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งานต้นปาล์ม\งานบูธ\Stock บูธ\ปี 67\8.ส.ค\"/>
    </mc:Choice>
  </mc:AlternateContent>
  <xr:revisionPtr revIDLastSave="0" documentId="13_ncr:1_{37FA0126-96F1-4FA3-B3A8-7DC1EF3CDDB8}" xr6:coauthVersionLast="47" xr6:coauthVersionMax="47" xr10:uidLastSave="{00000000-0000-0000-0000-000000000000}"/>
  <bookViews>
    <workbookView xWindow="-108" yWindow="-108" windowWidth="23256" windowHeight="12456" tabRatio="979" activeTab="5" xr2:uid="{DFAF8F83-514B-4FC5-A4C3-F2BAA0624829}"/>
  </bookViews>
  <sheets>
    <sheet name="ค่าใช้จ่าย" sheetId="97" r:id="rId1"/>
    <sheet name="รายการส่วนลด" sheetId="98" r:id="rId2"/>
    <sheet name="รายการคืนสินค้า" sheetId="99" r:id="rId3"/>
    <sheet name="รายการโยกย้ายสินค้า" sheetId="100" r:id="rId4"/>
    <sheet name="ออม" sheetId="103" r:id="rId5"/>
    <sheet name="สรุป" sheetId="8" r:id="rId6"/>
    <sheet name="ยกมา" sheetId="33" r:id="rId7"/>
    <sheet name="1" sheetId="66" r:id="rId8"/>
    <sheet name="2" sheetId="67" r:id="rId9"/>
    <sheet name="3" sheetId="70" r:id="rId10"/>
    <sheet name="4" sheetId="71" r:id="rId11"/>
    <sheet name="5" sheetId="68" r:id="rId12"/>
    <sheet name="6" sheetId="69" r:id="rId13"/>
    <sheet name="7" sheetId="72" r:id="rId14"/>
    <sheet name="8" sheetId="73" r:id="rId15"/>
    <sheet name="9" sheetId="74" r:id="rId16"/>
    <sheet name="10" sheetId="75" r:id="rId17"/>
    <sheet name="11" sheetId="76" r:id="rId18"/>
    <sheet name="12" sheetId="77" r:id="rId19"/>
    <sheet name="13" sheetId="78" r:id="rId20"/>
    <sheet name="14" sheetId="79" r:id="rId21"/>
    <sheet name="15" sheetId="80" r:id="rId22"/>
    <sheet name="16" sheetId="81" r:id="rId23"/>
    <sheet name="17" sheetId="82" r:id="rId24"/>
    <sheet name="18" sheetId="83" r:id="rId25"/>
    <sheet name="19" sheetId="84" r:id="rId26"/>
    <sheet name="20" sheetId="85" r:id="rId27"/>
    <sheet name="21" sheetId="86" r:id="rId28"/>
    <sheet name="22" sheetId="87" r:id="rId29"/>
    <sheet name="23" sheetId="88" r:id="rId30"/>
    <sheet name="24" sheetId="89" r:id="rId31"/>
    <sheet name="25" sheetId="90" r:id="rId32"/>
    <sheet name="26" sheetId="91" r:id="rId33"/>
    <sheet name="27" sheetId="92" r:id="rId34"/>
    <sheet name="28" sheetId="93" r:id="rId35"/>
    <sheet name="29" sheetId="94" r:id="rId36"/>
    <sheet name="30" sheetId="95" r:id="rId37"/>
    <sheet name="31." sheetId="96" r:id="rId38"/>
    <sheet name="31" sheetId="64" state="hidden" r:id="rId39"/>
  </sheets>
  <definedNames>
    <definedName name="_xlnm._FilterDatabase" localSheetId="7" hidden="1">'1'!$A$1:$AB$296</definedName>
    <definedName name="_xlnm._FilterDatabase" localSheetId="16" hidden="1">'10'!$A$1:$AB$296</definedName>
    <definedName name="_xlnm._FilterDatabase" localSheetId="17" hidden="1">'11'!$A$1:$AB$296</definedName>
    <definedName name="_xlnm._FilterDatabase" localSheetId="18" hidden="1">'12'!$A$1:$AB$296</definedName>
    <definedName name="_xlnm._FilterDatabase" localSheetId="19" hidden="1">'13'!$A$1:$AB$296</definedName>
    <definedName name="_xlnm._FilterDatabase" localSheetId="20" hidden="1">'14'!$A$1:$AB$296</definedName>
    <definedName name="_xlnm._FilterDatabase" localSheetId="21" hidden="1">'15'!$A$1:$AB$296</definedName>
    <definedName name="_xlnm._FilterDatabase" localSheetId="22" hidden="1">'16'!$A$1:$AB$296</definedName>
    <definedName name="_xlnm._FilterDatabase" localSheetId="23" hidden="1">'17'!$A$1:$AB$296</definedName>
    <definedName name="_xlnm._FilterDatabase" localSheetId="24" hidden="1">'18'!$A$1:$AB$296</definedName>
    <definedName name="_xlnm._FilterDatabase" localSheetId="25" hidden="1">'19'!$A$1:$AB$296</definedName>
    <definedName name="_xlnm._FilterDatabase" localSheetId="8" hidden="1">'2'!$A$1:$AB$296</definedName>
    <definedName name="_xlnm._FilterDatabase" localSheetId="26" hidden="1">'20'!$A$1:$AB$296</definedName>
    <definedName name="_xlnm._FilterDatabase" localSheetId="27" hidden="1">'21'!$A$1:$AB$296</definedName>
    <definedName name="_xlnm._FilterDatabase" localSheetId="28" hidden="1">'22'!$A$1:$AB$296</definedName>
    <definedName name="_xlnm._FilterDatabase" localSheetId="29" hidden="1">'23'!$A$1:$AB$296</definedName>
    <definedName name="_xlnm._FilterDatabase" localSheetId="30" hidden="1">'24'!$A$1:$AB$296</definedName>
    <definedName name="_xlnm._FilterDatabase" localSheetId="31" hidden="1">'25'!$A$1:$AB$296</definedName>
    <definedName name="_xlnm._FilterDatabase" localSheetId="32" hidden="1">'26'!$A$1:$AB$296</definedName>
    <definedName name="_xlnm._FilterDatabase" localSheetId="33" hidden="1">'27'!$A$1:$AB$296</definedName>
    <definedName name="_xlnm._FilterDatabase" localSheetId="34" hidden="1">'28'!$A$1:$AB$296</definedName>
    <definedName name="_xlnm._FilterDatabase" localSheetId="35" hidden="1">'29'!$A$1:$AB$296</definedName>
    <definedName name="_xlnm._FilterDatabase" localSheetId="9" hidden="1">'3'!$A$1:$AB$296</definedName>
    <definedName name="_xlnm._FilterDatabase" localSheetId="36" hidden="1">'30'!$A$1:$AB$296</definedName>
    <definedName name="_xlnm._FilterDatabase" localSheetId="38" hidden="1">'31'!$A$1:$Y$216</definedName>
    <definedName name="_xlnm._FilterDatabase" localSheetId="37" hidden="1">'31.'!$A$1:$AB$296</definedName>
    <definedName name="_xlnm._FilterDatabase" localSheetId="10" hidden="1">'4'!$A$1:$AB$296</definedName>
    <definedName name="_xlnm._FilterDatabase" localSheetId="11" hidden="1">'5'!$A$1:$AB$296</definedName>
    <definedName name="_xlnm._FilterDatabase" localSheetId="12" hidden="1">'6'!$A$1:$AB$296</definedName>
    <definedName name="_xlnm._FilterDatabase" localSheetId="13" hidden="1">'7'!$A$1:$AB$296</definedName>
    <definedName name="_xlnm._FilterDatabase" localSheetId="14" hidden="1">'8'!$A$1:$AB$296</definedName>
    <definedName name="_xlnm._FilterDatabase" localSheetId="15" hidden="1">'9'!$A$1:$AB$296</definedName>
    <definedName name="_xlnm._FilterDatabase" localSheetId="6" hidden="1">ยกมา!$A$1:$AB$296</definedName>
    <definedName name="_xlnm._FilterDatabase" localSheetId="5" hidden="1">สรุป!$A$4:$Y$295</definedName>
    <definedName name="_xlnm._FilterDatabase" localSheetId="4" hidden="1">ออม!$A$4:$L$295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99" l="1"/>
  <c r="E4" i="99"/>
  <c r="E5" i="99"/>
  <c r="C17" i="99"/>
  <c r="E7" i="99"/>
  <c r="E8" i="99"/>
  <c r="E9" i="99"/>
  <c r="E10" i="99"/>
  <c r="E11" i="99"/>
  <c r="E12" i="99"/>
  <c r="E13" i="99"/>
  <c r="E14" i="99"/>
  <c r="E15" i="99"/>
  <c r="E16" i="99"/>
  <c r="E6" i="99"/>
  <c r="C23" i="98"/>
  <c r="F5" i="98"/>
  <c r="F6" i="98"/>
  <c r="F7" i="98"/>
  <c r="F8" i="98"/>
  <c r="F9" i="98"/>
  <c r="F10" i="98"/>
  <c r="F11" i="98"/>
  <c r="F12" i="98"/>
  <c r="F13" i="98"/>
  <c r="F14" i="98"/>
  <c r="F15" i="98"/>
  <c r="F16" i="98"/>
  <c r="F17" i="98"/>
  <c r="F18" i="98"/>
  <c r="F19" i="98"/>
  <c r="F20" i="98"/>
  <c r="F21" i="98"/>
  <c r="F22" i="98"/>
  <c r="F23" i="98" s="1"/>
  <c r="F3" i="98"/>
  <c r="E4" i="98"/>
  <c r="F4" i="98" s="1"/>
  <c r="I35" i="103"/>
  <c r="H35" i="103"/>
  <c r="G35" i="103"/>
  <c r="F35" i="103"/>
  <c r="E35" i="103"/>
  <c r="D35" i="103"/>
  <c r="C35" i="103"/>
  <c r="I34" i="103"/>
  <c r="G34" i="103"/>
  <c r="F34" i="103"/>
  <c r="E34" i="103"/>
  <c r="D34" i="103"/>
  <c r="C34" i="103"/>
  <c r="B34" i="103"/>
  <c r="I33" i="103"/>
  <c r="G33" i="103"/>
  <c r="F33" i="103"/>
  <c r="E33" i="103"/>
  <c r="D33" i="103"/>
  <c r="C33" i="103"/>
  <c r="B33" i="103"/>
  <c r="I32" i="103"/>
  <c r="F32" i="103"/>
  <c r="E32" i="103"/>
  <c r="D32" i="103"/>
  <c r="I31" i="103"/>
  <c r="G31" i="103"/>
  <c r="F31" i="103"/>
  <c r="E31" i="103"/>
  <c r="D31" i="103"/>
  <c r="C31" i="103"/>
  <c r="B31" i="103"/>
  <c r="H31" i="103" s="1"/>
  <c r="I30" i="103"/>
  <c r="F30" i="103"/>
  <c r="E30" i="103"/>
  <c r="D30" i="103"/>
  <c r="I29" i="103"/>
  <c r="F29" i="103"/>
  <c r="E29" i="103"/>
  <c r="D29" i="103"/>
  <c r="I28" i="103"/>
  <c r="F28" i="103"/>
  <c r="E28" i="103"/>
  <c r="D28" i="103"/>
  <c r="I27" i="103"/>
  <c r="G27" i="103"/>
  <c r="F27" i="103"/>
  <c r="E27" i="103"/>
  <c r="D27" i="103"/>
  <c r="C27" i="103"/>
  <c r="B27" i="103"/>
  <c r="H27" i="103" s="1"/>
  <c r="I26" i="103"/>
  <c r="G26" i="103"/>
  <c r="F26" i="103"/>
  <c r="E26" i="103"/>
  <c r="D26" i="103"/>
  <c r="C26" i="103"/>
  <c r="B26" i="103"/>
  <c r="I25" i="103"/>
  <c r="F25" i="103"/>
  <c r="E25" i="103"/>
  <c r="D25" i="103"/>
  <c r="I24" i="103"/>
  <c r="G24" i="103"/>
  <c r="F24" i="103"/>
  <c r="E24" i="103"/>
  <c r="D24" i="103"/>
  <c r="C24" i="103"/>
  <c r="B24" i="103"/>
  <c r="I23" i="103"/>
  <c r="G23" i="103"/>
  <c r="F23" i="103"/>
  <c r="E23" i="103"/>
  <c r="D23" i="103"/>
  <c r="C23" i="103"/>
  <c r="B23" i="103"/>
  <c r="I22" i="103"/>
  <c r="F22" i="103"/>
  <c r="E22" i="103"/>
  <c r="D22" i="103"/>
  <c r="I21" i="103"/>
  <c r="F21" i="103"/>
  <c r="E21" i="103"/>
  <c r="D21" i="103"/>
  <c r="I20" i="103"/>
  <c r="G20" i="103"/>
  <c r="F20" i="103"/>
  <c r="E20" i="103"/>
  <c r="D20" i="103"/>
  <c r="C20" i="103"/>
  <c r="B20" i="103"/>
  <c r="I19" i="103"/>
  <c r="G19" i="103"/>
  <c r="F19" i="103"/>
  <c r="E19" i="103"/>
  <c r="D19" i="103"/>
  <c r="C19" i="103"/>
  <c r="B19" i="103"/>
  <c r="H19" i="103" s="1"/>
  <c r="I18" i="103"/>
  <c r="G18" i="103"/>
  <c r="F18" i="103"/>
  <c r="E18" i="103"/>
  <c r="D18" i="103"/>
  <c r="C18" i="103"/>
  <c r="H18" i="103" s="1"/>
  <c r="B18" i="103"/>
  <c r="I17" i="103"/>
  <c r="G17" i="103"/>
  <c r="F17" i="103"/>
  <c r="E17" i="103"/>
  <c r="D17" i="103"/>
  <c r="C17" i="103"/>
  <c r="B17" i="103"/>
  <c r="I16" i="103"/>
  <c r="G16" i="103"/>
  <c r="F16" i="103"/>
  <c r="E16" i="103"/>
  <c r="D16" i="103"/>
  <c r="C16" i="103"/>
  <c r="B16" i="103"/>
  <c r="I15" i="103"/>
  <c r="G15" i="103"/>
  <c r="F15" i="103"/>
  <c r="E15" i="103"/>
  <c r="D15" i="103"/>
  <c r="C15" i="103"/>
  <c r="H15" i="103" s="1"/>
  <c r="B15" i="103"/>
  <c r="I14" i="103"/>
  <c r="G14" i="103"/>
  <c r="F14" i="103"/>
  <c r="E14" i="103"/>
  <c r="D14" i="103"/>
  <c r="C14" i="103"/>
  <c r="B14" i="103"/>
  <c r="I13" i="103"/>
  <c r="G13" i="103"/>
  <c r="F13" i="103"/>
  <c r="E13" i="103"/>
  <c r="D13" i="103"/>
  <c r="C13" i="103"/>
  <c r="B13" i="103"/>
  <c r="I12" i="103"/>
  <c r="G12" i="103"/>
  <c r="F12" i="103"/>
  <c r="E12" i="103"/>
  <c r="D12" i="103"/>
  <c r="C12" i="103"/>
  <c r="B12" i="103"/>
  <c r="I11" i="103"/>
  <c r="G11" i="103"/>
  <c r="F11" i="103"/>
  <c r="E11" i="103"/>
  <c r="H11" i="103" s="1"/>
  <c r="D11" i="103"/>
  <c r="C11" i="103"/>
  <c r="B11" i="103"/>
  <c r="I10" i="103"/>
  <c r="G10" i="103"/>
  <c r="F10" i="103"/>
  <c r="H10" i="103" s="1"/>
  <c r="J10" i="103" s="1"/>
  <c r="K10" i="103" s="1"/>
  <c r="E10" i="103"/>
  <c r="D10" i="103"/>
  <c r="C10" i="103"/>
  <c r="B10" i="103"/>
  <c r="I9" i="103"/>
  <c r="G9" i="103"/>
  <c r="F9" i="103"/>
  <c r="E9" i="103"/>
  <c r="D9" i="103"/>
  <c r="C9" i="103"/>
  <c r="B9" i="103"/>
  <c r="I8" i="103"/>
  <c r="G8" i="103"/>
  <c r="F8" i="103"/>
  <c r="E8" i="103"/>
  <c r="D8" i="103"/>
  <c r="C8" i="103"/>
  <c r="B8" i="103"/>
  <c r="I7" i="103"/>
  <c r="G7" i="103"/>
  <c r="F7" i="103"/>
  <c r="E7" i="103"/>
  <c r="D7" i="103"/>
  <c r="C7" i="103"/>
  <c r="B7" i="103"/>
  <c r="I6" i="103"/>
  <c r="F6" i="103"/>
  <c r="E6" i="103"/>
  <c r="D6" i="103"/>
  <c r="I5" i="103"/>
  <c r="G5" i="103"/>
  <c r="F5" i="103"/>
  <c r="E5" i="103"/>
  <c r="D5" i="103"/>
  <c r="C5" i="103"/>
  <c r="B5" i="103"/>
  <c r="H5" i="103" s="1"/>
  <c r="Z7" i="8"/>
  <c r="Z8" i="8"/>
  <c r="Z9" i="8"/>
  <c r="Z10" i="8"/>
  <c r="Z11" i="8"/>
  <c r="Z12" i="8"/>
  <c r="Z13" i="8"/>
  <c r="Z14" i="8"/>
  <c r="Z15" i="8"/>
  <c r="Z16" i="8"/>
  <c r="Z17" i="8"/>
  <c r="Z18" i="8"/>
  <c r="Z19" i="8"/>
  <c r="Z20" i="8"/>
  <c r="Z23" i="8"/>
  <c r="Z24" i="8"/>
  <c r="Z26" i="8"/>
  <c r="Z27" i="8"/>
  <c r="Z31" i="8"/>
  <c r="Z33" i="8"/>
  <c r="Z34" i="8"/>
  <c r="Z35" i="8"/>
  <c r="Z5" i="8"/>
  <c r="W35" i="8"/>
  <c r="V35" i="8"/>
  <c r="U35" i="8"/>
  <c r="T35" i="8"/>
  <c r="S35" i="8"/>
  <c r="R35" i="8"/>
  <c r="Q35" i="8"/>
  <c r="Q34" i="8"/>
  <c r="W34" i="8"/>
  <c r="U34" i="8"/>
  <c r="T34" i="8"/>
  <c r="S34" i="8"/>
  <c r="R34" i="8"/>
  <c r="P34" i="8"/>
  <c r="V34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274" i="8"/>
  <c r="I275" i="8"/>
  <c r="I276" i="8"/>
  <c r="I277" i="8"/>
  <c r="I278" i="8"/>
  <c r="I279" i="8"/>
  <c r="I280" i="8"/>
  <c r="I281" i="8"/>
  <c r="I282" i="8"/>
  <c r="I283" i="8"/>
  <c r="I284" i="8"/>
  <c r="I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5" i="8"/>
  <c r="J35" i="103" l="1"/>
  <c r="K35" i="103" s="1"/>
  <c r="H8" i="103"/>
  <c r="J8" i="103" s="1"/>
  <c r="K8" i="103" s="1"/>
  <c r="H16" i="103"/>
  <c r="J16" i="103" s="1"/>
  <c r="K16" i="103" s="1"/>
  <c r="H34" i="103"/>
  <c r="H17" i="103"/>
  <c r="J17" i="103" s="1"/>
  <c r="K17" i="103" s="1"/>
  <c r="J11" i="103"/>
  <c r="K11" i="103" s="1"/>
  <c r="H13" i="103"/>
  <c r="H33" i="103"/>
  <c r="J33" i="103" s="1"/>
  <c r="K33" i="103" s="1"/>
  <c r="J31" i="103"/>
  <c r="K31" i="103" s="1"/>
  <c r="F36" i="103"/>
  <c r="H12" i="103"/>
  <c r="J12" i="103" s="1"/>
  <c r="K12" i="103" s="1"/>
  <c r="H14" i="103"/>
  <c r="J14" i="103" s="1"/>
  <c r="K14" i="103" s="1"/>
  <c r="H26" i="103"/>
  <c r="J26" i="103" s="1"/>
  <c r="K26" i="103" s="1"/>
  <c r="H9" i="103"/>
  <c r="J9" i="103" s="1"/>
  <c r="K9" i="103" s="1"/>
  <c r="H24" i="103"/>
  <c r="J24" i="103" s="1"/>
  <c r="K24" i="103" s="1"/>
  <c r="D36" i="103"/>
  <c r="J19" i="103"/>
  <c r="K19" i="103" s="1"/>
  <c r="H23" i="103"/>
  <c r="J23" i="103" s="1"/>
  <c r="K23" i="103" s="1"/>
  <c r="E36" i="103"/>
  <c r="H20" i="103"/>
  <c r="J20" i="103" s="1"/>
  <c r="K20" i="103" s="1"/>
  <c r="J27" i="103"/>
  <c r="K27" i="103" s="1"/>
  <c r="J34" i="103"/>
  <c r="K34" i="103" s="1"/>
  <c r="J15" i="103"/>
  <c r="K15" i="103" s="1"/>
  <c r="J5" i="103"/>
  <c r="K5" i="103" s="1"/>
  <c r="J13" i="103"/>
  <c r="K13" i="103" s="1"/>
  <c r="J18" i="103"/>
  <c r="K18" i="103" s="1"/>
  <c r="I36" i="103"/>
  <c r="H7" i="103"/>
  <c r="J7" i="103" s="1"/>
  <c r="K7" i="103" s="1"/>
  <c r="X34" i="8"/>
  <c r="T22" i="8"/>
  <c r="C10" i="97" l="1"/>
  <c r="N26" i="8" l="1"/>
  <c r="N27" i="8"/>
  <c r="N28" i="8"/>
  <c r="N280" i="8"/>
  <c r="N281" i="8"/>
  <c r="N282" i="8"/>
  <c r="N283" i="8"/>
  <c r="N284" i="8"/>
  <c r="D25" i="100"/>
  <c r="C25" i="100"/>
  <c r="W33" i="8"/>
  <c r="T33" i="8"/>
  <c r="S33" i="8"/>
  <c r="R33" i="8"/>
  <c r="N6" i="8"/>
  <c r="N7" i="8"/>
  <c r="N8" i="8"/>
  <c r="N9" i="8"/>
  <c r="N10" i="8"/>
  <c r="N11" i="8"/>
  <c r="N12" i="8"/>
  <c r="N13" i="8"/>
  <c r="N14" i="8"/>
  <c r="N15" i="8"/>
  <c r="N17" i="8"/>
  <c r="N18" i="8"/>
  <c r="N19" i="8"/>
  <c r="N20" i="8"/>
  <c r="N21" i="8"/>
  <c r="N22" i="8"/>
  <c r="N23" i="8"/>
  <c r="N24" i="8"/>
  <c r="N25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5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38" i="8"/>
  <c r="N139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6" i="8"/>
  <c r="N177" i="8"/>
  <c r="N178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N208" i="8"/>
  <c r="N209" i="8"/>
  <c r="N210" i="8"/>
  <c r="N211" i="8"/>
  <c r="N212" i="8"/>
  <c r="N213" i="8"/>
  <c r="N214" i="8"/>
  <c r="N215" i="8"/>
  <c r="N216" i="8"/>
  <c r="N217" i="8"/>
  <c r="N218" i="8"/>
  <c r="N219" i="8"/>
  <c r="N220" i="8"/>
  <c r="N221" i="8"/>
  <c r="N222" i="8"/>
  <c r="N223" i="8"/>
  <c r="N224" i="8"/>
  <c r="N225" i="8"/>
  <c r="N226" i="8"/>
  <c r="N227" i="8"/>
  <c r="N228" i="8"/>
  <c r="N229" i="8"/>
  <c r="N230" i="8"/>
  <c r="N231" i="8"/>
  <c r="N232" i="8"/>
  <c r="N233" i="8"/>
  <c r="N234" i="8"/>
  <c r="N235" i="8"/>
  <c r="N236" i="8"/>
  <c r="N237" i="8"/>
  <c r="N238" i="8"/>
  <c r="N239" i="8"/>
  <c r="N240" i="8"/>
  <c r="N241" i="8"/>
  <c r="N242" i="8"/>
  <c r="N243" i="8"/>
  <c r="N244" i="8"/>
  <c r="N245" i="8"/>
  <c r="N246" i="8"/>
  <c r="N247" i="8"/>
  <c r="N248" i="8"/>
  <c r="N249" i="8"/>
  <c r="N250" i="8"/>
  <c r="N251" i="8"/>
  <c r="N252" i="8"/>
  <c r="N253" i="8"/>
  <c r="N254" i="8"/>
  <c r="N255" i="8"/>
  <c r="N256" i="8"/>
  <c r="N257" i="8"/>
  <c r="N258" i="8"/>
  <c r="N259" i="8"/>
  <c r="N260" i="8"/>
  <c r="N261" i="8"/>
  <c r="N262" i="8"/>
  <c r="N263" i="8"/>
  <c r="N264" i="8"/>
  <c r="N265" i="8"/>
  <c r="N266" i="8"/>
  <c r="N267" i="8"/>
  <c r="N268" i="8"/>
  <c r="N269" i="8"/>
  <c r="N270" i="8"/>
  <c r="N271" i="8"/>
  <c r="N272" i="8"/>
  <c r="N273" i="8"/>
  <c r="N274" i="8"/>
  <c r="N275" i="8"/>
  <c r="N276" i="8"/>
  <c r="N277" i="8"/>
  <c r="N278" i="8"/>
  <c r="N279" i="8"/>
  <c r="N5" i="8"/>
  <c r="E6" i="33"/>
  <c r="E7" i="33"/>
  <c r="E8" i="33"/>
  <c r="E9" i="33"/>
  <c r="E10" i="33"/>
  <c r="E11" i="33"/>
  <c r="E12" i="33"/>
  <c r="E13" i="33"/>
  <c r="E14" i="33"/>
  <c r="E15" i="33"/>
  <c r="E16" i="33"/>
  <c r="E17" i="33"/>
  <c r="E18" i="33"/>
  <c r="E19" i="33"/>
  <c r="E20" i="33"/>
  <c r="E21" i="33"/>
  <c r="E22" i="33"/>
  <c r="E23" i="33"/>
  <c r="E24" i="33"/>
  <c r="E25" i="33"/>
  <c r="E26" i="33"/>
  <c r="E27" i="33"/>
  <c r="E28" i="33"/>
  <c r="E29" i="33"/>
  <c r="E30" i="33"/>
  <c r="E31" i="33"/>
  <c r="E32" i="33"/>
  <c r="E33" i="33"/>
  <c r="E34" i="33"/>
  <c r="E35" i="33"/>
  <c r="E36" i="33"/>
  <c r="E37" i="33"/>
  <c r="E38" i="33"/>
  <c r="E39" i="33"/>
  <c r="E40" i="33"/>
  <c r="E41" i="33"/>
  <c r="E42" i="33"/>
  <c r="E43" i="33"/>
  <c r="E44" i="33"/>
  <c r="E45" i="33"/>
  <c r="E46" i="33"/>
  <c r="E47" i="33"/>
  <c r="E48" i="33"/>
  <c r="E49" i="33"/>
  <c r="E50" i="33"/>
  <c r="E51" i="33"/>
  <c r="E52" i="33"/>
  <c r="E53" i="33"/>
  <c r="E54" i="33"/>
  <c r="E55" i="33"/>
  <c r="E56" i="33"/>
  <c r="E57" i="33"/>
  <c r="E58" i="33"/>
  <c r="E59" i="33"/>
  <c r="E60" i="33"/>
  <c r="E61" i="33"/>
  <c r="E62" i="33"/>
  <c r="E63" i="33"/>
  <c r="E64" i="33"/>
  <c r="E65" i="33"/>
  <c r="E66" i="33"/>
  <c r="E67" i="33"/>
  <c r="E68" i="33"/>
  <c r="E69" i="33"/>
  <c r="E70" i="33"/>
  <c r="E71" i="33"/>
  <c r="E72" i="33"/>
  <c r="E73" i="33"/>
  <c r="E74" i="33"/>
  <c r="E75" i="33"/>
  <c r="E76" i="33"/>
  <c r="E77" i="33"/>
  <c r="E78" i="33"/>
  <c r="E79" i="33"/>
  <c r="E80" i="33"/>
  <c r="E81" i="33"/>
  <c r="E82" i="33"/>
  <c r="E83" i="33"/>
  <c r="E84" i="33"/>
  <c r="E85" i="33"/>
  <c r="E86" i="33"/>
  <c r="E87" i="33"/>
  <c r="E88" i="33"/>
  <c r="E89" i="33"/>
  <c r="E90" i="33"/>
  <c r="E91" i="33"/>
  <c r="E92" i="33"/>
  <c r="E93" i="33"/>
  <c r="E94" i="33"/>
  <c r="E95" i="33"/>
  <c r="E96" i="33"/>
  <c r="E97" i="33"/>
  <c r="E98" i="33"/>
  <c r="E99" i="33"/>
  <c r="E100" i="33"/>
  <c r="E101" i="33"/>
  <c r="E102" i="33"/>
  <c r="E103" i="33"/>
  <c r="E104" i="33"/>
  <c r="E105" i="33"/>
  <c r="E106" i="33"/>
  <c r="E107" i="33"/>
  <c r="E108" i="33"/>
  <c r="E109" i="33"/>
  <c r="E110" i="33"/>
  <c r="E111" i="33"/>
  <c r="E112" i="33"/>
  <c r="E113" i="33"/>
  <c r="E114" i="33"/>
  <c r="E115" i="33"/>
  <c r="E116" i="33"/>
  <c r="E117" i="33"/>
  <c r="E118" i="33"/>
  <c r="E119" i="33"/>
  <c r="E120" i="33"/>
  <c r="E121" i="33"/>
  <c r="E122" i="33"/>
  <c r="E123" i="33"/>
  <c r="E124" i="33"/>
  <c r="E125" i="33"/>
  <c r="E126" i="33"/>
  <c r="E127" i="33"/>
  <c r="E128" i="33"/>
  <c r="E129" i="33"/>
  <c r="E130" i="33"/>
  <c r="E131" i="33"/>
  <c r="E132" i="33"/>
  <c r="E133" i="33"/>
  <c r="E134" i="33"/>
  <c r="E135" i="33"/>
  <c r="E136" i="33"/>
  <c r="E137" i="33"/>
  <c r="E138" i="33"/>
  <c r="E139" i="33"/>
  <c r="E140" i="33"/>
  <c r="E141" i="33"/>
  <c r="E142" i="33"/>
  <c r="E143" i="33"/>
  <c r="E144" i="33"/>
  <c r="E145" i="33"/>
  <c r="E146" i="33"/>
  <c r="E147" i="33"/>
  <c r="E148" i="33"/>
  <c r="E149" i="33"/>
  <c r="E150" i="33"/>
  <c r="E151" i="33"/>
  <c r="E152" i="33"/>
  <c r="E153" i="33"/>
  <c r="E154" i="33"/>
  <c r="E155" i="33"/>
  <c r="E156" i="33"/>
  <c r="E157" i="33"/>
  <c r="E158" i="33"/>
  <c r="E159" i="33"/>
  <c r="E160" i="33"/>
  <c r="E161" i="33"/>
  <c r="E162" i="33"/>
  <c r="E163" i="33"/>
  <c r="E164" i="33"/>
  <c r="E165" i="33"/>
  <c r="E166" i="33"/>
  <c r="E167" i="33"/>
  <c r="E168" i="33"/>
  <c r="E169" i="33"/>
  <c r="E170" i="33"/>
  <c r="E171" i="33"/>
  <c r="E172" i="33"/>
  <c r="E173" i="33"/>
  <c r="E174" i="33"/>
  <c r="E175" i="33"/>
  <c r="E176" i="33"/>
  <c r="E177" i="33"/>
  <c r="E178" i="33"/>
  <c r="E179" i="33"/>
  <c r="E180" i="33"/>
  <c r="E181" i="33"/>
  <c r="E182" i="33"/>
  <c r="E183" i="33"/>
  <c r="E184" i="33"/>
  <c r="E185" i="33"/>
  <c r="E186" i="33"/>
  <c r="E187" i="33"/>
  <c r="E188" i="33"/>
  <c r="E189" i="33"/>
  <c r="E190" i="33"/>
  <c r="E191" i="33"/>
  <c r="E192" i="33"/>
  <c r="E193" i="33"/>
  <c r="E194" i="33"/>
  <c r="E195" i="33"/>
  <c r="E196" i="33"/>
  <c r="E197" i="33"/>
  <c r="E198" i="33"/>
  <c r="E199" i="33"/>
  <c r="E200" i="33"/>
  <c r="E201" i="33"/>
  <c r="E202" i="33"/>
  <c r="E203" i="33"/>
  <c r="E204" i="33"/>
  <c r="E205" i="33"/>
  <c r="E206" i="33"/>
  <c r="E207" i="33"/>
  <c r="E208" i="33"/>
  <c r="E209" i="33"/>
  <c r="E210" i="33"/>
  <c r="E211" i="33"/>
  <c r="E212" i="33"/>
  <c r="E213" i="33"/>
  <c r="E214" i="33"/>
  <c r="E215" i="33"/>
  <c r="E216" i="33"/>
  <c r="E217" i="33"/>
  <c r="E218" i="33"/>
  <c r="E219" i="33"/>
  <c r="E220" i="33"/>
  <c r="E221" i="33"/>
  <c r="E222" i="33"/>
  <c r="E223" i="33"/>
  <c r="E224" i="33"/>
  <c r="E225" i="33"/>
  <c r="E226" i="33"/>
  <c r="E227" i="33"/>
  <c r="E228" i="33"/>
  <c r="E229" i="33"/>
  <c r="E230" i="33"/>
  <c r="E231" i="33"/>
  <c r="E232" i="33"/>
  <c r="E233" i="33"/>
  <c r="E234" i="33"/>
  <c r="E235" i="33"/>
  <c r="E236" i="33"/>
  <c r="E237" i="33"/>
  <c r="E238" i="33"/>
  <c r="E239" i="33"/>
  <c r="E240" i="33"/>
  <c r="E241" i="33"/>
  <c r="E242" i="33"/>
  <c r="E243" i="33"/>
  <c r="E244" i="33"/>
  <c r="E245" i="33"/>
  <c r="E246" i="33"/>
  <c r="E247" i="33"/>
  <c r="E248" i="33"/>
  <c r="E249" i="33"/>
  <c r="E250" i="33"/>
  <c r="E251" i="33"/>
  <c r="E252" i="33"/>
  <c r="E253" i="33"/>
  <c r="E254" i="33"/>
  <c r="E255" i="33"/>
  <c r="E256" i="33"/>
  <c r="E257" i="33"/>
  <c r="E258" i="33"/>
  <c r="E259" i="33"/>
  <c r="E260" i="33"/>
  <c r="E261" i="33"/>
  <c r="E262" i="33"/>
  <c r="E263" i="33"/>
  <c r="E264" i="33"/>
  <c r="E265" i="33"/>
  <c r="E266" i="33"/>
  <c r="E267" i="33"/>
  <c r="E268" i="33"/>
  <c r="E269" i="33"/>
  <c r="E270" i="33"/>
  <c r="E271" i="33"/>
  <c r="E272" i="33"/>
  <c r="E273" i="33"/>
  <c r="E274" i="33"/>
  <c r="E275" i="33"/>
  <c r="E276" i="33"/>
  <c r="E277" i="33"/>
  <c r="E278" i="33"/>
  <c r="E279" i="33"/>
  <c r="E280" i="33"/>
  <c r="E281" i="33"/>
  <c r="E282" i="33"/>
  <c r="E283" i="33"/>
  <c r="E284" i="33"/>
  <c r="P259" i="70"/>
  <c r="P264" i="71"/>
  <c r="P262" i="68"/>
  <c r="P258" i="69"/>
  <c r="P278" i="69"/>
  <c r="P272" i="72"/>
  <c r="P268" i="73"/>
  <c r="P261" i="74"/>
  <c r="P282" i="74"/>
  <c r="P278" i="75"/>
  <c r="P271" i="76"/>
  <c r="P265" i="77"/>
  <c r="P261" i="78"/>
  <c r="P281" i="78"/>
  <c r="P275" i="79"/>
  <c r="P271" i="80"/>
  <c r="P264" i="81"/>
  <c r="P281" i="82"/>
  <c r="P270" i="83"/>
  <c r="P259" i="84"/>
  <c r="P275" i="84"/>
  <c r="P264" i="85"/>
  <c r="P280" i="85"/>
  <c r="P267" i="87"/>
  <c r="P283" i="87"/>
  <c r="P272" i="88"/>
  <c r="K6" i="66"/>
  <c r="K7" i="66"/>
  <c r="K8" i="66"/>
  <c r="K9" i="66"/>
  <c r="K10" i="66"/>
  <c r="K11" i="66"/>
  <c r="K12" i="66"/>
  <c r="K13" i="66"/>
  <c r="K14" i="66"/>
  <c r="K15" i="66"/>
  <c r="K16" i="66"/>
  <c r="K17" i="66"/>
  <c r="K18" i="66"/>
  <c r="K19" i="66"/>
  <c r="K20" i="66"/>
  <c r="K21" i="66"/>
  <c r="K22" i="66"/>
  <c r="K23" i="66"/>
  <c r="K24" i="66"/>
  <c r="K25" i="66"/>
  <c r="K26" i="66"/>
  <c r="K27" i="66"/>
  <c r="K28" i="66"/>
  <c r="K29" i="66"/>
  <c r="K30" i="66"/>
  <c r="K31" i="66"/>
  <c r="K32" i="66"/>
  <c r="K33" i="66"/>
  <c r="K34" i="66"/>
  <c r="K35" i="66"/>
  <c r="K36" i="66"/>
  <c r="K37" i="66"/>
  <c r="K38" i="66"/>
  <c r="K39" i="66"/>
  <c r="K40" i="66"/>
  <c r="K41" i="66"/>
  <c r="K42" i="66"/>
  <c r="K43" i="66"/>
  <c r="K44" i="66"/>
  <c r="K45" i="66"/>
  <c r="K46" i="66"/>
  <c r="K47" i="66"/>
  <c r="K48" i="66"/>
  <c r="K49" i="66"/>
  <c r="K50" i="66"/>
  <c r="K51" i="66"/>
  <c r="K52" i="66"/>
  <c r="K53" i="66"/>
  <c r="K54" i="66"/>
  <c r="K55" i="66"/>
  <c r="K56" i="66"/>
  <c r="K57" i="66"/>
  <c r="K58" i="66"/>
  <c r="K59" i="66"/>
  <c r="K60" i="66"/>
  <c r="K61" i="66"/>
  <c r="K62" i="66"/>
  <c r="K63" i="66"/>
  <c r="K64" i="66"/>
  <c r="K65" i="66"/>
  <c r="K66" i="66"/>
  <c r="K67" i="66"/>
  <c r="K68" i="66"/>
  <c r="K69" i="66"/>
  <c r="K70" i="66"/>
  <c r="K71" i="66"/>
  <c r="K72" i="66"/>
  <c r="K73" i="66"/>
  <c r="K74" i="66"/>
  <c r="K75" i="66"/>
  <c r="K76" i="66"/>
  <c r="K77" i="66"/>
  <c r="K78" i="66"/>
  <c r="K79" i="66"/>
  <c r="K80" i="66"/>
  <c r="K81" i="66"/>
  <c r="K82" i="66"/>
  <c r="K83" i="66"/>
  <c r="K84" i="66"/>
  <c r="K85" i="66"/>
  <c r="K86" i="66"/>
  <c r="K87" i="66"/>
  <c r="K88" i="66"/>
  <c r="K89" i="66"/>
  <c r="K90" i="66"/>
  <c r="K91" i="66"/>
  <c r="K92" i="66"/>
  <c r="K93" i="66"/>
  <c r="K94" i="66"/>
  <c r="K95" i="66"/>
  <c r="K96" i="66"/>
  <c r="K97" i="66"/>
  <c r="K98" i="66"/>
  <c r="K99" i="66"/>
  <c r="K100" i="66"/>
  <c r="K101" i="66"/>
  <c r="K102" i="66"/>
  <c r="K103" i="66"/>
  <c r="K104" i="66"/>
  <c r="K105" i="66"/>
  <c r="K106" i="66"/>
  <c r="K107" i="66"/>
  <c r="K108" i="66"/>
  <c r="K109" i="66"/>
  <c r="K110" i="66"/>
  <c r="K111" i="66"/>
  <c r="K112" i="66"/>
  <c r="K113" i="66"/>
  <c r="K114" i="66"/>
  <c r="K115" i="66"/>
  <c r="K116" i="66"/>
  <c r="K117" i="66"/>
  <c r="K118" i="66"/>
  <c r="K119" i="66"/>
  <c r="K120" i="66"/>
  <c r="K121" i="66"/>
  <c r="K122" i="66"/>
  <c r="K123" i="66"/>
  <c r="K124" i="66"/>
  <c r="K125" i="66"/>
  <c r="K126" i="66"/>
  <c r="K127" i="66"/>
  <c r="K128" i="66"/>
  <c r="K129" i="66"/>
  <c r="K130" i="66"/>
  <c r="K131" i="66"/>
  <c r="K132" i="66"/>
  <c r="K133" i="66"/>
  <c r="K134" i="66"/>
  <c r="K135" i="66"/>
  <c r="K136" i="66"/>
  <c r="K137" i="66"/>
  <c r="K138" i="66"/>
  <c r="K139" i="66"/>
  <c r="K140" i="66"/>
  <c r="K141" i="66"/>
  <c r="K142" i="66"/>
  <c r="K143" i="66"/>
  <c r="K144" i="66"/>
  <c r="K145" i="66"/>
  <c r="K146" i="66"/>
  <c r="K147" i="66"/>
  <c r="K148" i="66"/>
  <c r="K149" i="66"/>
  <c r="K150" i="66"/>
  <c r="K151" i="66"/>
  <c r="K152" i="66"/>
  <c r="K153" i="66"/>
  <c r="K154" i="66"/>
  <c r="K155" i="66"/>
  <c r="K156" i="66"/>
  <c r="K157" i="66"/>
  <c r="K158" i="66"/>
  <c r="K159" i="66"/>
  <c r="K160" i="66"/>
  <c r="K161" i="66"/>
  <c r="K162" i="66"/>
  <c r="K163" i="66"/>
  <c r="K164" i="66"/>
  <c r="K165" i="66"/>
  <c r="K166" i="66"/>
  <c r="K167" i="66"/>
  <c r="K168" i="66"/>
  <c r="K169" i="66"/>
  <c r="K170" i="66"/>
  <c r="K171" i="66"/>
  <c r="K172" i="66"/>
  <c r="K173" i="66"/>
  <c r="K174" i="66"/>
  <c r="K175" i="66"/>
  <c r="K176" i="66"/>
  <c r="K177" i="66"/>
  <c r="K178" i="66"/>
  <c r="K179" i="66"/>
  <c r="K180" i="66"/>
  <c r="K181" i="66"/>
  <c r="K182" i="66"/>
  <c r="K183" i="66"/>
  <c r="K184" i="66"/>
  <c r="K185" i="66"/>
  <c r="K186" i="66"/>
  <c r="K187" i="66"/>
  <c r="K188" i="66"/>
  <c r="K189" i="66"/>
  <c r="K190" i="66"/>
  <c r="K191" i="66"/>
  <c r="K192" i="66"/>
  <c r="K193" i="66"/>
  <c r="K194" i="66"/>
  <c r="K195" i="66"/>
  <c r="K196" i="66"/>
  <c r="K197" i="66"/>
  <c r="K198" i="66"/>
  <c r="K199" i="66"/>
  <c r="K200" i="66"/>
  <c r="K201" i="66"/>
  <c r="K202" i="66"/>
  <c r="K203" i="66"/>
  <c r="K204" i="66"/>
  <c r="K205" i="66"/>
  <c r="K206" i="66"/>
  <c r="K207" i="66"/>
  <c r="K208" i="66"/>
  <c r="K209" i="66"/>
  <c r="K210" i="66"/>
  <c r="K211" i="66"/>
  <c r="K212" i="66"/>
  <c r="K213" i="66"/>
  <c r="K214" i="66"/>
  <c r="K215" i="66"/>
  <c r="K216" i="66"/>
  <c r="K217" i="66"/>
  <c r="K218" i="66"/>
  <c r="K219" i="66"/>
  <c r="K220" i="66"/>
  <c r="K221" i="66"/>
  <c r="K222" i="66"/>
  <c r="K223" i="66"/>
  <c r="K224" i="66"/>
  <c r="K225" i="66"/>
  <c r="K226" i="66"/>
  <c r="K227" i="66"/>
  <c r="K228" i="66"/>
  <c r="K229" i="66"/>
  <c r="K230" i="66"/>
  <c r="K231" i="66"/>
  <c r="K232" i="66"/>
  <c r="K233" i="66"/>
  <c r="K234" i="66"/>
  <c r="K235" i="66"/>
  <c r="K236" i="66"/>
  <c r="K237" i="66"/>
  <c r="K238" i="66"/>
  <c r="K239" i="66"/>
  <c r="K240" i="66"/>
  <c r="K241" i="66"/>
  <c r="K242" i="66"/>
  <c r="K243" i="66"/>
  <c r="K244" i="66"/>
  <c r="K245" i="66"/>
  <c r="K246" i="66"/>
  <c r="K247" i="66"/>
  <c r="K248" i="66"/>
  <c r="K249" i="66"/>
  <c r="K250" i="66"/>
  <c r="K251" i="66"/>
  <c r="K252" i="66"/>
  <c r="K253" i="66"/>
  <c r="K254" i="66"/>
  <c r="K255" i="66"/>
  <c r="K256" i="66"/>
  <c r="K257" i="66"/>
  <c r="K258" i="66"/>
  <c r="N258" i="66" s="1"/>
  <c r="K259" i="66"/>
  <c r="P259" i="66" s="1"/>
  <c r="K260" i="66"/>
  <c r="P260" i="66" s="1"/>
  <c r="K261" i="66"/>
  <c r="K262" i="66"/>
  <c r="P262" i="66" s="1"/>
  <c r="K263" i="66"/>
  <c r="K264" i="66"/>
  <c r="P264" i="66" s="1"/>
  <c r="K265" i="66"/>
  <c r="K266" i="66"/>
  <c r="N266" i="66" s="1"/>
  <c r="K267" i="66"/>
  <c r="P267" i="66" s="1"/>
  <c r="K268" i="66"/>
  <c r="P268" i="66" s="1"/>
  <c r="K269" i="66"/>
  <c r="K270" i="66"/>
  <c r="P270" i="66" s="1"/>
  <c r="K271" i="66"/>
  <c r="K272" i="66"/>
  <c r="P272" i="66" s="1"/>
  <c r="K273" i="66"/>
  <c r="K274" i="66"/>
  <c r="N274" i="66" s="1"/>
  <c r="K275" i="66"/>
  <c r="P275" i="66" s="1"/>
  <c r="K276" i="66"/>
  <c r="P276" i="66" s="1"/>
  <c r="K277" i="66"/>
  <c r="K278" i="66"/>
  <c r="P278" i="66" s="1"/>
  <c r="K279" i="66"/>
  <c r="K280" i="66"/>
  <c r="P280" i="66" s="1"/>
  <c r="K281" i="66"/>
  <c r="K282" i="66"/>
  <c r="P282" i="66" s="1"/>
  <c r="K283" i="66"/>
  <c r="P283" i="66" s="1"/>
  <c r="K284" i="66"/>
  <c r="P284" i="66" s="1"/>
  <c r="K6" i="67"/>
  <c r="K7" i="67"/>
  <c r="K8" i="67"/>
  <c r="K9" i="67"/>
  <c r="K10" i="67"/>
  <c r="K11" i="67"/>
  <c r="K12" i="67"/>
  <c r="K13" i="67"/>
  <c r="K14" i="67"/>
  <c r="K15" i="67"/>
  <c r="K16" i="67"/>
  <c r="K17" i="67"/>
  <c r="K18" i="67"/>
  <c r="K19" i="67"/>
  <c r="K20" i="67"/>
  <c r="K21" i="67"/>
  <c r="K22" i="67"/>
  <c r="K23" i="67"/>
  <c r="K24" i="67"/>
  <c r="K25" i="67"/>
  <c r="K26" i="67"/>
  <c r="K27" i="67"/>
  <c r="K28" i="67"/>
  <c r="K29" i="67"/>
  <c r="K30" i="67"/>
  <c r="K31" i="67"/>
  <c r="K32" i="67"/>
  <c r="K33" i="67"/>
  <c r="K34" i="67"/>
  <c r="K35" i="67"/>
  <c r="K36" i="67"/>
  <c r="K37" i="67"/>
  <c r="K38" i="67"/>
  <c r="K39" i="67"/>
  <c r="K40" i="67"/>
  <c r="K41" i="67"/>
  <c r="K42" i="67"/>
  <c r="K43" i="67"/>
  <c r="K44" i="67"/>
  <c r="K45" i="67"/>
  <c r="K46" i="67"/>
  <c r="K47" i="67"/>
  <c r="K48" i="67"/>
  <c r="K49" i="67"/>
  <c r="K50" i="67"/>
  <c r="K51" i="67"/>
  <c r="K52" i="67"/>
  <c r="K53" i="67"/>
  <c r="K54" i="67"/>
  <c r="K55" i="67"/>
  <c r="K56" i="67"/>
  <c r="K57" i="67"/>
  <c r="K58" i="67"/>
  <c r="K59" i="67"/>
  <c r="K60" i="67"/>
  <c r="K61" i="67"/>
  <c r="K62" i="67"/>
  <c r="K63" i="67"/>
  <c r="K64" i="67"/>
  <c r="K65" i="67"/>
  <c r="K66" i="67"/>
  <c r="K67" i="67"/>
  <c r="K68" i="67"/>
  <c r="K69" i="67"/>
  <c r="K70" i="67"/>
  <c r="K71" i="67"/>
  <c r="K72" i="67"/>
  <c r="K73" i="67"/>
  <c r="K74" i="67"/>
  <c r="K75" i="67"/>
  <c r="K76" i="67"/>
  <c r="K77" i="67"/>
  <c r="K78" i="67"/>
  <c r="K79" i="67"/>
  <c r="K80" i="67"/>
  <c r="K81" i="67"/>
  <c r="K82" i="67"/>
  <c r="K83" i="67"/>
  <c r="K84" i="67"/>
  <c r="K85" i="67"/>
  <c r="K86" i="67"/>
  <c r="K87" i="67"/>
  <c r="K88" i="67"/>
  <c r="K89" i="67"/>
  <c r="K90" i="67"/>
  <c r="K91" i="67"/>
  <c r="K92" i="67"/>
  <c r="K93" i="67"/>
  <c r="K94" i="67"/>
  <c r="K95" i="67"/>
  <c r="K96" i="67"/>
  <c r="K97" i="67"/>
  <c r="K98" i="67"/>
  <c r="K99" i="67"/>
  <c r="K100" i="67"/>
  <c r="K101" i="67"/>
  <c r="K102" i="67"/>
  <c r="K103" i="67"/>
  <c r="K104" i="67"/>
  <c r="K105" i="67"/>
  <c r="K106" i="67"/>
  <c r="K107" i="67"/>
  <c r="K108" i="67"/>
  <c r="K109" i="67"/>
  <c r="K110" i="67"/>
  <c r="K111" i="67"/>
  <c r="K112" i="67"/>
  <c r="K113" i="67"/>
  <c r="K114" i="67"/>
  <c r="K115" i="67"/>
  <c r="K116" i="67"/>
  <c r="K117" i="67"/>
  <c r="K118" i="67"/>
  <c r="K119" i="67"/>
  <c r="K120" i="67"/>
  <c r="K121" i="67"/>
  <c r="K122" i="67"/>
  <c r="K123" i="67"/>
  <c r="K124" i="67"/>
  <c r="K125" i="67"/>
  <c r="K126" i="67"/>
  <c r="K127" i="67"/>
  <c r="K128" i="67"/>
  <c r="K129" i="67"/>
  <c r="K130" i="67"/>
  <c r="K131" i="67"/>
  <c r="K132" i="67"/>
  <c r="K133" i="67"/>
  <c r="K134" i="67"/>
  <c r="K135" i="67"/>
  <c r="K136" i="67"/>
  <c r="K137" i="67"/>
  <c r="K138" i="67"/>
  <c r="K139" i="67"/>
  <c r="K140" i="67"/>
  <c r="K141" i="67"/>
  <c r="K142" i="67"/>
  <c r="K143" i="67"/>
  <c r="K144" i="67"/>
  <c r="K145" i="67"/>
  <c r="K146" i="67"/>
  <c r="K147" i="67"/>
  <c r="K148" i="67"/>
  <c r="K149" i="67"/>
  <c r="K150" i="67"/>
  <c r="K151" i="67"/>
  <c r="K152" i="67"/>
  <c r="K153" i="67"/>
  <c r="K154" i="67"/>
  <c r="K155" i="67"/>
  <c r="K156" i="67"/>
  <c r="K157" i="67"/>
  <c r="K158" i="67"/>
  <c r="K159" i="67"/>
  <c r="K160" i="67"/>
  <c r="K161" i="67"/>
  <c r="K162" i="67"/>
  <c r="K163" i="67"/>
  <c r="K164" i="67"/>
  <c r="K165" i="67"/>
  <c r="K166" i="67"/>
  <c r="K167" i="67"/>
  <c r="K168" i="67"/>
  <c r="K169" i="67"/>
  <c r="K170" i="67"/>
  <c r="K171" i="67"/>
  <c r="K172" i="67"/>
  <c r="K173" i="67"/>
  <c r="K174" i="67"/>
  <c r="K175" i="67"/>
  <c r="K176" i="67"/>
  <c r="K177" i="67"/>
  <c r="K178" i="67"/>
  <c r="K179" i="67"/>
  <c r="K180" i="67"/>
  <c r="K181" i="67"/>
  <c r="K182" i="67"/>
  <c r="K183" i="67"/>
  <c r="K184" i="67"/>
  <c r="K185" i="67"/>
  <c r="K186" i="67"/>
  <c r="K187" i="67"/>
  <c r="K188" i="67"/>
  <c r="K189" i="67"/>
  <c r="K190" i="67"/>
  <c r="K191" i="67"/>
  <c r="K192" i="67"/>
  <c r="K193" i="67"/>
  <c r="K194" i="67"/>
  <c r="K195" i="67"/>
  <c r="K196" i="67"/>
  <c r="K197" i="67"/>
  <c r="K198" i="67"/>
  <c r="K199" i="67"/>
  <c r="K200" i="67"/>
  <c r="K201" i="67"/>
  <c r="K202" i="67"/>
  <c r="K203" i="67"/>
  <c r="K204" i="67"/>
  <c r="K205" i="67"/>
  <c r="K206" i="67"/>
  <c r="K207" i="67"/>
  <c r="K208" i="67"/>
  <c r="K209" i="67"/>
  <c r="K210" i="67"/>
  <c r="K211" i="67"/>
  <c r="K212" i="67"/>
  <c r="K213" i="67"/>
  <c r="K214" i="67"/>
  <c r="K215" i="67"/>
  <c r="K216" i="67"/>
  <c r="K217" i="67"/>
  <c r="K218" i="67"/>
  <c r="K219" i="67"/>
  <c r="K220" i="67"/>
  <c r="K221" i="67"/>
  <c r="K222" i="67"/>
  <c r="K223" i="67"/>
  <c r="K224" i="67"/>
  <c r="K225" i="67"/>
  <c r="K226" i="67"/>
  <c r="K227" i="67"/>
  <c r="K228" i="67"/>
  <c r="K229" i="67"/>
  <c r="K230" i="67"/>
  <c r="K231" i="67"/>
  <c r="K232" i="67"/>
  <c r="K233" i="67"/>
  <c r="K234" i="67"/>
  <c r="K235" i="67"/>
  <c r="K236" i="67"/>
  <c r="K237" i="67"/>
  <c r="K238" i="67"/>
  <c r="K239" i="67"/>
  <c r="K240" i="67"/>
  <c r="K241" i="67"/>
  <c r="K242" i="67"/>
  <c r="K243" i="67"/>
  <c r="K244" i="67"/>
  <c r="K245" i="67"/>
  <c r="K246" i="67"/>
  <c r="K247" i="67"/>
  <c r="K248" i="67"/>
  <c r="K249" i="67"/>
  <c r="K250" i="67"/>
  <c r="K251" i="67"/>
  <c r="K252" i="67"/>
  <c r="K253" i="67"/>
  <c r="K254" i="67"/>
  <c r="K255" i="67"/>
  <c r="K256" i="67"/>
  <c r="K257" i="67"/>
  <c r="K258" i="67"/>
  <c r="K259" i="67"/>
  <c r="K260" i="67"/>
  <c r="K261" i="67"/>
  <c r="K262" i="67"/>
  <c r="K263" i="67"/>
  <c r="K264" i="67"/>
  <c r="K265" i="67"/>
  <c r="K266" i="67"/>
  <c r="K267" i="67"/>
  <c r="K268" i="67"/>
  <c r="K269" i="67"/>
  <c r="K270" i="67"/>
  <c r="K271" i="67"/>
  <c r="K272" i="67"/>
  <c r="K273" i="67"/>
  <c r="K274" i="67"/>
  <c r="K275" i="67"/>
  <c r="K276" i="67"/>
  <c r="K277" i="67"/>
  <c r="K278" i="67"/>
  <c r="K279" i="67"/>
  <c r="K280" i="67"/>
  <c r="K281" i="67"/>
  <c r="K282" i="67"/>
  <c r="K283" i="67"/>
  <c r="K284" i="67"/>
  <c r="K6" i="70"/>
  <c r="K7" i="70"/>
  <c r="K8" i="70"/>
  <c r="K9" i="70"/>
  <c r="K10" i="70"/>
  <c r="K11" i="70"/>
  <c r="K12" i="70"/>
  <c r="K13" i="70"/>
  <c r="K14" i="70"/>
  <c r="K15" i="70"/>
  <c r="K16" i="70"/>
  <c r="K17" i="70"/>
  <c r="K18" i="70"/>
  <c r="K19" i="70"/>
  <c r="K20" i="70"/>
  <c r="K21" i="70"/>
  <c r="K22" i="70"/>
  <c r="K23" i="70"/>
  <c r="K24" i="70"/>
  <c r="K25" i="70"/>
  <c r="K26" i="70"/>
  <c r="K27" i="70"/>
  <c r="K28" i="70"/>
  <c r="K29" i="70"/>
  <c r="K30" i="70"/>
  <c r="K31" i="70"/>
  <c r="K32" i="70"/>
  <c r="K33" i="70"/>
  <c r="K34" i="70"/>
  <c r="K35" i="70"/>
  <c r="K36" i="70"/>
  <c r="K37" i="70"/>
  <c r="K38" i="70"/>
  <c r="K39" i="70"/>
  <c r="K40" i="70"/>
  <c r="K41" i="70"/>
  <c r="K42" i="70"/>
  <c r="K43" i="70"/>
  <c r="K44" i="70"/>
  <c r="K45" i="70"/>
  <c r="K46" i="70"/>
  <c r="K47" i="70"/>
  <c r="K48" i="70"/>
  <c r="K49" i="70"/>
  <c r="K50" i="70"/>
  <c r="K51" i="70"/>
  <c r="K52" i="70"/>
  <c r="K53" i="70"/>
  <c r="K54" i="70"/>
  <c r="K55" i="70"/>
  <c r="K56" i="70"/>
  <c r="K57" i="70"/>
  <c r="K58" i="70"/>
  <c r="K59" i="70"/>
  <c r="K60" i="70"/>
  <c r="K61" i="70"/>
  <c r="K62" i="70"/>
  <c r="K63" i="70"/>
  <c r="K64" i="70"/>
  <c r="K65" i="70"/>
  <c r="K66" i="70"/>
  <c r="K67" i="70"/>
  <c r="K68" i="70"/>
  <c r="K69" i="70"/>
  <c r="K70" i="70"/>
  <c r="K71" i="70"/>
  <c r="K72" i="70"/>
  <c r="K73" i="70"/>
  <c r="K74" i="70"/>
  <c r="K75" i="70"/>
  <c r="K76" i="70"/>
  <c r="K77" i="70"/>
  <c r="K78" i="70"/>
  <c r="K79" i="70"/>
  <c r="K80" i="70"/>
  <c r="K81" i="70"/>
  <c r="K82" i="70"/>
  <c r="K83" i="70"/>
  <c r="K84" i="70"/>
  <c r="K85" i="70"/>
  <c r="K86" i="70"/>
  <c r="K87" i="70"/>
  <c r="K88" i="70"/>
  <c r="K89" i="70"/>
  <c r="K90" i="70"/>
  <c r="K91" i="70"/>
  <c r="K92" i="70"/>
  <c r="K93" i="70"/>
  <c r="K94" i="70"/>
  <c r="K95" i="70"/>
  <c r="K96" i="70"/>
  <c r="K97" i="70"/>
  <c r="K98" i="70"/>
  <c r="K99" i="70"/>
  <c r="K100" i="70"/>
  <c r="K101" i="70"/>
  <c r="K102" i="70"/>
  <c r="K103" i="70"/>
  <c r="K104" i="70"/>
  <c r="K105" i="70"/>
  <c r="K106" i="70"/>
  <c r="K107" i="70"/>
  <c r="K108" i="70"/>
  <c r="K109" i="70"/>
  <c r="K110" i="70"/>
  <c r="K111" i="70"/>
  <c r="K112" i="70"/>
  <c r="K113" i="70"/>
  <c r="K114" i="70"/>
  <c r="K115" i="70"/>
  <c r="K116" i="70"/>
  <c r="K117" i="70"/>
  <c r="K118" i="70"/>
  <c r="K119" i="70"/>
  <c r="K120" i="70"/>
  <c r="K121" i="70"/>
  <c r="K122" i="70"/>
  <c r="K123" i="70"/>
  <c r="K124" i="70"/>
  <c r="K125" i="70"/>
  <c r="K126" i="70"/>
  <c r="K127" i="70"/>
  <c r="K128" i="70"/>
  <c r="K129" i="70"/>
  <c r="K130" i="70"/>
  <c r="K131" i="70"/>
  <c r="K132" i="70"/>
  <c r="K133" i="70"/>
  <c r="K134" i="70"/>
  <c r="K135" i="70"/>
  <c r="K136" i="70"/>
  <c r="K137" i="70"/>
  <c r="K138" i="70"/>
  <c r="K139" i="70"/>
  <c r="K140" i="70"/>
  <c r="K141" i="70"/>
  <c r="K142" i="70"/>
  <c r="K143" i="70"/>
  <c r="K144" i="70"/>
  <c r="K145" i="70"/>
  <c r="K146" i="70"/>
  <c r="K147" i="70"/>
  <c r="K148" i="70"/>
  <c r="K149" i="70"/>
  <c r="K150" i="70"/>
  <c r="K151" i="70"/>
  <c r="K152" i="70"/>
  <c r="K153" i="70"/>
  <c r="K154" i="70"/>
  <c r="K155" i="70"/>
  <c r="K156" i="70"/>
  <c r="K157" i="70"/>
  <c r="K158" i="70"/>
  <c r="K159" i="70"/>
  <c r="K160" i="70"/>
  <c r="K161" i="70"/>
  <c r="K162" i="70"/>
  <c r="K163" i="70"/>
  <c r="K164" i="70"/>
  <c r="K165" i="70"/>
  <c r="K166" i="70"/>
  <c r="K167" i="70"/>
  <c r="K168" i="70"/>
  <c r="K169" i="70"/>
  <c r="K170" i="70"/>
  <c r="K171" i="70"/>
  <c r="K172" i="70"/>
  <c r="K173" i="70"/>
  <c r="K174" i="70"/>
  <c r="K175" i="70"/>
  <c r="K176" i="70"/>
  <c r="K177" i="70"/>
  <c r="K178" i="70"/>
  <c r="K179" i="70"/>
  <c r="K180" i="70"/>
  <c r="K181" i="70"/>
  <c r="K182" i="70"/>
  <c r="K183" i="70"/>
  <c r="K184" i="70"/>
  <c r="K185" i="70"/>
  <c r="K186" i="70"/>
  <c r="K187" i="70"/>
  <c r="K188" i="70"/>
  <c r="K189" i="70"/>
  <c r="K190" i="70"/>
  <c r="K191" i="70"/>
  <c r="K192" i="70"/>
  <c r="K193" i="70"/>
  <c r="K194" i="70"/>
  <c r="K195" i="70"/>
  <c r="K196" i="70"/>
  <c r="K197" i="70"/>
  <c r="K198" i="70"/>
  <c r="K199" i="70"/>
  <c r="K200" i="70"/>
  <c r="K201" i="70"/>
  <c r="K202" i="70"/>
  <c r="K203" i="70"/>
  <c r="K204" i="70"/>
  <c r="K205" i="70"/>
  <c r="K206" i="70"/>
  <c r="K207" i="70"/>
  <c r="K208" i="70"/>
  <c r="K209" i="70"/>
  <c r="K210" i="70"/>
  <c r="K211" i="70"/>
  <c r="K212" i="70"/>
  <c r="K213" i="70"/>
  <c r="K214" i="70"/>
  <c r="K215" i="70"/>
  <c r="K216" i="70"/>
  <c r="K217" i="70"/>
  <c r="K218" i="70"/>
  <c r="K219" i="70"/>
  <c r="K220" i="70"/>
  <c r="K221" i="70"/>
  <c r="K222" i="70"/>
  <c r="K223" i="70"/>
  <c r="K224" i="70"/>
  <c r="K225" i="70"/>
  <c r="K226" i="70"/>
  <c r="K227" i="70"/>
  <c r="K228" i="70"/>
  <c r="K229" i="70"/>
  <c r="K230" i="70"/>
  <c r="K231" i="70"/>
  <c r="K232" i="70"/>
  <c r="K233" i="70"/>
  <c r="K234" i="70"/>
  <c r="K235" i="70"/>
  <c r="K236" i="70"/>
  <c r="K237" i="70"/>
  <c r="K238" i="70"/>
  <c r="K239" i="70"/>
  <c r="K240" i="70"/>
  <c r="K241" i="70"/>
  <c r="K242" i="70"/>
  <c r="K243" i="70"/>
  <c r="K244" i="70"/>
  <c r="K245" i="70"/>
  <c r="K246" i="70"/>
  <c r="K247" i="70"/>
  <c r="K248" i="70"/>
  <c r="K249" i="70"/>
  <c r="K250" i="70"/>
  <c r="K251" i="70"/>
  <c r="K252" i="70"/>
  <c r="K253" i="70"/>
  <c r="K254" i="70"/>
  <c r="K255" i="70"/>
  <c r="K256" i="70"/>
  <c r="K257" i="70"/>
  <c r="K258" i="70"/>
  <c r="K259" i="70"/>
  <c r="N259" i="70" s="1"/>
  <c r="K260" i="70"/>
  <c r="K261" i="70"/>
  <c r="K262" i="70"/>
  <c r="K263" i="70"/>
  <c r="N263" i="70" s="1"/>
  <c r="K264" i="70"/>
  <c r="K265" i="70"/>
  <c r="K266" i="70"/>
  <c r="K267" i="70"/>
  <c r="N267" i="70" s="1"/>
  <c r="K268" i="70"/>
  <c r="K269" i="70"/>
  <c r="K270" i="70"/>
  <c r="K271" i="70"/>
  <c r="N271" i="70" s="1"/>
  <c r="K272" i="70"/>
  <c r="K273" i="70"/>
  <c r="K274" i="70"/>
  <c r="K275" i="70"/>
  <c r="N275" i="70" s="1"/>
  <c r="K276" i="70"/>
  <c r="K277" i="70"/>
  <c r="K278" i="70"/>
  <c r="K279" i="70"/>
  <c r="N279" i="70" s="1"/>
  <c r="K280" i="70"/>
  <c r="K281" i="70"/>
  <c r="K282" i="70"/>
  <c r="K283" i="70"/>
  <c r="N283" i="70" s="1"/>
  <c r="K284" i="70"/>
  <c r="K6" i="71"/>
  <c r="K7" i="71"/>
  <c r="K8" i="71"/>
  <c r="K9" i="71"/>
  <c r="K10" i="71"/>
  <c r="K11" i="71"/>
  <c r="K12" i="71"/>
  <c r="K13" i="71"/>
  <c r="K14" i="71"/>
  <c r="K15" i="71"/>
  <c r="K16" i="71"/>
  <c r="K17" i="71"/>
  <c r="K18" i="71"/>
  <c r="K19" i="71"/>
  <c r="K20" i="71"/>
  <c r="K21" i="71"/>
  <c r="K22" i="71"/>
  <c r="K23" i="71"/>
  <c r="K24" i="71"/>
  <c r="K25" i="71"/>
  <c r="K26" i="71"/>
  <c r="K27" i="71"/>
  <c r="K28" i="71"/>
  <c r="K29" i="71"/>
  <c r="K30" i="71"/>
  <c r="K31" i="71"/>
  <c r="K32" i="71"/>
  <c r="K33" i="71"/>
  <c r="K34" i="71"/>
  <c r="K35" i="71"/>
  <c r="K36" i="71"/>
  <c r="K37" i="71"/>
  <c r="K38" i="71"/>
  <c r="K39" i="71"/>
  <c r="K40" i="71"/>
  <c r="K41" i="71"/>
  <c r="K42" i="71"/>
  <c r="K43" i="71"/>
  <c r="K44" i="71"/>
  <c r="K45" i="71"/>
  <c r="K46" i="71"/>
  <c r="K47" i="71"/>
  <c r="K48" i="71"/>
  <c r="K49" i="71"/>
  <c r="K50" i="71"/>
  <c r="K51" i="71"/>
  <c r="K52" i="71"/>
  <c r="K53" i="71"/>
  <c r="K54" i="71"/>
  <c r="K55" i="71"/>
  <c r="K56" i="71"/>
  <c r="K57" i="71"/>
  <c r="K58" i="71"/>
  <c r="K59" i="71"/>
  <c r="K60" i="71"/>
  <c r="K61" i="71"/>
  <c r="K62" i="71"/>
  <c r="K63" i="71"/>
  <c r="K64" i="71"/>
  <c r="K65" i="71"/>
  <c r="K66" i="71"/>
  <c r="K67" i="71"/>
  <c r="K68" i="71"/>
  <c r="K69" i="71"/>
  <c r="K70" i="71"/>
  <c r="K71" i="71"/>
  <c r="K72" i="71"/>
  <c r="K73" i="71"/>
  <c r="K74" i="71"/>
  <c r="K75" i="71"/>
  <c r="K76" i="71"/>
  <c r="K77" i="71"/>
  <c r="K78" i="71"/>
  <c r="K79" i="71"/>
  <c r="K80" i="71"/>
  <c r="K81" i="71"/>
  <c r="K82" i="71"/>
  <c r="K83" i="71"/>
  <c r="K84" i="71"/>
  <c r="K85" i="71"/>
  <c r="K86" i="71"/>
  <c r="K87" i="71"/>
  <c r="K88" i="71"/>
  <c r="K89" i="71"/>
  <c r="K90" i="71"/>
  <c r="K91" i="71"/>
  <c r="K92" i="71"/>
  <c r="K93" i="71"/>
  <c r="K94" i="71"/>
  <c r="K95" i="71"/>
  <c r="K96" i="71"/>
  <c r="K97" i="71"/>
  <c r="K98" i="71"/>
  <c r="K99" i="71"/>
  <c r="K100" i="71"/>
  <c r="K101" i="71"/>
  <c r="K102" i="71"/>
  <c r="K103" i="71"/>
  <c r="K104" i="71"/>
  <c r="K105" i="71"/>
  <c r="K106" i="71"/>
  <c r="K107" i="71"/>
  <c r="K108" i="71"/>
  <c r="K109" i="71"/>
  <c r="K110" i="71"/>
  <c r="K111" i="71"/>
  <c r="K112" i="71"/>
  <c r="K113" i="71"/>
  <c r="K114" i="71"/>
  <c r="K115" i="71"/>
  <c r="K116" i="71"/>
  <c r="K117" i="71"/>
  <c r="K118" i="71"/>
  <c r="K119" i="71"/>
  <c r="K120" i="71"/>
  <c r="K121" i="71"/>
  <c r="K122" i="71"/>
  <c r="K123" i="71"/>
  <c r="K124" i="71"/>
  <c r="K125" i="71"/>
  <c r="K126" i="71"/>
  <c r="K127" i="71"/>
  <c r="K128" i="71"/>
  <c r="K129" i="71"/>
  <c r="K130" i="71"/>
  <c r="K131" i="71"/>
  <c r="K132" i="71"/>
  <c r="K133" i="71"/>
  <c r="K134" i="71"/>
  <c r="K135" i="71"/>
  <c r="K136" i="71"/>
  <c r="K137" i="71"/>
  <c r="K138" i="71"/>
  <c r="K139" i="71"/>
  <c r="K140" i="71"/>
  <c r="K141" i="71"/>
  <c r="K142" i="71"/>
  <c r="K143" i="71"/>
  <c r="K144" i="71"/>
  <c r="K145" i="71"/>
  <c r="K146" i="71"/>
  <c r="K147" i="71"/>
  <c r="K148" i="71"/>
  <c r="K149" i="71"/>
  <c r="K150" i="71"/>
  <c r="K151" i="71"/>
  <c r="K152" i="71"/>
  <c r="K153" i="71"/>
  <c r="K154" i="71"/>
  <c r="K155" i="71"/>
  <c r="K156" i="71"/>
  <c r="K157" i="71"/>
  <c r="K158" i="71"/>
  <c r="K159" i="71"/>
  <c r="K160" i="71"/>
  <c r="K161" i="71"/>
  <c r="K162" i="71"/>
  <c r="K163" i="71"/>
  <c r="K164" i="71"/>
  <c r="K165" i="71"/>
  <c r="K166" i="71"/>
  <c r="K167" i="71"/>
  <c r="K168" i="71"/>
  <c r="K169" i="71"/>
  <c r="K170" i="71"/>
  <c r="K171" i="71"/>
  <c r="K172" i="71"/>
  <c r="K173" i="71"/>
  <c r="K174" i="71"/>
  <c r="K175" i="71"/>
  <c r="K176" i="71"/>
  <c r="K177" i="71"/>
  <c r="K178" i="71"/>
  <c r="K179" i="71"/>
  <c r="K180" i="71"/>
  <c r="K181" i="71"/>
  <c r="K182" i="71"/>
  <c r="K183" i="71"/>
  <c r="K184" i="71"/>
  <c r="K185" i="71"/>
  <c r="K186" i="71"/>
  <c r="K187" i="71"/>
  <c r="K188" i="71"/>
  <c r="K189" i="71"/>
  <c r="K190" i="71"/>
  <c r="K191" i="71"/>
  <c r="K192" i="71"/>
  <c r="K193" i="71"/>
  <c r="K194" i="71"/>
  <c r="K195" i="71"/>
  <c r="K196" i="71"/>
  <c r="K197" i="71"/>
  <c r="K198" i="71"/>
  <c r="K199" i="71"/>
  <c r="K200" i="71"/>
  <c r="K201" i="71"/>
  <c r="K202" i="71"/>
  <c r="K203" i="71"/>
  <c r="K204" i="71"/>
  <c r="K205" i="71"/>
  <c r="K206" i="71"/>
  <c r="K207" i="71"/>
  <c r="K208" i="71"/>
  <c r="K209" i="71"/>
  <c r="K210" i="71"/>
  <c r="K211" i="71"/>
  <c r="K212" i="71"/>
  <c r="K213" i="71"/>
  <c r="K214" i="71"/>
  <c r="K215" i="71"/>
  <c r="K216" i="71"/>
  <c r="K217" i="71"/>
  <c r="K218" i="71"/>
  <c r="K219" i="71"/>
  <c r="K220" i="71"/>
  <c r="K221" i="71"/>
  <c r="K222" i="71"/>
  <c r="K223" i="71"/>
  <c r="K224" i="71"/>
  <c r="K225" i="71"/>
  <c r="K226" i="71"/>
  <c r="K227" i="71"/>
  <c r="K228" i="71"/>
  <c r="K229" i="71"/>
  <c r="K230" i="71"/>
  <c r="K231" i="71"/>
  <c r="K232" i="71"/>
  <c r="K233" i="71"/>
  <c r="K234" i="71"/>
  <c r="K235" i="71"/>
  <c r="K236" i="71"/>
  <c r="K237" i="71"/>
  <c r="K238" i="71"/>
  <c r="K239" i="71"/>
  <c r="K240" i="71"/>
  <c r="K241" i="71"/>
  <c r="K242" i="71"/>
  <c r="K243" i="71"/>
  <c r="K244" i="71"/>
  <c r="K245" i="71"/>
  <c r="K246" i="71"/>
  <c r="K247" i="71"/>
  <c r="K248" i="71"/>
  <c r="K249" i="71"/>
  <c r="K250" i="71"/>
  <c r="K251" i="71"/>
  <c r="K252" i="71"/>
  <c r="K253" i="71"/>
  <c r="K254" i="71"/>
  <c r="K255" i="71"/>
  <c r="K256" i="71"/>
  <c r="K257" i="71"/>
  <c r="K258" i="71"/>
  <c r="K259" i="71"/>
  <c r="K260" i="71"/>
  <c r="N260" i="71" s="1"/>
  <c r="K261" i="71"/>
  <c r="K262" i="71"/>
  <c r="K263" i="71"/>
  <c r="K264" i="71"/>
  <c r="N264" i="71" s="1"/>
  <c r="K265" i="71"/>
  <c r="K266" i="71"/>
  <c r="K267" i="71"/>
  <c r="K268" i="71"/>
  <c r="N268" i="71" s="1"/>
  <c r="K269" i="71"/>
  <c r="K270" i="71"/>
  <c r="K271" i="71"/>
  <c r="K272" i="71"/>
  <c r="N272" i="71" s="1"/>
  <c r="K273" i="71"/>
  <c r="K274" i="71"/>
  <c r="K275" i="71"/>
  <c r="K276" i="71"/>
  <c r="N276" i="71" s="1"/>
  <c r="K277" i="71"/>
  <c r="K278" i="71"/>
  <c r="K279" i="71"/>
  <c r="K280" i="71"/>
  <c r="N280" i="71" s="1"/>
  <c r="K281" i="71"/>
  <c r="N281" i="71" s="1"/>
  <c r="K282" i="71"/>
  <c r="K283" i="71"/>
  <c r="K284" i="71"/>
  <c r="N284" i="71" s="1"/>
  <c r="K6" i="68"/>
  <c r="K7" i="68"/>
  <c r="K8" i="68"/>
  <c r="K9" i="68"/>
  <c r="K10" i="68"/>
  <c r="K11" i="68"/>
  <c r="K12" i="68"/>
  <c r="K13" i="68"/>
  <c r="K14" i="68"/>
  <c r="K15" i="68"/>
  <c r="K16" i="68"/>
  <c r="K17" i="68"/>
  <c r="K18" i="68"/>
  <c r="K19" i="68"/>
  <c r="K20" i="68"/>
  <c r="K21" i="68"/>
  <c r="K22" i="68"/>
  <c r="K23" i="68"/>
  <c r="K24" i="68"/>
  <c r="K25" i="68"/>
  <c r="K26" i="68"/>
  <c r="K27" i="68"/>
  <c r="K28" i="68"/>
  <c r="K29" i="68"/>
  <c r="K30" i="68"/>
  <c r="K31" i="68"/>
  <c r="K32" i="68"/>
  <c r="K33" i="68"/>
  <c r="K34" i="68"/>
  <c r="K35" i="68"/>
  <c r="K36" i="68"/>
  <c r="K37" i="68"/>
  <c r="K38" i="68"/>
  <c r="K39" i="68"/>
  <c r="K40" i="68"/>
  <c r="K41" i="68"/>
  <c r="K42" i="68"/>
  <c r="K43" i="68"/>
  <c r="K44" i="68"/>
  <c r="K45" i="68"/>
  <c r="K46" i="68"/>
  <c r="K47" i="68"/>
  <c r="K48" i="68"/>
  <c r="K49" i="68"/>
  <c r="K50" i="68"/>
  <c r="K51" i="68"/>
  <c r="K52" i="68"/>
  <c r="K53" i="68"/>
  <c r="K54" i="68"/>
  <c r="K55" i="68"/>
  <c r="K56" i="68"/>
  <c r="K57" i="68"/>
  <c r="K58" i="68"/>
  <c r="K59" i="68"/>
  <c r="K60" i="68"/>
  <c r="K61" i="68"/>
  <c r="K62" i="68"/>
  <c r="K63" i="68"/>
  <c r="K64" i="68"/>
  <c r="K65" i="68"/>
  <c r="K66" i="68"/>
  <c r="K67" i="68"/>
  <c r="K68" i="68"/>
  <c r="K69" i="68"/>
  <c r="K70" i="68"/>
  <c r="K71" i="68"/>
  <c r="K72" i="68"/>
  <c r="K73" i="68"/>
  <c r="K74" i="68"/>
  <c r="K75" i="68"/>
  <c r="K76" i="68"/>
  <c r="K77" i="68"/>
  <c r="K78" i="68"/>
  <c r="K79" i="68"/>
  <c r="K80" i="68"/>
  <c r="K81" i="68"/>
  <c r="K82" i="68"/>
  <c r="K83" i="68"/>
  <c r="K84" i="68"/>
  <c r="K85" i="68"/>
  <c r="K86" i="68"/>
  <c r="K87" i="68"/>
  <c r="K88" i="68"/>
  <c r="K89" i="68"/>
  <c r="K90" i="68"/>
  <c r="K91" i="68"/>
  <c r="K92" i="68"/>
  <c r="K93" i="68"/>
  <c r="K94" i="68"/>
  <c r="K95" i="68"/>
  <c r="K96" i="68"/>
  <c r="K97" i="68"/>
  <c r="K98" i="68"/>
  <c r="K99" i="68"/>
  <c r="K100" i="68"/>
  <c r="K101" i="68"/>
  <c r="K102" i="68"/>
  <c r="K103" i="68"/>
  <c r="K104" i="68"/>
  <c r="K105" i="68"/>
  <c r="K106" i="68"/>
  <c r="K107" i="68"/>
  <c r="K108" i="68"/>
  <c r="K109" i="68"/>
  <c r="K110" i="68"/>
  <c r="K111" i="68"/>
  <c r="K112" i="68"/>
  <c r="K113" i="68"/>
  <c r="K114" i="68"/>
  <c r="K115" i="68"/>
  <c r="K116" i="68"/>
  <c r="K117" i="68"/>
  <c r="K118" i="68"/>
  <c r="K119" i="68"/>
  <c r="K120" i="68"/>
  <c r="K121" i="68"/>
  <c r="K122" i="68"/>
  <c r="K123" i="68"/>
  <c r="K124" i="68"/>
  <c r="K125" i="68"/>
  <c r="K126" i="68"/>
  <c r="K127" i="68"/>
  <c r="K128" i="68"/>
  <c r="K129" i="68"/>
  <c r="K130" i="68"/>
  <c r="K131" i="68"/>
  <c r="K132" i="68"/>
  <c r="K133" i="68"/>
  <c r="K134" i="68"/>
  <c r="K135" i="68"/>
  <c r="K136" i="68"/>
  <c r="K137" i="68"/>
  <c r="K138" i="68"/>
  <c r="K139" i="68"/>
  <c r="K140" i="68"/>
  <c r="K141" i="68"/>
  <c r="K142" i="68"/>
  <c r="K143" i="68"/>
  <c r="K144" i="68"/>
  <c r="K145" i="68"/>
  <c r="K146" i="68"/>
  <c r="K147" i="68"/>
  <c r="K148" i="68"/>
  <c r="K149" i="68"/>
  <c r="K150" i="68"/>
  <c r="K151" i="68"/>
  <c r="K152" i="68"/>
  <c r="K153" i="68"/>
  <c r="K154" i="68"/>
  <c r="K155" i="68"/>
  <c r="K156" i="68"/>
  <c r="K157" i="68"/>
  <c r="K158" i="68"/>
  <c r="K159" i="68"/>
  <c r="K160" i="68"/>
  <c r="K161" i="68"/>
  <c r="K162" i="68"/>
  <c r="K163" i="68"/>
  <c r="K164" i="68"/>
  <c r="K165" i="68"/>
  <c r="K166" i="68"/>
  <c r="K167" i="68"/>
  <c r="K168" i="68"/>
  <c r="K169" i="68"/>
  <c r="K170" i="68"/>
  <c r="K171" i="68"/>
  <c r="K172" i="68"/>
  <c r="K173" i="68"/>
  <c r="K174" i="68"/>
  <c r="K175" i="68"/>
  <c r="K176" i="68"/>
  <c r="K177" i="68"/>
  <c r="K178" i="68"/>
  <c r="K179" i="68"/>
  <c r="K180" i="68"/>
  <c r="K181" i="68"/>
  <c r="K182" i="68"/>
  <c r="K183" i="68"/>
  <c r="K184" i="68"/>
  <c r="K185" i="68"/>
  <c r="K186" i="68"/>
  <c r="K187" i="68"/>
  <c r="K188" i="68"/>
  <c r="K189" i="68"/>
  <c r="K190" i="68"/>
  <c r="K191" i="68"/>
  <c r="K192" i="68"/>
  <c r="K193" i="68"/>
  <c r="K194" i="68"/>
  <c r="K195" i="68"/>
  <c r="K196" i="68"/>
  <c r="K197" i="68"/>
  <c r="K198" i="68"/>
  <c r="K199" i="68"/>
  <c r="K200" i="68"/>
  <c r="K201" i="68"/>
  <c r="K202" i="68"/>
  <c r="K203" i="68"/>
  <c r="K204" i="68"/>
  <c r="K205" i="68"/>
  <c r="K206" i="68"/>
  <c r="K207" i="68"/>
  <c r="K208" i="68"/>
  <c r="K209" i="68"/>
  <c r="K210" i="68"/>
  <c r="K211" i="68"/>
  <c r="K212" i="68"/>
  <c r="K213" i="68"/>
  <c r="K214" i="68"/>
  <c r="K215" i="68"/>
  <c r="K216" i="68"/>
  <c r="K217" i="68"/>
  <c r="K218" i="68"/>
  <c r="K219" i="68"/>
  <c r="K220" i="68"/>
  <c r="K221" i="68"/>
  <c r="K222" i="68"/>
  <c r="K223" i="68"/>
  <c r="K224" i="68"/>
  <c r="K225" i="68"/>
  <c r="K226" i="68"/>
  <c r="K227" i="68"/>
  <c r="K228" i="68"/>
  <c r="K229" i="68"/>
  <c r="K230" i="68"/>
  <c r="K231" i="68"/>
  <c r="K232" i="68"/>
  <c r="K233" i="68"/>
  <c r="K234" i="68"/>
  <c r="K235" i="68"/>
  <c r="K236" i="68"/>
  <c r="K237" i="68"/>
  <c r="K238" i="68"/>
  <c r="K239" i="68"/>
  <c r="K240" i="68"/>
  <c r="K241" i="68"/>
  <c r="K242" i="68"/>
  <c r="K243" i="68"/>
  <c r="K244" i="68"/>
  <c r="K245" i="68"/>
  <c r="K246" i="68"/>
  <c r="K247" i="68"/>
  <c r="K248" i="68"/>
  <c r="K249" i="68"/>
  <c r="K250" i="68"/>
  <c r="K251" i="68"/>
  <c r="K252" i="68"/>
  <c r="K253" i="68"/>
  <c r="K254" i="68"/>
  <c r="K255" i="68"/>
  <c r="K256" i="68"/>
  <c r="K257" i="68"/>
  <c r="K258" i="68"/>
  <c r="K259" i="68"/>
  <c r="K260" i="68"/>
  <c r="K261" i="68"/>
  <c r="N261" i="68" s="1"/>
  <c r="K262" i="68"/>
  <c r="N262" i="68" s="1"/>
  <c r="K263" i="68"/>
  <c r="K264" i="68"/>
  <c r="K265" i="68"/>
  <c r="N265" i="68" s="1"/>
  <c r="K266" i="68"/>
  <c r="K267" i="68"/>
  <c r="K268" i="68"/>
  <c r="K269" i="68"/>
  <c r="N269" i="68" s="1"/>
  <c r="K270" i="68"/>
  <c r="N270" i="68" s="1"/>
  <c r="K271" i="68"/>
  <c r="K272" i="68"/>
  <c r="K273" i="68"/>
  <c r="N273" i="68" s="1"/>
  <c r="K274" i="68"/>
  <c r="K275" i="68"/>
  <c r="K276" i="68"/>
  <c r="K277" i="68"/>
  <c r="N277" i="68" s="1"/>
  <c r="K278" i="68"/>
  <c r="N278" i="68" s="1"/>
  <c r="K279" i="68"/>
  <c r="K280" i="68"/>
  <c r="K281" i="68"/>
  <c r="N281" i="68" s="1"/>
  <c r="K282" i="68"/>
  <c r="K283" i="68"/>
  <c r="K284" i="68"/>
  <c r="K6" i="69"/>
  <c r="K7" i="69"/>
  <c r="K8" i="69"/>
  <c r="K9" i="69"/>
  <c r="K10" i="69"/>
  <c r="K11" i="69"/>
  <c r="K12" i="69"/>
  <c r="K13" i="69"/>
  <c r="K14" i="69"/>
  <c r="K15" i="69"/>
  <c r="K16" i="69"/>
  <c r="K17" i="69"/>
  <c r="K18" i="69"/>
  <c r="K19" i="69"/>
  <c r="K20" i="69"/>
  <c r="K21" i="69"/>
  <c r="K22" i="69"/>
  <c r="K23" i="69"/>
  <c r="K24" i="69"/>
  <c r="K25" i="69"/>
  <c r="K26" i="69"/>
  <c r="K27" i="69"/>
  <c r="K28" i="69"/>
  <c r="K29" i="69"/>
  <c r="K30" i="69"/>
  <c r="K31" i="69"/>
  <c r="K32" i="69"/>
  <c r="K33" i="69"/>
  <c r="K34" i="69"/>
  <c r="K35" i="69"/>
  <c r="K36" i="69"/>
  <c r="K37" i="69"/>
  <c r="K38" i="69"/>
  <c r="K39" i="69"/>
  <c r="K40" i="69"/>
  <c r="K41" i="69"/>
  <c r="K42" i="69"/>
  <c r="K43" i="69"/>
  <c r="K44" i="69"/>
  <c r="K45" i="69"/>
  <c r="K46" i="69"/>
  <c r="K47" i="69"/>
  <c r="K48" i="69"/>
  <c r="K49" i="69"/>
  <c r="K50" i="69"/>
  <c r="K51" i="69"/>
  <c r="K52" i="69"/>
  <c r="K53" i="69"/>
  <c r="K54" i="69"/>
  <c r="K55" i="69"/>
  <c r="K56" i="69"/>
  <c r="K57" i="69"/>
  <c r="K58" i="69"/>
  <c r="K59" i="69"/>
  <c r="K60" i="69"/>
  <c r="K61" i="69"/>
  <c r="K62" i="69"/>
  <c r="K63" i="69"/>
  <c r="K64" i="69"/>
  <c r="K65" i="69"/>
  <c r="K66" i="69"/>
  <c r="K67" i="69"/>
  <c r="K68" i="69"/>
  <c r="K69" i="69"/>
  <c r="K70" i="69"/>
  <c r="K71" i="69"/>
  <c r="K72" i="69"/>
  <c r="K73" i="69"/>
  <c r="K74" i="69"/>
  <c r="K75" i="69"/>
  <c r="K76" i="69"/>
  <c r="K77" i="69"/>
  <c r="K78" i="69"/>
  <c r="K79" i="69"/>
  <c r="K80" i="69"/>
  <c r="K81" i="69"/>
  <c r="K82" i="69"/>
  <c r="K83" i="69"/>
  <c r="K84" i="69"/>
  <c r="K85" i="69"/>
  <c r="K86" i="69"/>
  <c r="K87" i="69"/>
  <c r="K88" i="69"/>
  <c r="K89" i="69"/>
  <c r="K90" i="69"/>
  <c r="K91" i="69"/>
  <c r="K92" i="69"/>
  <c r="K93" i="69"/>
  <c r="K94" i="69"/>
  <c r="K95" i="69"/>
  <c r="K96" i="69"/>
  <c r="K97" i="69"/>
  <c r="K98" i="69"/>
  <c r="K99" i="69"/>
  <c r="K100" i="69"/>
  <c r="K101" i="69"/>
  <c r="K102" i="69"/>
  <c r="K103" i="69"/>
  <c r="K104" i="69"/>
  <c r="K105" i="69"/>
  <c r="K106" i="69"/>
  <c r="K107" i="69"/>
  <c r="K108" i="69"/>
  <c r="K109" i="69"/>
  <c r="K110" i="69"/>
  <c r="K111" i="69"/>
  <c r="K112" i="69"/>
  <c r="K113" i="69"/>
  <c r="K114" i="69"/>
  <c r="K115" i="69"/>
  <c r="K116" i="69"/>
  <c r="K117" i="69"/>
  <c r="K118" i="69"/>
  <c r="K119" i="69"/>
  <c r="K120" i="69"/>
  <c r="K121" i="69"/>
  <c r="K122" i="69"/>
  <c r="K123" i="69"/>
  <c r="K124" i="69"/>
  <c r="K125" i="69"/>
  <c r="K126" i="69"/>
  <c r="K127" i="69"/>
  <c r="K128" i="69"/>
  <c r="K129" i="69"/>
  <c r="K130" i="69"/>
  <c r="K131" i="69"/>
  <c r="K132" i="69"/>
  <c r="K133" i="69"/>
  <c r="K134" i="69"/>
  <c r="K135" i="69"/>
  <c r="K136" i="69"/>
  <c r="K137" i="69"/>
  <c r="K138" i="69"/>
  <c r="K139" i="69"/>
  <c r="K140" i="69"/>
  <c r="K141" i="69"/>
  <c r="K142" i="69"/>
  <c r="K143" i="69"/>
  <c r="K144" i="69"/>
  <c r="K145" i="69"/>
  <c r="K146" i="69"/>
  <c r="K147" i="69"/>
  <c r="K148" i="69"/>
  <c r="K149" i="69"/>
  <c r="K150" i="69"/>
  <c r="K151" i="69"/>
  <c r="K152" i="69"/>
  <c r="K153" i="69"/>
  <c r="K154" i="69"/>
  <c r="K155" i="69"/>
  <c r="K156" i="69"/>
  <c r="K157" i="69"/>
  <c r="K158" i="69"/>
  <c r="K159" i="69"/>
  <c r="K160" i="69"/>
  <c r="K161" i="69"/>
  <c r="K162" i="69"/>
  <c r="K163" i="69"/>
  <c r="K164" i="69"/>
  <c r="K165" i="69"/>
  <c r="K166" i="69"/>
  <c r="K167" i="69"/>
  <c r="K168" i="69"/>
  <c r="K169" i="69"/>
  <c r="K170" i="69"/>
  <c r="K171" i="69"/>
  <c r="K172" i="69"/>
  <c r="K173" i="69"/>
  <c r="K174" i="69"/>
  <c r="K175" i="69"/>
  <c r="K176" i="69"/>
  <c r="K177" i="69"/>
  <c r="K178" i="69"/>
  <c r="K179" i="69"/>
  <c r="K180" i="69"/>
  <c r="K181" i="69"/>
  <c r="K182" i="69"/>
  <c r="K183" i="69"/>
  <c r="K184" i="69"/>
  <c r="K185" i="69"/>
  <c r="K186" i="69"/>
  <c r="K187" i="69"/>
  <c r="K188" i="69"/>
  <c r="K189" i="69"/>
  <c r="K190" i="69"/>
  <c r="K191" i="69"/>
  <c r="K192" i="69"/>
  <c r="K193" i="69"/>
  <c r="K194" i="69"/>
  <c r="K195" i="69"/>
  <c r="K196" i="69"/>
  <c r="K197" i="69"/>
  <c r="K198" i="69"/>
  <c r="K199" i="69"/>
  <c r="K200" i="69"/>
  <c r="K201" i="69"/>
  <c r="K202" i="69"/>
  <c r="K203" i="69"/>
  <c r="K204" i="69"/>
  <c r="K205" i="69"/>
  <c r="K206" i="69"/>
  <c r="K207" i="69"/>
  <c r="K208" i="69"/>
  <c r="K209" i="69"/>
  <c r="K210" i="69"/>
  <c r="K211" i="69"/>
  <c r="K212" i="69"/>
  <c r="K213" i="69"/>
  <c r="K214" i="69"/>
  <c r="K215" i="69"/>
  <c r="K216" i="69"/>
  <c r="K217" i="69"/>
  <c r="K218" i="69"/>
  <c r="K219" i="69"/>
  <c r="K220" i="69"/>
  <c r="K221" i="69"/>
  <c r="K222" i="69"/>
  <c r="K223" i="69"/>
  <c r="K224" i="69"/>
  <c r="K225" i="69"/>
  <c r="K226" i="69"/>
  <c r="K227" i="69"/>
  <c r="K228" i="69"/>
  <c r="K229" i="69"/>
  <c r="K230" i="69"/>
  <c r="K231" i="69"/>
  <c r="K232" i="69"/>
  <c r="K233" i="69"/>
  <c r="K234" i="69"/>
  <c r="K235" i="69"/>
  <c r="K236" i="69"/>
  <c r="K237" i="69"/>
  <c r="K238" i="69"/>
  <c r="K239" i="69"/>
  <c r="K240" i="69"/>
  <c r="K241" i="69"/>
  <c r="K242" i="69"/>
  <c r="K243" i="69"/>
  <c r="K244" i="69"/>
  <c r="K245" i="69"/>
  <c r="K246" i="69"/>
  <c r="K247" i="69"/>
  <c r="K248" i="69"/>
  <c r="K249" i="69"/>
  <c r="K250" i="69"/>
  <c r="K251" i="69"/>
  <c r="K252" i="69"/>
  <c r="K253" i="69"/>
  <c r="K254" i="69"/>
  <c r="K255" i="69"/>
  <c r="K256" i="69"/>
  <c r="K257" i="69"/>
  <c r="K258" i="69"/>
  <c r="N258" i="69" s="1"/>
  <c r="K259" i="69"/>
  <c r="N259" i="69" s="1"/>
  <c r="K260" i="69"/>
  <c r="K261" i="69"/>
  <c r="K262" i="69"/>
  <c r="N262" i="69" s="1"/>
  <c r="K263" i="69"/>
  <c r="K264" i="69"/>
  <c r="K265" i="69"/>
  <c r="K266" i="69"/>
  <c r="N266" i="69" s="1"/>
  <c r="K267" i="69"/>
  <c r="N267" i="69" s="1"/>
  <c r="K268" i="69"/>
  <c r="K269" i="69"/>
  <c r="K270" i="69"/>
  <c r="N270" i="69" s="1"/>
  <c r="K271" i="69"/>
  <c r="K272" i="69"/>
  <c r="K273" i="69"/>
  <c r="K274" i="69"/>
  <c r="N274" i="69" s="1"/>
  <c r="K275" i="69"/>
  <c r="N275" i="69" s="1"/>
  <c r="K276" i="69"/>
  <c r="K277" i="69"/>
  <c r="K278" i="69"/>
  <c r="N278" i="69" s="1"/>
  <c r="K279" i="69"/>
  <c r="K280" i="69"/>
  <c r="K281" i="69"/>
  <c r="K282" i="69"/>
  <c r="N282" i="69" s="1"/>
  <c r="K283" i="69"/>
  <c r="N283" i="69" s="1"/>
  <c r="K284" i="69"/>
  <c r="K6" i="72"/>
  <c r="K7" i="72"/>
  <c r="K8" i="72"/>
  <c r="K9" i="72"/>
  <c r="K10" i="72"/>
  <c r="K11" i="72"/>
  <c r="K12" i="72"/>
  <c r="K13" i="72"/>
  <c r="K14" i="72"/>
  <c r="K15" i="72"/>
  <c r="K16" i="72"/>
  <c r="K17" i="72"/>
  <c r="K18" i="72"/>
  <c r="K19" i="72"/>
  <c r="K20" i="72"/>
  <c r="K21" i="72"/>
  <c r="K22" i="72"/>
  <c r="K23" i="72"/>
  <c r="K24" i="72"/>
  <c r="K25" i="72"/>
  <c r="K26" i="72"/>
  <c r="K27" i="72"/>
  <c r="K28" i="72"/>
  <c r="K29" i="72"/>
  <c r="K30" i="72"/>
  <c r="K31" i="72"/>
  <c r="K32" i="72"/>
  <c r="K33" i="72"/>
  <c r="K34" i="72"/>
  <c r="K35" i="72"/>
  <c r="K36" i="72"/>
  <c r="K37" i="72"/>
  <c r="K38" i="72"/>
  <c r="K39" i="72"/>
  <c r="K40" i="72"/>
  <c r="K41" i="72"/>
  <c r="K42" i="72"/>
  <c r="K43" i="72"/>
  <c r="K44" i="72"/>
  <c r="K45" i="72"/>
  <c r="K46" i="72"/>
  <c r="K47" i="72"/>
  <c r="K48" i="72"/>
  <c r="K49" i="72"/>
  <c r="K50" i="72"/>
  <c r="K51" i="72"/>
  <c r="K52" i="72"/>
  <c r="K53" i="72"/>
  <c r="K54" i="72"/>
  <c r="K55" i="72"/>
  <c r="K56" i="72"/>
  <c r="K57" i="72"/>
  <c r="K58" i="72"/>
  <c r="K59" i="72"/>
  <c r="K60" i="72"/>
  <c r="K61" i="72"/>
  <c r="K62" i="72"/>
  <c r="K63" i="72"/>
  <c r="K64" i="72"/>
  <c r="K65" i="72"/>
  <c r="K66" i="72"/>
  <c r="K67" i="72"/>
  <c r="K68" i="72"/>
  <c r="K69" i="72"/>
  <c r="K70" i="72"/>
  <c r="K71" i="72"/>
  <c r="K72" i="72"/>
  <c r="K73" i="72"/>
  <c r="K74" i="72"/>
  <c r="K75" i="72"/>
  <c r="K76" i="72"/>
  <c r="K77" i="72"/>
  <c r="K78" i="72"/>
  <c r="K79" i="72"/>
  <c r="K80" i="72"/>
  <c r="K81" i="72"/>
  <c r="K82" i="72"/>
  <c r="K83" i="72"/>
  <c r="K84" i="72"/>
  <c r="K85" i="72"/>
  <c r="K86" i="72"/>
  <c r="K87" i="72"/>
  <c r="K88" i="72"/>
  <c r="K89" i="72"/>
  <c r="K90" i="72"/>
  <c r="K91" i="72"/>
  <c r="K92" i="72"/>
  <c r="K93" i="72"/>
  <c r="K94" i="72"/>
  <c r="K95" i="72"/>
  <c r="K96" i="72"/>
  <c r="K97" i="72"/>
  <c r="K98" i="72"/>
  <c r="K99" i="72"/>
  <c r="K100" i="72"/>
  <c r="K101" i="72"/>
  <c r="K102" i="72"/>
  <c r="K103" i="72"/>
  <c r="K104" i="72"/>
  <c r="K105" i="72"/>
  <c r="K106" i="72"/>
  <c r="K107" i="72"/>
  <c r="K108" i="72"/>
  <c r="K109" i="72"/>
  <c r="K110" i="72"/>
  <c r="K111" i="72"/>
  <c r="K112" i="72"/>
  <c r="K113" i="72"/>
  <c r="K114" i="72"/>
  <c r="K115" i="72"/>
  <c r="K116" i="72"/>
  <c r="K117" i="72"/>
  <c r="K118" i="72"/>
  <c r="K119" i="72"/>
  <c r="K120" i="72"/>
  <c r="K121" i="72"/>
  <c r="K122" i="72"/>
  <c r="K123" i="72"/>
  <c r="K124" i="72"/>
  <c r="K125" i="72"/>
  <c r="K126" i="72"/>
  <c r="K127" i="72"/>
  <c r="K128" i="72"/>
  <c r="K129" i="72"/>
  <c r="K130" i="72"/>
  <c r="K131" i="72"/>
  <c r="K132" i="72"/>
  <c r="K133" i="72"/>
  <c r="K134" i="72"/>
  <c r="K135" i="72"/>
  <c r="K136" i="72"/>
  <c r="K137" i="72"/>
  <c r="K138" i="72"/>
  <c r="K139" i="72"/>
  <c r="K140" i="72"/>
  <c r="K141" i="72"/>
  <c r="K142" i="72"/>
  <c r="K143" i="72"/>
  <c r="K144" i="72"/>
  <c r="K145" i="72"/>
  <c r="K146" i="72"/>
  <c r="K147" i="72"/>
  <c r="K148" i="72"/>
  <c r="K149" i="72"/>
  <c r="K150" i="72"/>
  <c r="K151" i="72"/>
  <c r="K152" i="72"/>
  <c r="K153" i="72"/>
  <c r="K154" i="72"/>
  <c r="K155" i="72"/>
  <c r="K156" i="72"/>
  <c r="K157" i="72"/>
  <c r="K158" i="72"/>
  <c r="K159" i="72"/>
  <c r="K160" i="72"/>
  <c r="K161" i="72"/>
  <c r="K162" i="72"/>
  <c r="K163" i="72"/>
  <c r="K164" i="72"/>
  <c r="K165" i="72"/>
  <c r="K166" i="72"/>
  <c r="K167" i="72"/>
  <c r="K168" i="72"/>
  <c r="K169" i="72"/>
  <c r="K170" i="72"/>
  <c r="K171" i="72"/>
  <c r="K172" i="72"/>
  <c r="K173" i="72"/>
  <c r="K174" i="72"/>
  <c r="K175" i="72"/>
  <c r="K176" i="72"/>
  <c r="K177" i="72"/>
  <c r="K178" i="72"/>
  <c r="K179" i="72"/>
  <c r="K180" i="72"/>
  <c r="K181" i="72"/>
  <c r="K182" i="72"/>
  <c r="K183" i="72"/>
  <c r="K184" i="72"/>
  <c r="K185" i="72"/>
  <c r="K186" i="72"/>
  <c r="K187" i="72"/>
  <c r="K188" i="72"/>
  <c r="K189" i="72"/>
  <c r="K190" i="72"/>
  <c r="K191" i="72"/>
  <c r="K192" i="72"/>
  <c r="K193" i="72"/>
  <c r="K194" i="72"/>
  <c r="K195" i="72"/>
  <c r="K196" i="72"/>
  <c r="K197" i="72"/>
  <c r="K198" i="72"/>
  <c r="K199" i="72"/>
  <c r="K200" i="72"/>
  <c r="K201" i="72"/>
  <c r="K202" i="72"/>
  <c r="K203" i="72"/>
  <c r="K204" i="72"/>
  <c r="K205" i="72"/>
  <c r="K206" i="72"/>
  <c r="K207" i="72"/>
  <c r="K208" i="72"/>
  <c r="K209" i="72"/>
  <c r="K210" i="72"/>
  <c r="K211" i="72"/>
  <c r="K212" i="72"/>
  <c r="K213" i="72"/>
  <c r="K214" i="72"/>
  <c r="K215" i="72"/>
  <c r="K216" i="72"/>
  <c r="K217" i="72"/>
  <c r="K218" i="72"/>
  <c r="K219" i="72"/>
  <c r="K220" i="72"/>
  <c r="K221" i="72"/>
  <c r="K222" i="72"/>
  <c r="K223" i="72"/>
  <c r="K224" i="72"/>
  <c r="K225" i="72"/>
  <c r="K226" i="72"/>
  <c r="K227" i="72"/>
  <c r="K228" i="72"/>
  <c r="K229" i="72"/>
  <c r="K230" i="72"/>
  <c r="K231" i="72"/>
  <c r="K232" i="72"/>
  <c r="K233" i="72"/>
  <c r="K234" i="72"/>
  <c r="K235" i="72"/>
  <c r="K236" i="72"/>
  <c r="K237" i="72"/>
  <c r="K238" i="72"/>
  <c r="K239" i="72"/>
  <c r="K240" i="72"/>
  <c r="K241" i="72"/>
  <c r="K242" i="72"/>
  <c r="K243" i="72"/>
  <c r="K244" i="72"/>
  <c r="K245" i="72"/>
  <c r="K246" i="72"/>
  <c r="K247" i="72"/>
  <c r="K248" i="72"/>
  <c r="K249" i="72"/>
  <c r="K250" i="72"/>
  <c r="K251" i="72"/>
  <c r="K252" i="72"/>
  <c r="K253" i="72"/>
  <c r="K254" i="72"/>
  <c r="K255" i="72"/>
  <c r="K256" i="72"/>
  <c r="K257" i="72"/>
  <c r="K258" i="72"/>
  <c r="K259" i="72"/>
  <c r="N259" i="72" s="1"/>
  <c r="K260" i="72"/>
  <c r="K261" i="72"/>
  <c r="K262" i="72"/>
  <c r="K263" i="72"/>
  <c r="N263" i="72" s="1"/>
  <c r="K264" i="72"/>
  <c r="N264" i="72" s="1"/>
  <c r="K265" i="72"/>
  <c r="K266" i="72"/>
  <c r="K267" i="72"/>
  <c r="N267" i="72" s="1"/>
  <c r="K268" i="72"/>
  <c r="K269" i="72"/>
  <c r="K270" i="72"/>
  <c r="K271" i="72"/>
  <c r="N271" i="72" s="1"/>
  <c r="K272" i="72"/>
  <c r="N272" i="72" s="1"/>
  <c r="K273" i="72"/>
  <c r="K274" i="72"/>
  <c r="K275" i="72"/>
  <c r="N275" i="72" s="1"/>
  <c r="K276" i="72"/>
  <c r="K277" i="72"/>
  <c r="K278" i="72"/>
  <c r="K279" i="72"/>
  <c r="N279" i="72" s="1"/>
  <c r="K280" i="72"/>
  <c r="N280" i="72" s="1"/>
  <c r="K281" i="72"/>
  <c r="K282" i="72"/>
  <c r="K283" i="72"/>
  <c r="N283" i="72" s="1"/>
  <c r="K284" i="72"/>
  <c r="K6" i="73"/>
  <c r="K7" i="73"/>
  <c r="K8" i="73"/>
  <c r="K9" i="73"/>
  <c r="K10" i="73"/>
  <c r="K11" i="73"/>
  <c r="K12" i="73"/>
  <c r="K13" i="73"/>
  <c r="K14" i="73"/>
  <c r="K15" i="73"/>
  <c r="K16" i="73"/>
  <c r="K17" i="73"/>
  <c r="K18" i="73"/>
  <c r="K19" i="73"/>
  <c r="K20" i="73"/>
  <c r="K21" i="73"/>
  <c r="K22" i="73"/>
  <c r="K23" i="73"/>
  <c r="K24" i="73"/>
  <c r="K25" i="73"/>
  <c r="K26" i="73"/>
  <c r="K27" i="73"/>
  <c r="K28" i="73"/>
  <c r="K29" i="73"/>
  <c r="K30" i="73"/>
  <c r="K31" i="73"/>
  <c r="K32" i="73"/>
  <c r="K33" i="73"/>
  <c r="K34" i="73"/>
  <c r="K35" i="73"/>
  <c r="K36" i="73"/>
  <c r="K37" i="73"/>
  <c r="K38" i="73"/>
  <c r="K39" i="73"/>
  <c r="K40" i="73"/>
  <c r="K41" i="73"/>
  <c r="K42" i="73"/>
  <c r="K43" i="73"/>
  <c r="K44" i="73"/>
  <c r="K45" i="73"/>
  <c r="K46" i="73"/>
  <c r="K47" i="73"/>
  <c r="K48" i="73"/>
  <c r="K49" i="73"/>
  <c r="K50" i="73"/>
  <c r="K51" i="73"/>
  <c r="K52" i="73"/>
  <c r="K53" i="73"/>
  <c r="K54" i="73"/>
  <c r="K55" i="73"/>
  <c r="K56" i="73"/>
  <c r="K57" i="73"/>
  <c r="K58" i="73"/>
  <c r="K59" i="73"/>
  <c r="K60" i="73"/>
  <c r="K61" i="73"/>
  <c r="K62" i="73"/>
  <c r="K63" i="73"/>
  <c r="K64" i="73"/>
  <c r="K65" i="73"/>
  <c r="K66" i="73"/>
  <c r="K67" i="73"/>
  <c r="K68" i="73"/>
  <c r="K69" i="73"/>
  <c r="K70" i="73"/>
  <c r="K71" i="73"/>
  <c r="K72" i="73"/>
  <c r="K73" i="73"/>
  <c r="K74" i="73"/>
  <c r="K75" i="73"/>
  <c r="K76" i="73"/>
  <c r="K77" i="73"/>
  <c r="K78" i="73"/>
  <c r="K79" i="73"/>
  <c r="K80" i="73"/>
  <c r="K81" i="73"/>
  <c r="K82" i="73"/>
  <c r="K83" i="73"/>
  <c r="K84" i="73"/>
  <c r="K85" i="73"/>
  <c r="K86" i="73"/>
  <c r="K87" i="73"/>
  <c r="K88" i="73"/>
  <c r="K89" i="73"/>
  <c r="K90" i="73"/>
  <c r="K91" i="73"/>
  <c r="K92" i="73"/>
  <c r="K93" i="73"/>
  <c r="K94" i="73"/>
  <c r="K95" i="73"/>
  <c r="K96" i="73"/>
  <c r="K97" i="73"/>
  <c r="K98" i="73"/>
  <c r="K99" i="73"/>
  <c r="K100" i="73"/>
  <c r="K101" i="73"/>
  <c r="K102" i="73"/>
  <c r="K103" i="73"/>
  <c r="K104" i="73"/>
  <c r="K105" i="73"/>
  <c r="K106" i="73"/>
  <c r="K107" i="73"/>
  <c r="K108" i="73"/>
  <c r="K109" i="73"/>
  <c r="K110" i="73"/>
  <c r="K111" i="73"/>
  <c r="K112" i="73"/>
  <c r="K113" i="73"/>
  <c r="K114" i="73"/>
  <c r="K115" i="73"/>
  <c r="K116" i="73"/>
  <c r="K117" i="73"/>
  <c r="K118" i="73"/>
  <c r="K119" i="73"/>
  <c r="K120" i="73"/>
  <c r="K121" i="73"/>
  <c r="K122" i="73"/>
  <c r="K123" i="73"/>
  <c r="K124" i="73"/>
  <c r="K125" i="73"/>
  <c r="K126" i="73"/>
  <c r="K127" i="73"/>
  <c r="K128" i="73"/>
  <c r="K129" i="73"/>
  <c r="K130" i="73"/>
  <c r="K131" i="73"/>
  <c r="K132" i="73"/>
  <c r="K133" i="73"/>
  <c r="K134" i="73"/>
  <c r="K135" i="73"/>
  <c r="K136" i="73"/>
  <c r="K137" i="73"/>
  <c r="K138" i="73"/>
  <c r="K139" i="73"/>
  <c r="K140" i="73"/>
  <c r="K141" i="73"/>
  <c r="K142" i="73"/>
  <c r="K143" i="73"/>
  <c r="K144" i="73"/>
  <c r="K145" i="73"/>
  <c r="K146" i="73"/>
  <c r="K147" i="73"/>
  <c r="K148" i="73"/>
  <c r="K149" i="73"/>
  <c r="K150" i="73"/>
  <c r="K151" i="73"/>
  <c r="K152" i="73"/>
  <c r="K153" i="73"/>
  <c r="K154" i="73"/>
  <c r="K155" i="73"/>
  <c r="K156" i="73"/>
  <c r="K157" i="73"/>
  <c r="K158" i="73"/>
  <c r="K159" i="73"/>
  <c r="K160" i="73"/>
  <c r="K161" i="73"/>
  <c r="K162" i="73"/>
  <c r="K163" i="73"/>
  <c r="K164" i="73"/>
  <c r="K165" i="73"/>
  <c r="K166" i="73"/>
  <c r="K167" i="73"/>
  <c r="K168" i="73"/>
  <c r="K169" i="73"/>
  <c r="K170" i="73"/>
  <c r="K171" i="73"/>
  <c r="K172" i="73"/>
  <c r="K173" i="73"/>
  <c r="K174" i="73"/>
  <c r="K175" i="73"/>
  <c r="K176" i="73"/>
  <c r="K177" i="73"/>
  <c r="K178" i="73"/>
  <c r="K179" i="73"/>
  <c r="K180" i="73"/>
  <c r="K181" i="73"/>
  <c r="K182" i="73"/>
  <c r="K183" i="73"/>
  <c r="K184" i="73"/>
  <c r="K185" i="73"/>
  <c r="K186" i="73"/>
  <c r="K187" i="73"/>
  <c r="K188" i="73"/>
  <c r="K189" i="73"/>
  <c r="K190" i="73"/>
  <c r="K191" i="73"/>
  <c r="K192" i="73"/>
  <c r="K193" i="73"/>
  <c r="K194" i="73"/>
  <c r="K195" i="73"/>
  <c r="K196" i="73"/>
  <c r="K197" i="73"/>
  <c r="K198" i="73"/>
  <c r="K199" i="73"/>
  <c r="K200" i="73"/>
  <c r="K201" i="73"/>
  <c r="K202" i="73"/>
  <c r="K203" i="73"/>
  <c r="K204" i="73"/>
  <c r="K205" i="73"/>
  <c r="K206" i="73"/>
  <c r="K207" i="73"/>
  <c r="K208" i="73"/>
  <c r="K209" i="73"/>
  <c r="K210" i="73"/>
  <c r="K211" i="73"/>
  <c r="K212" i="73"/>
  <c r="K213" i="73"/>
  <c r="K214" i="73"/>
  <c r="K215" i="73"/>
  <c r="K216" i="73"/>
  <c r="K217" i="73"/>
  <c r="K218" i="73"/>
  <c r="K219" i="73"/>
  <c r="K220" i="73"/>
  <c r="K221" i="73"/>
  <c r="K222" i="73"/>
  <c r="K223" i="73"/>
  <c r="K224" i="73"/>
  <c r="K225" i="73"/>
  <c r="K226" i="73"/>
  <c r="K227" i="73"/>
  <c r="K228" i="73"/>
  <c r="K229" i="73"/>
  <c r="K230" i="73"/>
  <c r="K231" i="73"/>
  <c r="K232" i="73"/>
  <c r="K233" i="73"/>
  <c r="K234" i="73"/>
  <c r="K235" i="73"/>
  <c r="K236" i="73"/>
  <c r="K237" i="73"/>
  <c r="K238" i="73"/>
  <c r="K239" i="73"/>
  <c r="K240" i="73"/>
  <c r="K241" i="73"/>
  <c r="K242" i="73"/>
  <c r="K243" i="73"/>
  <c r="K244" i="73"/>
  <c r="K245" i="73"/>
  <c r="K246" i="73"/>
  <c r="K247" i="73"/>
  <c r="K248" i="73"/>
  <c r="K249" i="73"/>
  <c r="K250" i="73"/>
  <c r="K251" i="73"/>
  <c r="K252" i="73"/>
  <c r="K253" i="73"/>
  <c r="K254" i="73"/>
  <c r="K255" i="73"/>
  <c r="K256" i="73"/>
  <c r="K257" i="73"/>
  <c r="K258" i="73"/>
  <c r="K259" i="73"/>
  <c r="K260" i="73"/>
  <c r="N260" i="73" s="1"/>
  <c r="K261" i="73"/>
  <c r="N261" i="73" s="1"/>
  <c r="K262" i="73"/>
  <c r="K263" i="73"/>
  <c r="K264" i="73"/>
  <c r="N264" i="73" s="1"/>
  <c r="K265" i="73"/>
  <c r="K266" i="73"/>
  <c r="K267" i="73"/>
  <c r="K268" i="73"/>
  <c r="N268" i="73" s="1"/>
  <c r="K269" i="73"/>
  <c r="N269" i="73" s="1"/>
  <c r="K270" i="73"/>
  <c r="K271" i="73"/>
  <c r="K272" i="73"/>
  <c r="N272" i="73" s="1"/>
  <c r="K273" i="73"/>
  <c r="K274" i="73"/>
  <c r="K275" i="73"/>
  <c r="K276" i="73"/>
  <c r="N276" i="73" s="1"/>
  <c r="K277" i="73"/>
  <c r="N277" i="73" s="1"/>
  <c r="K278" i="73"/>
  <c r="K279" i="73"/>
  <c r="K280" i="73"/>
  <c r="N280" i="73" s="1"/>
  <c r="K281" i="73"/>
  <c r="K282" i="73"/>
  <c r="K283" i="73"/>
  <c r="K284" i="73"/>
  <c r="N284" i="73" s="1"/>
  <c r="K6" i="74"/>
  <c r="K7" i="74"/>
  <c r="K8" i="74"/>
  <c r="K9" i="74"/>
  <c r="K10" i="74"/>
  <c r="K11" i="74"/>
  <c r="K12" i="74"/>
  <c r="K13" i="74"/>
  <c r="K14" i="74"/>
  <c r="K15" i="74"/>
  <c r="K16" i="74"/>
  <c r="K17" i="74"/>
  <c r="K18" i="74"/>
  <c r="K19" i="74"/>
  <c r="K20" i="74"/>
  <c r="K21" i="74"/>
  <c r="K22" i="74"/>
  <c r="K23" i="74"/>
  <c r="K24" i="74"/>
  <c r="K25" i="74"/>
  <c r="K26" i="74"/>
  <c r="K27" i="74"/>
  <c r="K28" i="74"/>
  <c r="K29" i="74"/>
  <c r="K30" i="74"/>
  <c r="K31" i="74"/>
  <c r="K32" i="74"/>
  <c r="K33" i="74"/>
  <c r="K34" i="74"/>
  <c r="K35" i="74"/>
  <c r="K36" i="74"/>
  <c r="K37" i="74"/>
  <c r="K38" i="74"/>
  <c r="K39" i="74"/>
  <c r="K40" i="74"/>
  <c r="K41" i="74"/>
  <c r="K42" i="74"/>
  <c r="K43" i="74"/>
  <c r="K44" i="74"/>
  <c r="K45" i="74"/>
  <c r="K46" i="74"/>
  <c r="K47" i="74"/>
  <c r="K48" i="74"/>
  <c r="K49" i="74"/>
  <c r="K50" i="74"/>
  <c r="K51" i="74"/>
  <c r="K52" i="74"/>
  <c r="K53" i="74"/>
  <c r="K54" i="74"/>
  <c r="K55" i="74"/>
  <c r="K56" i="74"/>
  <c r="K57" i="74"/>
  <c r="K58" i="74"/>
  <c r="K59" i="74"/>
  <c r="K60" i="74"/>
  <c r="K61" i="74"/>
  <c r="K62" i="74"/>
  <c r="K63" i="74"/>
  <c r="K64" i="74"/>
  <c r="K65" i="74"/>
  <c r="K66" i="74"/>
  <c r="K67" i="74"/>
  <c r="K68" i="74"/>
  <c r="K69" i="74"/>
  <c r="K70" i="74"/>
  <c r="K71" i="74"/>
  <c r="K72" i="74"/>
  <c r="K73" i="74"/>
  <c r="K74" i="74"/>
  <c r="K75" i="74"/>
  <c r="K76" i="74"/>
  <c r="K77" i="74"/>
  <c r="K78" i="74"/>
  <c r="K79" i="74"/>
  <c r="K80" i="74"/>
  <c r="K81" i="74"/>
  <c r="K82" i="74"/>
  <c r="K83" i="74"/>
  <c r="K84" i="74"/>
  <c r="K85" i="74"/>
  <c r="K86" i="74"/>
  <c r="K87" i="74"/>
  <c r="K88" i="74"/>
  <c r="K89" i="74"/>
  <c r="K90" i="74"/>
  <c r="K91" i="74"/>
  <c r="K92" i="74"/>
  <c r="K93" i="74"/>
  <c r="K94" i="74"/>
  <c r="K95" i="74"/>
  <c r="K96" i="74"/>
  <c r="K97" i="74"/>
  <c r="K98" i="74"/>
  <c r="K99" i="74"/>
  <c r="K100" i="74"/>
  <c r="K101" i="74"/>
  <c r="K102" i="74"/>
  <c r="K103" i="74"/>
  <c r="K104" i="74"/>
  <c r="K105" i="74"/>
  <c r="K106" i="74"/>
  <c r="K107" i="74"/>
  <c r="K108" i="74"/>
  <c r="K109" i="74"/>
  <c r="K110" i="74"/>
  <c r="K111" i="74"/>
  <c r="K112" i="74"/>
  <c r="K113" i="74"/>
  <c r="K114" i="74"/>
  <c r="K115" i="74"/>
  <c r="K116" i="74"/>
  <c r="K117" i="74"/>
  <c r="K118" i="74"/>
  <c r="K119" i="74"/>
  <c r="K120" i="74"/>
  <c r="K121" i="74"/>
  <c r="K122" i="74"/>
  <c r="K123" i="74"/>
  <c r="K124" i="74"/>
  <c r="K125" i="74"/>
  <c r="K126" i="74"/>
  <c r="K127" i="74"/>
  <c r="K128" i="74"/>
  <c r="K129" i="74"/>
  <c r="K130" i="74"/>
  <c r="K131" i="74"/>
  <c r="K132" i="74"/>
  <c r="K133" i="74"/>
  <c r="K134" i="74"/>
  <c r="K135" i="74"/>
  <c r="K136" i="74"/>
  <c r="K137" i="74"/>
  <c r="K138" i="74"/>
  <c r="K139" i="74"/>
  <c r="K140" i="74"/>
  <c r="K141" i="74"/>
  <c r="K142" i="74"/>
  <c r="K143" i="74"/>
  <c r="K144" i="74"/>
  <c r="K145" i="74"/>
  <c r="K146" i="74"/>
  <c r="K147" i="74"/>
  <c r="K148" i="74"/>
  <c r="K149" i="74"/>
  <c r="K150" i="74"/>
  <c r="K151" i="74"/>
  <c r="K152" i="74"/>
  <c r="K153" i="74"/>
  <c r="K154" i="74"/>
  <c r="K155" i="74"/>
  <c r="K156" i="74"/>
  <c r="K157" i="74"/>
  <c r="K158" i="74"/>
  <c r="K159" i="74"/>
  <c r="K160" i="74"/>
  <c r="K161" i="74"/>
  <c r="K162" i="74"/>
  <c r="K163" i="74"/>
  <c r="K164" i="74"/>
  <c r="K165" i="74"/>
  <c r="K166" i="74"/>
  <c r="K167" i="74"/>
  <c r="K168" i="74"/>
  <c r="K169" i="74"/>
  <c r="K170" i="74"/>
  <c r="K171" i="74"/>
  <c r="K172" i="74"/>
  <c r="K173" i="74"/>
  <c r="K174" i="74"/>
  <c r="K175" i="74"/>
  <c r="K176" i="74"/>
  <c r="K177" i="74"/>
  <c r="K178" i="74"/>
  <c r="K179" i="74"/>
  <c r="K180" i="74"/>
  <c r="K181" i="74"/>
  <c r="K182" i="74"/>
  <c r="K183" i="74"/>
  <c r="K184" i="74"/>
  <c r="K185" i="74"/>
  <c r="K186" i="74"/>
  <c r="K187" i="74"/>
  <c r="K188" i="74"/>
  <c r="K189" i="74"/>
  <c r="K190" i="74"/>
  <c r="K191" i="74"/>
  <c r="K192" i="74"/>
  <c r="K193" i="74"/>
  <c r="K194" i="74"/>
  <c r="K195" i="74"/>
  <c r="K196" i="74"/>
  <c r="K197" i="74"/>
  <c r="K198" i="74"/>
  <c r="K199" i="74"/>
  <c r="K200" i="74"/>
  <c r="K201" i="74"/>
  <c r="K202" i="74"/>
  <c r="K203" i="74"/>
  <c r="K204" i="74"/>
  <c r="K205" i="74"/>
  <c r="K206" i="74"/>
  <c r="K207" i="74"/>
  <c r="K208" i="74"/>
  <c r="K209" i="74"/>
  <c r="K210" i="74"/>
  <c r="K211" i="74"/>
  <c r="K212" i="74"/>
  <c r="K213" i="74"/>
  <c r="K214" i="74"/>
  <c r="K215" i="74"/>
  <c r="K216" i="74"/>
  <c r="K217" i="74"/>
  <c r="K218" i="74"/>
  <c r="K219" i="74"/>
  <c r="K220" i="74"/>
  <c r="K221" i="74"/>
  <c r="K222" i="74"/>
  <c r="K223" i="74"/>
  <c r="K224" i="74"/>
  <c r="K225" i="74"/>
  <c r="K226" i="74"/>
  <c r="K227" i="74"/>
  <c r="K228" i="74"/>
  <c r="K229" i="74"/>
  <c r="K230" i="74"/>
  <c r="K231" i="74"/>
  <c r="K232" i="74"/>
  <c r="K233" i="74"/>
  <c r="K234" i="74"/>
  <c r="K235" i="74"/>
  <c r="K236" i="74"/>
  <c r="K237" i="74"/>
  <c r="K238" i="74"/>
  <c r="K239" i="74"/>
  <c r="K240" i="74"/>
  <c r="K241" i="74"/>
  <c r="K242" i="74"/>
  <c r="K243" i="74"/>
  <c r="K244" i="74"/>
  <c r="K245" i="74"/>
  <c r="K246" i="74"/>
  <c r="K247" i="74"/>
  <c r="K248" i="74"/>
  <c r="K249" i="74"/>
  <c r="K250" i="74"/>
  <c r="K251" i="74"/>
  <c r="K252" i="74"/>
  <c r="K253" i="74"/>
  <c r="K254" i="74"/>
  <c r="K255" i="74"/>
  <c r="K256" i="74"/>
  <c r="K257" i="74"/>
  <c r="K258" i="74"/>
  <c r="N258" i="74" s="1"/>
  <c r="K259" i="74"/>
  <c r="K260" i="74"/>
  <c r="K261" i="74"/>
  <c r="N261" i="74" s="1"/>
  <c r="K262" i="74"/>
  <c r="K263" i="74"/>
  <c r="K264" i="74"/>
  <c r="K265" i="74"/>
  <c r="N265" i="74" s="1"/>
  <c r="K266" i="74"/>
  <c r="N266" i="74" s="1"/>
  <c r="K267" i="74"/>
  <c r="K268" i="74"/>
  <c r="K269" i="74"/>
  <c r="N269" i="74" s="1"/>
  <c r="K270" i="74"/>
  <c r="K271" i="74"/>
  <c r="K272" i="74"/>
  <c r="K273" i="74"/>
  <c r="N273" i="74" s="1"/>
  <c r="K274" i="74"/>
  <c r="N274" i="74" s="1"/>
  <c r="K275" i="74"/>
  <c r="K276" i="74"/>
  <c r="K277" i="74"/>
  <c r="N277" i="74" s="1"/>
  <c r="K278" i="74"/>
  <c r="K279" i="74"/>
  <c r="K280" i="74"/>
  <c r="K281" i="74"/>
  <c r="N281" i="74" s="1"/>
  <c r="K282" i="74"/>
  <c r="N282" i="74" s="1"/>
  <c r="K283" i="74"/>
  <c r="K284" i="74"/>
  <c r="K6" i="75"/>
  <c r="K7" i="75"/>
  <c r="K8" i="75"/>
  <c r="K9" i="75"/>
  <c r="K10" i="75"/>
  <c r="K11" i="75"/>
  <c r="K12" i="75"/>
  <c r="K13" i="75"/>
  <c r="K14" i="75"/>
  <c r="K15" i="75"/>
  <c r="K16" i="75"/>
  <c r="K17" i="75"/>
  <c r="K18" i="75"/>
  <c r="K19" i="75"/>
  <c r="K20" i="75"/>
  <c r="K21" i="75"/>
  <c r="K22" i="75"/>
  <c r="K23" i="75"/>
  <c r="K24" i="75"/>
  <c r="K25" i="75"/>
  <c r="K26" i="75"/>
  <c r="K27" i="75"/>
  <c r="K28" i="75"/>
  <c r="K29" i="75"/>
  <c r="K30" i="75"/>
  <c r="K31" i="75"/>
  <c r="K32" i="75"/>
  <c r="K33" i="75"/>
  <c r="K34" i="75"/>
  <c r="K35" i="75"/>
  <c r="K36" i="75"/>
  <c r="K37" i="75"/>
  <c r="K38" i="75"/>
  <c r="K39" i="75"/>
  <c r="K40" i="75"/>
  <c r="K41" i="75"/>
  <c r="K42" i="75"/>
  <c r="K43" i="75"/>
  <c r="K44" i="75"/>
  <c r="K45" i="75"/>
  <c r="K46" i="75"/>
  <c r="K47" i="75"/>
  <c r="K48" i="75"/>
  <c r="K49" i="75"/>
  <c r="K50" i="75"/>
  <c r="K51" i="75"/>
  <c r="K52" i="75"/>
  <c r="K53" i="75"/>
  <c r="K54" i="75"/>
  <c r="K55" i="75"/>
  <c r="K56" i="75"/>
  <c r="K57" i="75"/>
  <c r="K58" i="75"/>
  <c r="K59" i="75"/>
  <c r="K60" i="75"/>
  <c r="K61" i="75"/>
  <c r="K62" i="75"/>
  <c r="K63" i="75"/>
  <c r="K64" i="75"/>
  <c r="K65" i="75"/>
  <c r="K66" i="75"/>
  <c r="K67" i="75"/>
  <c r="K68" i="75"/>
  <c r="K69" i="75"/>
  <c r="K70" i="75"/>
  <c r="K71" i="75"/>
  <c r="K72" i="75"/>
  <c r="K73" i="75"/>
  <c r="K74" i="75"/>
  <c r="K75" i="75"/>
  <c r="K76" i="75"/>
  <c r="K77" i="75"/>
  <c r="K78" i="75"/>
  <c r="K79" i="75"/>
  <c r="K80" i="75"/>
  <c r="K81" i="75"/>
  <c r="K82" i="75"/>
  <c r="K83" i="75"/>
  <c r="K84" i="75"/>
  <c r="K85" i="75"/>
  <c r="K86" i="75"/>
  <c r="K87" i="75"/>
  <c r="K88" i="75"/>
  <c r="K89" i="75"/>
  <c r="K90" i="75"/>
  <c r="K91" i="75"/>
  <c r="K92" i="75"/>
  <c r="K93" i="75"/>
  <c r="K94" i="75"/>
  <c r="K95" i="75"/>
  <c r="K96" i="75"/>
  <c r="K97" i="75"/>
  <c r="K98" i="75"/>
  <c r="K99" i="75"/>
  <c r="K100" i="75"/>
  <c r="K101" i="75"/>
  <c r="K102" i="75"/>
  <c r="K103" i="75"/>
  <c r="K104" i="75"/>
  <c r="K105" i="75"/>
  <c r="K106" i="75"/>
  <c r="K107" i="75"/>
  <c r="K108" i="75"/>
  <c r="K109" i="75"/>
  <c r="K110" i="75"/>
  <c r="K111" i="75"/>
  <c r="K112" i="75"/>
  <c r="K113" i="75"/>
  <c r="K114" i="75"/>
  <c r="K115" i="75"/>
  <c r="K116" i="75"/>
  <c r="K117" i="75"/>
  <c r="K118" i="75"/>
  <c r="K119" i="75"/>
  <c r="K120" i="75"/>
  <c r="K121" i="75"/>
  <c r="K122" i="75"/>
  <c r="K123" i="75"/>
  <c r="K124" i="75"/>
  <c r="K125" i="75"/>
  <c r="K126" i="75"/>
  <c r="K127" i="75"/>
  <c r="K128" i="75"/>
  <c r="K129" i="75"/>
  <c r="K130" i="75"/>
  <c r="K131" i="75"/>
  <c r="K132" i="75"/>
  <c r="K133" i="75"/>
  <c r="K134" i="75"/>
  <c r="K135" i="75"/>
  <c r="K136" i="75"/>
  <c r="K137" i="75"/>
  <c r="K138" i="75"/>
  <c r="K139" i="75"/>
  <c r="K140" i="75"/>
  <c r="K141" i="75"/>
  <c r="K142" i="75"/>
  <c r="K143" i="75"/>
  <c r="K144" i="75"/>
  <c r="K145" i="75"/>
  <c r="K146" i="75"/>
  <c r="K147" i="75"/>
  <c r="K148" i="75"/>
  <c r="K149" i="75"/>
  <c r="K150" i="75"/>
  <c r="K151" i="75"/>
  <c r="K152" i="75"/>
  <c r="K153" i="75"/>
  <c r="K154" i="75"/>
  <c r="K155" i="75"/>
  <c r="K156" i="75"/>
  <c r="K157" i="75"/>
  <c r="K158" i="75"/>
  <c r="K159" i="75"/>
  <c r="K160" i="75"/>
  <c r="K161" i="75"/>
  <c r="K162" i="75"/>
  <c r="K163" i="75"/>
  <c r="K164" i="75"/>
  <c r="K165" i="75"/>
  <c r="K166" i="75"/>
  <c r="K167" i="75"/>
  <c r="K168" i="75"/>
  <c r="K169" i="75"/>
  <c r="K170" i="75"/>
  <c r="K171" i="75"/>
  <c r="K172" i="75"/>
  <c r="K173" i="75"/>
  <c r="K174" i="75"/>
  <c r="K175" i="75"/>
  <c r="K176" i="75"/>
  <c r="K177" i="75"/>
  <c r="K178" i="75"/>
  <c r="K179" i="75"/>
  <c r="K180" i="75"/>
  <c r="K181" i="75"/>
  <c r="K182" i="75"/>
  <c r="K183" i="75"/>
  <c r="K184" i="75"/>
  <c r="K185" i="75"/>
  <c r="K186" i="75"/>
  <c r="K187" i="75"/>
  <c r="K188" i="75"/>
  <c r="K189" i="75"/>
  <c r="K190" i="75"/>
  <c r="K191" i="75"/>
  <c r="K192" i="75"/>
  <c r="K193" i="75"/>
  <c r="K194" i="75"/>
  <c r="K195" i="75"/>
  <c r="K196" i="75"/>
  <c r="K197" i="75"/>
  <c r="K198" i="75"/>
  <c r="K199" i="75"/>
  <c r="K200" i="75"/>
  <c r="K201" i="75"/>
  <c r="K202" i="75"/>
  <c r="K203" i="75"/>
  <c r="K204" i="75"/>
  <c r="K205" i="75"/>
  <c r="K206" i="75"/>
  <c r="K207" i="75"/>
  <c r="K208" i="75"/>
  <c r="K209" i="75"/>
  <c r="K210" i="75"/>
  <c r="K211" i="75"/>
  <c r="K212" i="75"/>
  <c r="K213" i="75"/>
  <c r="K214" i="75"/>
  <c r="K215" i="75"/>
  <c r="K216" i="75"/>
  <c r="K217" i="75"/>
  <c r="K218" i="75"/>
  <c r="K219" i="75"/>
  <c r="K220" i="75"/>
  <c r="K221" i="75"/>
  <c r="K222" i="75"/>
  <c r="K223" i="75"/>
  <c r="K224" i="75"/>
  <c r="K225" i="75"/>
  <c r="K226" i="75"/>
  <c r="K227" i="75"/>
  <c r="K228" i="75"/>
  <c r="K229" i="75"/>
  <c r="K230" i="75"/>
  <c r="K231" i="75"/>
  <c r="K232" i="75"/>
  <c r="K233" i="75"/>
  <c r="K234" i="75"/>
  <c r="K235" i="75"/>
  <c r="K236" i="75"/>
  <c r="K237" i="75"/>
  <c r="K238" i="75"/>
  <c r="K239" i="75"/>
  <c r="K240" i="75"/>
  <c r="K241" i="75"/>
  <c r="K242" i="75"/>
  <c r="K243" i="75"/>
  <c r="K244" i="75"/>
  <c r="K245" i="75"/>
  <c r="K246" i="75"/>
  <c r="K247" i="75"/>
  <c r="K248" i="75"/>
  <c r="K249" i="75"/>
  <c r="K250" i="75"/>
  <c r="K251" i="75"/>
  <c r="K252" i="75"/>
  <c r="K253" i="75"/>
  <c r="K254" i="75"/>
  <c r="K255" i="75"/>
  <c r="K256" i="75"/>
  <c r="K257" i="75"/>
  <c r="K258" i="75"/>
  <c r="N258" i="75" s="1"/>
  <c r="K259" i="75"/>
  <c r="K260" i="75"/>
  <c r="K261" i="75"/>
  <c r="K262" i="75"/>
  <c r="N262" i="75" s="1"/>
  <c r="K263" i="75"/>
  <c r="N263" i="75" s="1"/>
  <c r="K264" i="75"/>
  <c r="K265" i="75"/>
  <c r="K266" i="75"/>
  <c r="N266" i="75" s="1"/>
  <c r="K267" i="75"/>
  <c r="K268" i="75"/>
  <c r="K269" i="75"/>
  <c r="K270" i="75"/>
  <c r="N270" i="75" s="1"/>
  <c r="K271" i="75"/>
  <c r="N271" i="75" s="1"/>
  <c r="K272" i="75"/>
  <c r="K273" i="75"/>
  <c r="K274" i="75"/>
  <c r="N274" i="75" s="1"/>
  <c r="K275" i="75"/>
  <c r="K276" i="75"/>
  <c r="K277" i="75"/>
  <c r="K278" i="75"/>
  <c r="N278" i="75" s="1"/>
  <c r="K279" i="75"/>
  <c r="N279" i="75" s="1"/>
  <c r="K280" i="75"/>
  <c r="K281" i="75"/>
  <c r="K282" i="75"/>
  <c r="N282" i="75" s="1"/>
  <c r="K283" i="75"/>
  <c r="K284" i="75"/>
  <c r="K6" i="76"/>
  <c r="K7" i="76"/>
  <c r="K8" i="76"/>
  <c r="K9" i="76"/>
  <c r="K10" i="76"/>
  <c r="K11" i="76"/>
  <c r="K12" i="76"/>
  <c r="K13" i="76"/>
  <c r="K14" i="76"/>
  <c r="K15" i="76"/>
  <c r="K16" i="76"/>
  <c r="K17" i="76"/>
  <c r="K18" i="76"/>
  <c r="K19" i="76"/>
  <c r="K20" i="76"/>
  <c r="K21" i="76"/>
  <c r="K22" i="76"/>
  <c r="K23" i="76"/>
  <c r="K24" i="76"/>
  <c r="K25" i="76"/>
  <c r="K26" i="76"/>
  <c r="K27" i="76"/>
  <c r="K28" i="76"/>
  <c r="K29" i="76"/>
  <c r="K30" i="76"/>
  <c r="K31" i="76"/>
  <c r="K32" i="76"/>
  <c r="K33" i="76"/>
  <c r="K34" i="76"/>
  <c r="K35" i="76"/>
  <c r="K36" i="76"/>
  <c r="K37" i="76"/>
  <c r="K38" i="76"/>
  <c r="K39" i="76"/>
  <c r="K40" i="76"/>
  <c r="K41" i="76"/>
  <c r="K42" i="76"/>
  <c r="K43" i="76"/>
  <c r="K44" i="76"/>
  <c r="K45" i="76"/>
  <c r="K46" i="76"/>
  <c r="K47" i="76"/>
  <c r="K48" i="76"/>
  <c r="K49" i="76"/>
  <c r="K50" i="76"/>
  <c r="K51" i="76"/>
  <c r="K52" i="76"/>
  <c r="K53" i="76"/>
  <c r="K54" i="76"/>
  <c r="K55" i="76"/>
  <c r="K56" i="76"/>
  <c r="K57" i="76"/>
  <c r="K58" i="76"/>
  <c r="K59" i="76"/>
  <c r="K60" i="76"/>
  <c r="K61" i="76"/>
  <c r="K62" i="76"/>
  <c r="K63" i="76"/>
  <c r="K64" i="76"/>
  <c r="K65" i="76"/>
  <c r="K66" i="76"/>
  <c r="K67" i="76"/>
  <c r="K68" i="76"/>
  <c r="K69" i="76"/>
  <c r="K70" i="76"/>
  <c r="K71" i="76"/>
  <c r="K72" i="76"/>
  <c r="K73" i="76"/>
  <c r="K74" i="76"/>
  <c r="K75" i="76"/>
  <c r="K76" i="76"/>
  <c r="K77" i="76"/>
  <c r="K78" i="76"/>
  <c r="K79" i="76"/>
  <c r="K80" i="76"/>
  <c r="K81" i="76"/>
  <c r="K82" i="76"/>
  <c r="K83" i="76"/>
  <c r="K84" i="76"/>
  <c r="K85" i="76"/>
  <c r="K86" i="76"/>
  <c r="K87" i="76"/>
  <c r="K88" i="76"/>
  <c r="K89" i="76"/>
  <c r="K90" i="76"/>
  <c r="K91" i="76"/>
  <c r="K92" i="76"/>
  <c r="K93" i="76"/>
  <c r="K94" i="76"/>
  <c r="K95" i="76"/>
  <c r="K96" i="76"/>
  <c r="K97" i="76"/>
  <c r="K98" i="76"/>
  <c r="K99" i="76"/>
  <c r="K100" i="76"/>
  <c r="K101" i="76"/>
  <c r="K102" i="76"/>
  <c r="K103" i="76"/>
  <c r="K104" i="76"/>
  <c r="K105" i="76"/>
  <c r="K106" i="76"/>
  <c r="K107" i="76"/>
  <c r="K108" i="76"/>
  <c r="K109" i="76"/>
  <c r="K110" i="76"/>
  <c r="K111" i="76"/>
  <c r="K112" i="76"/>
  <c r="K113" i="76"/>
  <c r="K114" i="76"/>
  <c r="K115" i="76"/>
  <c r="K116" i="76"/>
  <c r="K117" i="76"/>
  <c r="K118" i="76"/>
  <c r="K119" i="76"/>
  <c r="K120" i="76"/>
  <c r="K121" i="76"/>
  <c r="K122" i="76"/>
  <c r="K123" i="76"/>
  <c r="K124" i="76"/>
  <c r="K125" i="76"/>
  <c r="K126" i="76"/>
  <c r="K127" i="76"/>
  <c r="K128" i="76"/>
  <c r="K129" i="76"/>
  <c r="K130" i="76"/>
  <c r="K131" i="76"/>
  <c r="K132" i="76"/>
  <c r="K133" i="76"/>
  <c r="K134" i="76"/>
  <c r="K135" i="76"/>
  <c r="K136" i="76"/>
  <c r="K137" i="76"/>
  <c r="K138" i="76"/>
  <c r="K139" i="76"/>
  <c r="K140" i="76"/>
  <c r="K141" i="76"/>
  <c r="K142" i="76"/>
  <c r="K143" i="76"/>
  <c r="K144" i="76"/>
  <c r="K145" i="76"/>
  <c r="K146" i="76"/>
  <c r="K147" i="76"/>
  <c r="K148" i="76"/>
  <c r="K149" i="76"/>
  <c r="K150" i="76"/>
  <c r="K151" i="76"/>
  <c r="K152" i="76"/>
  <c r="K153" i="76"/>
  <c r="K154" i="76"/>
  <c r="K155" i="76"/>
  <c r="K156" i="76"/>
  <c r="K157" i="76"/>
  <c r="K158" i="76"/>
  <c r="K159" i="76"/>
  <c r="K160" i="76"/>
  <c r="K161" i="76"/>
  <c r="K162" i="76"/>
  <c r="K163" i="76"/>
  <c r="K164" i="76"/>
  <c r="K165" i="76"/>
  <c r="K166" i="76"/>
  <c r="K167" i="76"/>
  <c r="K168" i="76"/>
  <c r="K169" i="76"/>
  <c r="K170" i="76"/>
  <c r="K171" i="76"/>
  <c r="K172" i="76"/>
  <c r="K173" i="76"/>
  <c r="K174" i="76"/>
  <c r="K175" i="76"/>
  <c r="K176" i="76"/>
  <c r="K177" i="76"/>
  <c r="K178" i="76"/>
  <c r="K179" i="76"/>
  <c r="K180" i="76"/>
  <c r="K181" i="76"/>
  <c r="K182" i="76"/>
  <c r="K183" i="76"/>
  <c r="K184" i="76"/>
  <c r="K185" i="76"/>
  <c r="K186" i="76"/>
  <c r="K187" i="76"/>
  <c r="K188" i="76"/>
  <c r="K189" i="76"/>
  <c r="K190" i="76"/>
  <c r="K191" i="76"/>
  <c r="K192" i="76"/>
  <c r="K193" i="76"/>
  <c r="K194" i="76"/>
  <c r="K195" i="76"/>
  <c r="K196" i="76"/>
  <c r="K197" i="76"/>
  <c r="K198" i="76"/>
  <c r="K199" i="76"/>
  <c r="K200" i="76"/>
  <c r="K201" i="76"/>
  <c r="K202" i="76"/>
  <c r="K203" i="76"/>
  <c r="K204" i="76"/>
  <c r="K205" i="76"/>
  <c r="K206" i="76"/>
  <c r="K207" i="76"/>
  <c r="K208" i="76"/>
  <c r="K209" i="76"/>
  <c r="K210" i="76"/>
  <c r="K211" i="76"/>
  <c r="K212" i="76"/>
  <c r="K213" i="76"/>
  <c r="K214" i="76"/>
  <c r="K215" i="76"/>
  <c r="K216" i="76"/>
  <c r="K217" i="76"/>
  <c r="K218" i="76"/>
  <c r="K219" i="76"/>
  <c r="K220" i="76"/>
  <c r="K221" i="76"/>
  <c r="K222" i="76"/>
  <c r="K223" i="76"/>
  <c r="K224" i="76"/>
  <c r="K225" i="76"/>
  <c r="K226" i="76"/>
  <c r="K227" i="76"/>
  <c r="K228" i="76"/>
  <c r="K229" i="76"/>
  <c r="K230" i="76"/>
  <c r="K231" i="76"/>
  <c r="K232" i="76"/>
  <c r="K233" i="76"/>
  <c r="K234" i="76"/>
  <c r="K235" i="76"/>
  <c r="K236" i="76"/>
  <c r="K237" i="76"/>
  <c r="K238" i="76"/>
  <c r="K239" i="76"/>
  <c r="K240" i="76"/>
  <c r="K241" i="76"/>
  <c r="K242" i="76"/>
  <c r="K243" i="76"/>
  <c r="K244" i="76"/>
  <c r="K245" i="76"/>
  <c r="K246" i="76"/>
  <c r="K247" i="76"/>
  <c r="K248" i="76"/>
  <c r="K249" i="76"/>
  <c r="K250" i="76"/>
  <c r="K251" i="76"/>
  <c r="K252" i="76"/>
  <c r="K253" i="76"/>
  <c r="K254" i="76"/>
  <c r="K255" i="76"/>
  <c r="K256" i="76"/>
  <c r="K257" i="76"/>
  <c r="K258" i="76"/>
  <c r="K259" i="76"/>
  <c r="N259" i="76" s="1"/>
  <c r="K260" i="76"/>
  <c r="N260" i="76" s="1"/>
  <c r="K261" i="76"/>
  <c r="K262" i="76"/>
  <c r="K263" i="76"/>
  <c r="N263" i="76" s="1"/>
  <c r="K264" i="76"/>
  <c r="K265" i="76"/>
  <c r="K266" i="76"/>
  <c r="K267" i="76"/>
  <c r="N267" i="76" s="1"/>
  <c r="K268" i="76"/>
  <c r="N268" i="76" s="1"/>
  <c r="K269" i="76"/>
  <c r="K270" i="76"/>
  <c r="K271" i="76"/>
  <c r="N271" i="76" s="1"/>
  <c r="K272" i="76"/>
  <c r="K273" i="76"/>
  <c r="K274" i="76"/>
  <c r="K275" i="76"/>
  <c r="N275" i="76" s="1"/>
  <c r="K276" i="76"/>
  <c r="N276" i="76" s="1"/>
  <c r="K277" i="76"/>
  <c r="K278" i="76"/>
  <c r="K279" i="76"/>
  <c r="N279" i="76" s="1"/>
  <c r="K280" i="76"/>
  <c r="K281" i="76"/>
  <c r="K282" i="76"/>
  <c r="K283" i="76"/>
  <c r="N283" i="76" s="1"/>
  <c r="K284" i="76"/>
  <c r="N284" i="76" s="1"/>
  <c r="K6" i="77"/>
  <c r="K7" i="77"/>
  <c r="K8" i="77"/>
  <c r="K9" i="77"/>
  <c r="K10" i="77"/>
  <c r="K11" i="77"/>
  <c r="K12" i="77"/>
  <c r="K13" i="77"/>
  <c r="K14" i="77"/>
  <c r="K15" i="77"/>
  <c r="K16" i="77"/>
  <c r="K17" i="77"/>
  <c r="K18" i="77"/>
  <c r="K19" i="77"/>
  <c r="K20" i="77"/>
  <c r="K21" i="77"/>
  <c r="K22" i="77"/>
  <c r="K23" i="77"/>
  <c r="K24" i="77"/>
  <c r="K25" i="77"/>
  <c r="K26" i="77"/>
  <c r="K27" i="77"/>
  <c r="K28" i="77"/>
  <c r="K29" i="77"/>
  <c r="K30" i="77"/>
  <c r="K31" i="77"/>
  <c r="K32" i="77"/>
  <c r="K33" i="77"/>
  <c r="K34" i="77"/>
  <c r="K35" i="77"/>
  <c r="K36" i="77"/>
  <c r="K37" i="77"/>
  <c r="K38" i="77"/>
  <c r="K39" i="77"/>
  <c r="K40" i="77"/>
  <c r="K41" i="77"/>
  <c r="K42" i="77"/>
  <c r="K43" i="77"/>
  <c r="K44" i="77"/>
  <c r="K45" i="77"/>
  <c r="K46" i="77"/>
  <c r="K47" i="77"/>
  <c r="K48" i="77"/>
  <c r="K49" i="77"/>
  <c r="K50" i="77"/>
  <c r="K51" i="77"/>
  <c r="K52" i="77"/>
  <c r="K53" i="77"/>
  <c r="K54" i="77"/>
  <c r="K55" i="77"/>
  <c r="K56" i="77"/>
  <c r="K57" i="77"/>
  <c r="K58" i="77"/>
  <c r="K59" i="77"/>
  <c r="K60" i="77"/>
  <c r="K61" i="77"/>
  <c r="K62" i="77"/>
  <c r="K63" i="77"/>
  <c r="K64" i="77"/>
  <c r="K65" i="77"/>
  <c r="K66" i="77"/>
  <c r="K67" i="77"/>
  <c r="K68" i="77"/>
  <c r="K69" i="77"/>
  <c r="K70" i="77"/>
  <c r="K71" i="77"/>
  <c r="K72" i="77"/>
  <c r="K73" i="77"/>
  <c r="K74" i="77"/>
  <c r="K75" i="77"/>
  <c r="K76" i="77"/>
  <c r="K77" i="77"/>
  <c r="K78" i="77"/>
  <c r="K79" i="77"/>
  <c r="K80" i="77"/>
  <c r="K81" i="77"/>
  <c r="K82" i="77"/>
  <c r="K83" i="77"/>
  <c r="K84" i="77"/>
  <c r="K85" i="77"/>
  <c r="K86" i="77"/>
  <c r="K87" i="77"/>
  <c r="K88" i="77"/>
  <c r="K89" i="77"/>
  <c r="K90" i="77"/>
  <c r="K91" i="77"/>
  <c r="K92" i="77"/>
  <c r="K93" i="77"/>
  <c r="K94" i="77"/>
  <c r="K95" i="77"/>
  <c r="K96" i="77"/>
  <c r="K97" i="77"/>
  <c r="K98" i="77"/>
  <c r="K99" i="77"/>
  <c r="K100" i="77"/>
  <c r="K101" i="77"/>
  <c r="K102" i="77"/>
  <c r="K103" i="77"/>
  <c r="K104" i="77"/>
  <c r="K105" i="77"/>
  <c r="K106" i="77"/>
  <c r="K107" i="77"/>
  <c r="K108" i="77"/>
  <c r="K109" i="77"/>
  <c r="K110" i="77"/>
  <c r="K111" i="77"/>
  <c r="K112" i="77"/>
  <c r="K113" i="77"/>
  <c r="K114" i="77"/>
  <c r="K115" i="77"/>
  <c r="K116" i="77"/>
  <c r="K117" i="77"/>
  <c r="K118" i="77"/>
  <c r="K119" i="77"/>
  <c r="K120" i="77"/>
  <c r="K121" i="77"/>
  <c r="K122" i="77"/>
  <c r="K123" i="77"/>
  <c r="K124" i="77"/>
  <c r="K125" i="77"/>
  <c r="K126" i="77"/>
  <c r="K127" i="77"/>
  <c r="K128" i="77"/>
  <c r="K129" i="77"/>
  <c r="K130" i="77"/>
  <c r="K131" i="77"/>
  <c r="K132" i="77"/>
  <c r="K133" i="77"/>
  <c r="K134" i="77"/>
  <c r="K135" i="77"/>
  <c r="K136" i="77"/>
  <c r="K137" i="77"/>
  <c r="K138" i="77"/>
  <c r="K139" i="77"/>
  <c r="K140" i="77"/>
  <c r="K141" i="77"/>
  <c r="K142" i="77"/>
  <c r="K143" i="77"/>
  <c r="K144" i="77"/>
  <c r="K145" i="77"/>
  <c r="K146" i="77"/>
  <c r="K147" i="77"/>
  <c r="K148" i="77"/>
  <c r="K149" i="77"/>
  <c r="K150" i="77"/>
  <c r="K151" i="77"/>
  <c r="K152" i="77"/>
  <c r="K153" i="77"/>
  <c r="K154" i="77"/>
  <c r="K155" i="77"/>
  <c r="K156" i="77"/>
  <c r="K157" i="77"/>
  <c r="K158" i="77"/>
  <c r="K159" i="77"/>
  <c r="K160" i="77"/>
  <c r="K161" i="77"/>
  <c r="K162" i="77"/>
  <c r="K163" i="77"/>
  <c r="K164" i="77"/>
  <c r="K165" i="77"/>
  <c r="K166" i="77"/>
  <c r="K167" i="77"/>
  <c r="K168" i="77"/>
  <c r="K169" i="77"/>
  <c r="K170" i="77"/>
  <c r="K171" i="77"/>
  <c r="K172" i="77"/>
  <c r="K173" i="77"/>
  <c r="K174" i="77"/>
  <c r="K175" i="77"/>
  <c r="K176" i="77"/>
  <c r="K177" i="77"/>
  <c r="K178" i="77"/>
  <c r="K179" i="77"/>
  <c r="K180" i="77"/>
  <c r="K181" i="77"/>
  <c r="K182" i="77"/>
  <c r="K183" i="77"/>
  <c r="K184" i="77"/>
  <c r="K185" i="77"/>
  <c r="K186" i="77"/>
  <c r="K187" i="77"/>
  <c r="K188" i="77"/>
  <c r="K189" i="77"/>
  <c r="K190" i="77"/>
  <c r="K191" i="77"/>
  <c r="K192" i="77"/>
  <c r="K193" i="77"/>
  <c r="K194" i="77"/>
  <c r="K195" i="77"/>
  <c r="K196" i="77"/>
  <c r="K197" i="77"/>
  <c r="K198" i="77"/>
  <c r="K199" i="77"/>
  <c r="K200" i="77"/>
  <c r="K201" i="77"/>
  <c r="K202" i="77"/>
  <c r="K203" i="77"/>
  <c r="K204" i="77"/>
  <c r="K205" i="77"/>
  <c r="K206" i="77"/>
  <c r="K207" i="77"/>
  <c r="K208" i="77"/>
  <c r="K209" i="77"/>
  <c r="K210" i="77"/>
  <c r="K211" i="77"/>
  <c r="K212" i="77"/>
  <c r="K213" i="77"/>
  <c r="K214" i="77"/>
  <c r="K215" i="77"/>
  <c r="K216" i="77"/>
  <c r="K217" i="77"/>
  <c r="K218" i="77"/>
  <c r="K219" i="77"/>
  <c r="K220" i="77"/>
  <c r="K221" i="77"/>
  <c r="K222" i="77"/>
  <c r="K223" i="77"/>
  <c r="K224" i="77"/>
  <c r="K225" i="77"/>
  <c r="K226" i="77"/>
  <c r="K227" i="77"/>
  <c r="K228" i="77"/>
  <c r="K229" i="77"/>
  <c r="K230" i="77"/>
  <c r="K231" i="77"/>
  <c r="K232" i="77"/>
  <c r="K233" i="77"/>
  <c r="K234" i="77"/>
  <c r="K235" i="77"/>
  <c r="K236" i="77"/>
  <c r="K237" i="77"/>
  <c r="K238" i="77"/>
  <c r="K239" i="77"/>
  <c r="K240" i="77"/>
  <c r="K241" i="77"/>
  <c r="K242" i="77"/>
  <c r="K243" i="77"/>
  <c r="K244" i="77"/>
  <c r="K245" i="77"/>
  <c r="K246" i="77"/>
  <c r="K247" i="77"/>
  <c r="K248" i="77"/>
  <c r="K249" i="77"/>
  <c r="K250" i="77"/>
  <c r="K251" i="77"/>
  <c r="K252" i="77"/>
  <c r="K253" i="77"/>
  <c r="K254" i="77"/>
  <c r="K255" i="77"/>
  <c r="K256" i="77"/>
  <c r="K257" i="77"/>
  <c r="K258" i="77"/>
  <c r="K259" i="77"/>
  <c r="K260" i="77"/>
  <c r="N260" i="77" s="1"/>
  <c r="K261" i="77"/>
  <c r="K262" i="77"/>
  <c r="K263" i="77"/>
  <c r="K264" i="77"/>
  <c r="N264" i="77" s="1"/>
  <c r="K265" i="77"/>
  <c r="N265" i="77" s="1"/>
  <c r="K266" i="77"/>
  <c r="K267" i="77"/>
  <c r="K268" i="77"/>
  <c r="N268" i="77" s="1"/>
  <c r="K269" i="77"/>
  <c r="K270" i="77"/>
  <c r="K271" i="77"/>
  <c r="K272" i="77"/>
  <c r="N272" i="77" s="1"/>
  <c r="K273" i="77"/>
  <c r="N273" i="77" s="1"/>
  <c r="K274" i="77"/>
  <c r="K275" i="77"/>
  <c r="K276" i="77"/>
  <c r="N276" i="77" s="1"/>
  <c r="K277" i="77"/>
  <c r="K278" i="77"/>
  <c r="K279" i="77"/>
  <c r="K280" i="77"/>
  <c r="N280" i="77" s="1"/>
  <c r="K281" i="77"/>
  <c r="N281" i="77" s="1"/>
  <c r="K282" i="77"/>
  <c r="K283" i="77"/>
  <c r="K284" i="77"/>
  <c r="N284" i="77" s="1"/>
  <c r="K6" i="78"/>
  <c r="K7" i="78"/>
  <c r="K8" i="78"/>
  <c r="K9" i="78"/>
  <c r="K10" i="78"/>
  <c r="K11" i="78"/>
  <c r="K12" i="78"/>
  <c r="K13" i="78"/>
  <c r="K14" i="78"/>
  <c r="K15" i="78"/>
  <c r="K16" i="78"/>
  <c r="K17" i="78"/>
  <c r="K18" i="78"/>
  <c r="K19" i="78"/>
  <c r="K20" i="78"/>
  <c r="K21" i="78"/>
  <c r="K22" i="78"/>
  <c r="K23" i="78"/>
  <c r="K24" i="78"/>
  <c r="K25" i="78"/>
  <c r="K26" i="78"/>
  <c r="K27" i="78"/>
  <c r="K28" i="78"/>
  <c r="K29" i="78"/>
  <c r="K30" i="78"/>
  <c r="K31" i="78"/>
  <c r="K32" i="78"/>
  <c r="K33" i="78"/>
  <c r="K34" i="78"/>
  <c r="K35" i="78"/>
  <c r="K36" i="78"/>
  <c r="K37" i="78"/>
  <c r="K38" i="78"/>
  <c r="K39" i="78"/>
  <c r="K40" i="78"/>
  <c r="K41" i="78"/>
  <c r="K42" i="78"/>
  <c r="K43" i="78"/>
  <c r="K44" i="78"/>
  <c r="K45" i="78"/>
  <c r="K46" i="78"/>
  <c r="K47" i="78"/>
  <c r="K48" i="78"/>
  <c r="K49" i="78"/>
  <c r="K50" i="78"/>
  <c r="K51" i="78"/>
  <c r="K52" i="78"/>
  <c r="K53" i="78"/>
  <c r="K54" i="78"/>
  <c r="K55" i="78"/>
  <c r="K56" i="78"/>
  <c r="K57" i="78"/>
  <c r="K58" i="78"/>
  <c r="K59" i="78"/>
  <c r="K60" i="78"/>
  <c r="K61" i="78"/>
  <c r="K62" i="78"/>
  <c r="K63" i="78"/>
  <c r="K64" i="78"/>
  <c r="K65" i="78"/>
  <c r="K66" i="78"/>
  <c r="K67" i="78"/>
  <c r="K68" i="78"/>
  <c r="K69" i="78"/>
  <c r="K70" i="78"/>
  <c r="K71" i="78"/>
  <c r="K72" i="78"/>
  <c r="K73" i="78"/>
  <c r="K74" i="78"/>
  <c r="K75" i="78"/>
  <c r="K76" i="78"/>
  <c r="K77" i="78"/>
  <c r="K78" i="78"/>
  <c r="K79" i="78"/>
  <c r="K80" i="78"/>
  <c r="K81" i="78"/>
  <c r="K82" i="78"/>
  <c r="K83" i="78"/>
  <c r="K84" i="78"/>
  <c r="K85" i="78"/>
  <c r="K86" i="78"/>
  <c r="K87" i="78"/>
  <c r="K88" i="78"/>
  <c r="K89" i="78"/>
  <c r="K90" i="78"/>
  <c r="K91" i="78"/>
  <c r="K92" i="78"/>
  <c r="K93" i="78"/>
  <c r="K94" i="78"/>
  <c r="K95" i="78"/>
  <c r="K96" i="78"/>
  <c r="K97" i="78"/>
  <c r="K98" i="78"/>
  <c r="K99" i="78"/>
  <c r="K100" i="78"/>
  <c r="K101" i="78"/>
  <c r="K102" i="78"/>
  <c r="K103" i="78"/>
  <c r="K104" i="78"/>
  <c r="K105" i="78"/>
  <c r="K106" i="78"/>
  <c r="K107" i="78"/>
  <c r="K108" i="78"/>
  <c r="K109" i="78"/>
  <c r="K110" i="78"/>
  <c r="K111" i="78"/>
  <c r="K112" i="78"/>
  <c r="K113" i="78"/>
  <c r="K114" i="78"/>
  <c r="K115" i="78"/>
  <c r="K116" i="78"/>
  <c r="K117" i="78"/>
  <c r="K118" i="78"/>
  <c r="K119" i="78"/>
  <c r="K120" i="78"/>
  <c r="K121" i="78"/>
  <c r="K122" i="78"/>
  <c r="K123" i="78"/>
  <c r="K124" i="78"/>
  <c r="K125" i="78"/>
  <c r="K126" i="78"/>
  <c r="K127" i="78"/>
  <c r="K128" i="78"/>
  <c r="K129" i="78"/>
  <c r="K130" i="78"/>
  <c r="K131" i="78"/>
  <c r="K132" i="78"/>
  <c r="K133" i="78"/>
  <c r="K134" i="78"/>
  <c r="K135" i="78"/>
  <c r="K136" i="78"/>
  <c r="K137" i="78"/>
  <c r="K138" i="78"/>
  <c r="K139" i="78"/>
  <c r="K140" i="78"/>
  <c r="K141" i="78"/>
  <c r="K142" i="78"/>
  <c r="K143" i="78"/>
  <c r="K144" i="78"/>
  <c r="K145" i="78"/>
  <c r="K146" i="78"/>
  <c r="K147" i="78"/>
  <c r="K148" i="78"/>
  <c r="K149" i="78"/>
  <c r="K150" i="78"/>
  <c r="K151" i="78"/>
  <c r="K152" i="78"/>
  <c r="K153" i="78"/>
  <c r="K154" i="78"/>
  <c r="K155" i="78"/>
  <c r="K156" i="78"/>
  <c r="K157" i="78"/>
  <c r="K158" i="78"/>
  <c r="K159" i="78"/>
  <c r="K160" i="78"/>
  <c r="K161" i="78"/>
  <c r="K162" i="78"/>
  <c r="K163" i="78"/>
  <c r="K164" i="78"/>
  <c r="K165" i="78"/>
  <c r="K166" i="78"/>
  <c r="K167" i="78"/>
  <c r="K168" i="78"/>
  <c r="K169" i="78"/>
  <c r="K170" i="78"/>
  <c r="K171" i="78"/>
  <c r="K172" i="78"/>
  <c r="K173" i="78"/>
  <c r="K174" i="78"/>
  <c r="K175" i="78"/>
  <c r="K176" i="78"/>
  <c r="K177" i="78"/>
  <c r="K178" i="78"/>
  <c r="K179" i="78"/>
  <c r="K180" i="78"/>
  <c r="K181" i="78"/>
  <c r="K182" i="78"/>
  <c r="K183" i="78"/>
  <c r="K184" i="78"/>
  <c r="K185" i="78"/>
  <c r="K186" i="78"/>
  <c r="K187" i="78"/>
  <c r="K188" i="78"/>
  <c r="K189" i="78"/>
  <c r="K190" i="78"/>
  <c r="K191" i="78"/>
  <c r="K192" i="78"/>
  <c r="K193" i="78"/>
  <c r="K194" i="78"/>
  <c r="K195" i="78"/>
  <c r="K196" i="78"/>
  <c r="K197" i="78"/>
  <c r="K198" i="78"/>
  <c r="K199" i="78"/>
  <c r="K200" i="78"/>
  <c r="K201" i="78"/>
  <c r="K202" i="78"/>
  <c r="K203" i="78"/>
  <c r="K204" i="78"/>
  <c r="K205" i="78"/>
  <c r="K206" i="78"/>
  <c r="K207" i="78"/>
  <c r="K208" i="78"/>
  <c r="K209" i="78"/>
  <c r="K210" i="78"/>
  <c r="K211" i="78"/>
  <c r="K212" i="78"/>
  <c r="K213" i="78"/>
  <c r="K214" i="78"/>
  <c r="K215" i="78"/>
  <c r="K216" i="78"/>
  <c r="K217" i="78"/>
  <c r="K218" i="78"/>
  <c r="K219" i="78"/>
  <c r="K220" i="78"/>
  <c r="K221" i="78"/>
  <c r="K222" i="78"/>
  <c r="K223" i="78"/>
  <c r="K224" i="78"/>
  <c r="K225" i="78"/>
  <c r="K226" i="78"/>
  <c r="K227" i="78"/>
  <c r="K228" i="78"/>
  <c r="K229" i="78"/>
  <c r="K230" i="78"/>
  <c r="K231" i="78"/>
  <c r="K232" i="78"/>
  <c r="K233" i="78"/>
  <c r="K234" i="78"/>
  <c r="K235" i="78"/>
  <c r="K236" i="78"/>
  <c r="K237" i="78"/>
  <c r="K238" i="78"/>
  <c r="K239" i="78"/>
  <c r="K240" i="78"/>
  <c r="K241" i="78"/>
  <c r="K242" i="78"/>
  <c r="K243" i="78"/>
  <c r="K244" i="78"/>
  <c r="K245" i="78"/>
  <c r="K246" i="78"/>
  <c r="K247" i="78"/>
  <c r="K248" i="78"/>
  <c r="K249" i="78"/>
  <c r="K250" i="78"/>
  <c r="K251" i="78"/>
  <c r="K252" i="78"/>
  <c r="K253" i="78"/>
  <c r="K254" i="78"/>
  <c r="K255" i="78"/>
  <c r="K256" i="78"/>
  <c r="K257" i="78"/>
  <c r="K258" i="78"/>
  <c r="K259" i="78"/>
  <c r="K260" i="78"/>
  <c r="K261" i="78"/>
  <c r="N261" i="78" s="1"/>
  <c r="K262" i="78"/>
  <c r="N262" i="78" s="1"/>
  <c r="K263" i="78"/>
  <c r="K264" i="78"/>
  <c r="K265" i="78"/>
  <c r="N265" i="78" s="1"/>
  <c r="K266" i="78"/>
  <c r="K267" i="78"/>
  <c r="K268" i="78"/>
  <c r="K269" i="78"/>
  <c r="N269" i="78" s="1"/>
  <c r="K270" i="78"/>
  <c r="N270" i="78" s="1"/>
  <c r="K271" i="78"/>
  <c r="K272" i="78"/>
  <c r="K273" i="78"/>
  <c r="N273" i="78" s="1"/>
  <c r="K274" i="78"/>
  <c r="K275" i="78"/>
  <c r="K276" i="78"/>
  <c r="K277" i="78"/>
  <c r="N277" i="78" s="1"/>
  <c r="K278" i="78"/>
  <c r="N278" i="78" s="1"/>
  <c r="K279" i="78"/>
  <c r="K280" i="78"/>
  <c r="K281" i="78"/>
  <c r="N281" i="78" s="1"/>
  <c r="K282" i="78"/>
  <c r="K283" i="78"/>
  <c r="K284" i="78"/>
  <c r="K6" i="79"/>
  <c r="K7" i="79"/>
  <c r="K8" i="79"/>
  <c r="K9" i="79"/>
  <c r="K10" i="79"/>
  <c r="K11" i="79"/>
  <c r="K12" i="79"/>
  <c r="K13" i="79"/>
  <c r="K14" i="79"/>
  <c r="K15" i="79"/>
  <c r="K16" i="79"/>
  <c r="K17" i="79"/>
  <c r="K18" i="79"/>
  <c r="K19" i="79"/>
  <c r="K20" i="79"/>
  <c r="K21" i="79"/>
  <c r="K22" i="79"/>
  <c r="K23" i="79"/>
  <c r="K24" i="79"/>
  <c r="K25" i="79"/>
  <c r="K26" i="79"/>
  <c r="K27" i="79"/>
  <c r="K28" i="79"/>
  <c r="K29" i="79"/>
  <c r="K30" i="79"/>
  <c r="K31" i="79"/>
  <c r="K32" i="79"/>
  <c r="K33" i="79"/>
  <c r="K34" i="79"/>
  <c r="K35" i="79"/>
  <c r="K36" i="79"/>
  <c r="K37" i="79"/>
  <c r="K38" i="79"/>
  <c r="K39" i="79"/>
  <c r="K40" i="79"/>
  <c r="K41" i="79"/>
  <c r="K42" i="79"/>
  <c r="K43" i="79"/>
  <c r="K44" i="79"/>
  <c r="K45" i="79"/>
  <c r="K46" i="79"/>
  <c r="K47" i="79"/>
  <c r="K48" i="79"/>
  <c r="K49" i="79"/>
  <c r="K50" i="79"/>
  <c r="K51" i="79"/>
  <c r="K52" i="79"/>
  <c r="K53" i="79"/>
  <c r="K54" i="79"/>
  <c r="K55" i="79"/>
  <c r="K56" i="79"/>
  <c r="K57" i="79"/>
  <c r="K58" i="79"/>
  <c r="K59" i="79"/>
  <c r="K60" i="79"/>
  <c r="K61" i="79"/>
  <c r="K62" i="79"/>
  <c r="K63" i="79"/>
  <c r="K64" i="79"/>
  <c r="K65" i="79"/>
  <c r="K66" i="79"/>
  <c r="K67" i="79"/>
  <c r="K68" i="79"/>
  <c r="K69" i="79"/>
  <c r="K70" i="79"/>
  <c r="K71" i="79"/>
  <c r="K72" i="79"/>
  <c r="K73" i="79"/>
  <c r="K74" i="79"/>
  <c r="K75" i="79"/>
  <c r="K76" i="79"/>
  <c r="K77" i="79"/>
  <c r="K78" i="79"/>
  <c r="K79" i="79"/>
  <c r="K80" i="79"/>
  <c r="K81" i="79"/>
  <c r="K82" i="79"/>
  <c r="K83" i="79"/>
  <c r="K84" i="79"/>
  <c r="K85" i="79"/>
  <c r="K86" i="79"/>
  <c r="K87" i="79"/>
  <c r="K88" i="79"/>
  <c r="K89" i="79"/>
  <c r="K90" i="79"/>
  <c r="K91" i="79"/>
  <c r="K92" i="79"/>
  <c r="K93" i="79"/>
  <c r="K94" i="79"/>
  <c r="K95" i="79"/>
  <c r="K96" i="79"/>
  <c r="K97" i="79"/>
  <c r="K98" i="79"/>
  <c r="K99" i="79"/>
  <c r="K100" i="79"/>
  <c r="K101" i="79"/>
  <c r="K102" i="79"/>
  <c r="K103" i="79"/>
  <c r="K104" i="79"/>
  <c r="K105" i="79"/>
  <c r="K106" i="79"/>
  <c r="K107" i="79"/>
  <c r="K108" i="79"/>
  <c r="K109" i="79"/>
  <c r="K110" i="79"/>
  <c r="K111" i="79"/>
  <c r="K112" i="79"/>
  <c r="K113" i="79"/>
  <c r="K114" i="79"/>
  <c r="K115" i="79"/>
  <c r="K116" i="79"/>
  <c r="K117" i="79"/>
  <c r="K118" i="79"/>
  <c r="K119" i="79"/>
  <c r="K120" i="79"/>
  <c r="K121" i="79"/>
  <c r="K122" i="79"/>
  <c r="K123" i="79"/>
  <c r="K124" i="79"/>
  <c r="K125" i="79"/>
  <c r="K126" i="79"/>
  <c r="K127" i="79"/>
  <c r="K128" i="79"/>
  <c r="K129" i="79"/>
  <c r="K130" i="79"/>
  <c r="K131" i="79"/>
  <c r="K132" i="79"/>
  <c r="K133" i="79"/>
  <c r="K134" i="79"/>
  <c r="K135" i="79"/>
  <c r="K136" i="79"/>
  <c r="K137" i="79"/>
  <c r="K138" i="79"/>
  <c r="K139" i="79"/>
  <c r="K140" i="79"/>
  <c r="K141" i="79"/>
  <c r="K142" i="79"/>
  <c r="K143" i="79"/>
  <c r="K144" i="79"/>
  <c r="K145" i="79"/>
  <c r="K146" i="79"/>
  <c r="K147" i="79"/>
  <c r="K148" i="79"/>
  <c r="K149" i="79"/>
  <c r="K150" i="79"/>
  <c r="K151" i="79"/>
  <c r="K152" i="79"/>
  <c r="K153" i="79"/>
  <c r="K154" i="79"/>
  <c r="K155" i="79"/>
  <c r="K156" i="79"/>
  <c r="K157" i="79"/>
  <c r="K158" i="79"/>
  <c r="K159" i="79"/>
  <c r="K160" i="79"/>
  <c r="K161" i="79"/>
  <c r="K162" i="79"/>
  <c r="K163" i="79"/>
  <c r="K164" i="79"/>
  <c r="K165" i="79"/>
  <c r="K166" i="79"/>
  <c r="K167" i="79"/>
  <c r="K168" i="79"/>
  <c r="K169" i="79"/>
  <c r="K170" i="79"/>
  <c r="K171" i="79"/>
  <c r="K172" i="79"/>
  <c r="K173" i="79"/>
  <c r="K174" i="79"/>
  <c r="K175" i="79"/>
  <c r="K176" i="79"/>
  <c r="K177" i="79"/>
  <c r="K178" i="79"/>
  <c r="K179" i="79"/>
  <c r="K180" i="79"/>
  <c r="K181" i="79"/>
  <c r="K182" i="79"/>
  <c r="K183" i="79"/>
  <c r="K184" i="79"/>
  <c r="K185" i="79"/>
  <c r="K186" i="79"/>
  <c r="K187" i="79"/>
  <c r="K188" i="79"/>
  <c r="K189" i="79"/>
  <c r="K190" i="79"/>
  <c r="K191" i="79"/>
  <c r="K192" i="79"/>
  <c r="K193" i="79"/>
  <c r="K194" i="79"/>
  <c r="K195" i="79"/>
  <c r="K196" i="79"/>
  <c r="K197" i="79"/>
  <c r="K198" i="79"/>
  <c r="K199" i="79"/>
  <c r="K200" i="79"/>
  <c r="K201" i="79"/>
  <c r="K202" i="79"/>
  <c r="K203" i="79"/>
  <c r="K204" i="79"/>
  <c r="K205" i="79"/>
  <c r="K206" i="79"/>
  <c r="K207" i="79"/>
  <c r="K208" i="79"/>
  <c r="K209" i="79"/>
  <c r="K210" i="79"/>
  <c r="K211" i="79"/>
  <c r="K212" i="79"/>
  <c r="K213" i="79"/>
  <c r="K214" i="79"/>
  <c r="K215" i="79"/>
  <c r="K216" i="79"/>
  <c r="K217" i="79"/>
  <c r="K218" i="79"/>
  <c r="K219" i="79"/>
  <c r="K220" i="79"/>
  <c r="K221" i="79"/>
  <c r="K222" i="79"/>
  <c r="K223" i="79"/>
  <c r="K224" i="79"/>
  <c r="K225" i="79"/>
  <c r="K226" i="79"/>
  <c r="K227" i="79"/>
  <c r="K228" i="79"/>
  <c r="K229" i="79"/>
  <c r="K230" i="79"/>
  <c r="K231" i="79"/>
  <c r="K232" i="79"/>
  <c r="K233" i="79"/>
  <c r="K234" i="79"/>
  <c r="K235" i="79"/>
  <c r="K236" i="79"/>
  <c r="K237" i="79"/>
  <c r="K238" i="79"/>
  <c r="K239" i="79"/>
  <c r="K240" i="79"/>
  <c r="K241" i="79"/>
  <c r="K242" i="79"/>
  <c r="K243" i="79"/>
  <c r="K244" i="79"/>
  <c r="K245" i="79"/>
  <c r="K246" i="79"/>
  <c r="K247" i="79"/>
  <c r="K248" i="79"/>
  <c r="K249" i="79"/>
  <c r="K250" i="79"/>
  <c r="K251" i="79"/>
  <c r="K252" i="79"/>
  <c r="K253" i="79"/>
  <c r="K254" i="79"/>
  <c r="K255" i="79"/>
  <c r="K256" i="79"/>
  <c r="K257" i="79"/>
  <c r="K258" i="79"/>
  <c r="N258" i="79" s="1"/>
  <c r="K259" i="79"/>
  <c r="N259" i="79" s="1"/>
  <c r="K260" i="79"/>
  <c r="K261" i="79"/>
  <c r="K262" i="79"/>
  <c r="N262" i="79" s="1"/>
  <c r="K263" i="79"/>
  <c r="K264" i="79"/>
  <c r="K265" i="79"/>
  <c r="K266" i="79"/>
  <c r="N266" i="79" s="1"/>
  <c r="K267" i="79"/>
  <c r="N267" i="79" s="1"/>
  <c r="K268" i="79"/>
  <c r="K269" i="79"/>
  <c r="K270" i="79"/>
  <c r="N270" i="79" s="1"/>
  <c r="K271" i="79"/>
  <c r="K272" i="79"/>
  <c r="K273" i="79"/>
  <c r="K274" i="79"/>
  <c r="N274" i="79" s="1"/>
  <c r="K275" i="79"/>
  <c r="N275" i="79" s="1"/>
  <c r="K276" i="79"/>
  <c r="K277" i="79"/>
  <c r="K278" i="79"/>
  <c r="N278" i="79" s="1"/>
  <c r="K279" i="79"/>
  <c r="K280" i="79"/>
  <c r="K281" i="79"/>
  <c r="K282" i="79"/>
  <c r="N282" i="79" s="1"/>
  <c r="K283" i="79"/>
  <c r="N283" i="79" s="1"/>
  <c r="K284" i="79"/>
  <c r="K6" i="80"/>
  <c r="K7" i="80"/>
  <c r="K8" i="80"/>
  <c r="K9" i="80"/>
  <c r="K10" i="80"/>
  <c r="K11" i="80"/>
  <c r="K12" i="80"/>
  <c r="K13" i="80"/>
  <c r="K14" i="80"/>
  <c r="K15" i="80"/>
  <c r="K16" i="80"/>
  <c r="K17" i="80"/>
  <c r="K18" i="80"/>
  <c r="K19" i="80"/>
  <c r="K20" i="80"/>
  <c r="K21" i="80"/>
  <c r="K22" i="80"/>
  <c r="K23" i="80"/>
  <c r="K24" i="80"/>
  <c r="K25" i="80"/>
  <c r="K26" i="80"/>
  <c r="K27" i="80"/>
  <c r="K28" i="80"/>
  <c r="K29" i="80"/>
  <c r="K30" i="80"/>
  <c r="K31" i="80"/>
  <c r="K32" i="80"/>
  <c r="K33" i="80"/>
  <c r="K34" i="80"/>
  <c r="K35" i="80"/>
  <c r="K36" i="80"/>
  <c r="K37" i="80"/>
  <c r="K38" i="80"/>
  <c r="K39" i="80"/>
  <c r="K40" i="80"/>
  <c r="K41" i="80"/>
  <c r="K42" i="80"/>
  <c r="K43" i="80"/>
  <c r="K44" i="80"/>
  <c r="K45" i="80"/>
  <c r="K46" i="80"/>
  <c r="K47" i="80"/>
  <c r="K48" i="80"/>
  <c r="K49" i="80"/>
  <c r="K50" i="80"/>
  <c r="K51" i="80"/>
  <c r="K52" i="80"/>
  <c r="K53" i="80"/>
  <c r="K54" i="80"/>
  <c r="K55" i="80"/>
  <c r="K56" i="80"/>
  <c r="K57" i="80"/>
  <c r="K58" i="80"/>
  <c r="K59" i="80"/>
  <c r="K60" i="80"/>
  <c r="K61" i="80"/>
  <c r="K62" i="80"/>
  <c r="K63" i="80"/>
  <c r="K64" i="80"/>
  <c r="K65" i="80"/>
  <c r="K66" i="80"/>
  <c r="K67" i="80"/>
  <c r="K68" i="80"/>
  <c r="K69" i="80"/>
  <c r="K70" i="80"/>
  <c r="K71" i="80"/>
  <c r="K72" i="80"/>
  <c r="K73" i="80"/>
  <c r="K74" i="80"/>
  <c r="K75" i="80"/>
  <c r="K76" i="80"/>
  <c r="K77" i="80"/>
  <c r="K78" i="80"/>
  <c r="K79" i="80"/>
  <c r="K80" i="80"/>
  <c r="K81" i="80"/>
  <c r="K82" i="80"/>
  <c r="K83" i="80"/>
  <c r="K84" i="80"/>
  <c r="K85" i="80"/>
  <c r="K86" i="80"/>
  <c r="K87" i="80"/>
  <c r="K88" i="80"/>
  <c r="K89" i="80"/>
  <c r="K90" i="80"/>
  <c r="K91" i="80"/>
  <c r="K92" i="80"/>
  <c r="K93" i="80"/>
  <c r="K94" i="80"/>
  <c r="K95" i="80"/>
  <c r="K96" i="80"/>
  <c r="K97" i="80"/>
  <c r="K98" i="80"/>
  <c r="K99" i="80"/>
  <c r="K100" i="80"/>
  <c r="K101" i="80"/>
  <c r="K102" i="80"/>
  <c r="K103" i="80"/>
  <c r="K104" i="80"/>
  <c r="K105" i="80"/>
  <c r="K106" i="80"/>
  <c r="K107" i="80"/>
  <c r="K108" i="80"/>
  <c r="K109" i="80"/>
  <c r="K110" i="80"/>
  <c r="K111" i="80"/>
  <c r="K112" i="80"/>
  <c r="K113" i="80"/>
  <c r="K114" i="80"/>
  <c r="K115" i="80"/>
  <c r="K116" i="80"/>
  <c r="K117" i="80"/>
  <c r="K118" i="80"/>
  <c r="K119" i="80"/>
  <c r="K120" i="80"/>
  <c r="K121" i="80"/>
  <c r="K122" i="80"/>
  <c r="K123" i="80"/>
  <c r="K124" i="80"/>
  <c r="K125" i="80"/>
  <c r="K126" i="80"/>
  <c r="K127" i="80"/>
  <c r="K128" i="80"/>
  <c r="K129" i="80"/>
  <c r="K130" i="80"/>
  <c r="K131" i="80"/>
  <c r="K132" i="80"/>
  <c r="K133" i="80"/>
  <c r="K134" i="80"/>
  <c r="K135" i="80"/>
  <c r="K136" i="80"/>
  <c r="K137" i="80"/>
  <c r="K138" i="80"/>
  <c r="K139" i="80"/>
  <c r="K140" i="80"/>
  <c r="K141" i="80"/>
  <c r="K142" i="80"/>
  <c r="K143" i="80"/>
  <c r="K144" i="80"/>
  <c r="K145" i="80"/>
  <c r="K146" i="80"/>
  <c r="K147" i="80"/>
  <c r="K148" i="80"/>
  <c r="K149" i="80"/>
  <c r="K150" i="80"/>
  <c r="K151" i="80"/>
  <c r="K152" i="80"/>
  <c r="K153" i="80"/>
  <c r="K154" i="80"/>
  <c r="K155" i="80"/>
  <c r="K156" i="80"/>
  <c r="K157" i="80"/>
  <c r="K158" i="80"/>
  <c r="K159" i="80"/>
  <c r="K160" i="80"/>
  <c r="K161" i="80"/>
  <c r="K162" i="80"/>
  <c r="K163" i="80"/>
  <c r="K164" i="80"/>
  <c r="K165" i="80"/>
  <c r="K166" i="80"/>
  <c r="K167" i="80"/>
  <c r="K168" i="80"/>
  <c r="K169" i="80"/>
  <c r="K170" i="80"/>
  <c r="K171" i="80"/>
  <c r="K172" i="80"/>
  <c r="K173" i="80"/>
  <c r="K174" i="80"/>
  <c r="K175" i="80"/>
  <c r="K176" i="80"/>
  <c r="K177" i="80"/>
  <c r="K178" i="80"/>
  <c r="K179" i="80"/>
  <c r="K180" i="80"/>
  <c r="K181" i="80"/>
  <c r="K182" i="80"/>
  <c r="K183" i="80"/>
  <c r="K184" i="80"/>
  <c r="K185" i="80"/>
  <c r="K186" i="80"/>
  <c r="K187" i="80"/>
  <c r="K188" i="80"/>
  <c r="K189" i="80"/>
  <c r="K190" i="80"/>
  <c r="K191" i="80"/>
  <c r="K192" i="80"/>
  <c r="K193" i="80"/>
  <c r="K194" i="80"/>
  <c r="K195" i="80"/>
  <c r="K196" i="80"/>
  <c r="K197" i="80"/>
  <c r="K198" i="80"/>
  <c r="K199" i="80"/>
  <c r="K200" i="80"/>
  <c r="K201" i="80"/>
  <c r="K202" i="80"/>
  <c r="K203" i="80"/>
  <c r="K204" i="80"/>
  <c r="K205" i="80"/>
  <c r="K206" i="80"/>
  <c r="K207" i="80"/>
  <c r="K208" i="80"/>
  <c r="K209" i="80"/>
  <c r="K210" i="80"/>
  <c r="K211" i="80"/>
  <c r="K212" i="80"/>
  <c r="K213" i="80"/>
  <c r="K214" i="80"/>
  <c r="K215" i="80"/>
  <c r="K216" i="80"/>
  <c r="K217" i="80"/>
  <c r="K218" i="80"/>
  <c r="K219" i="80"/>
  <c r="K220" i="80"/>
  <c r="K221" i="80"/>
  <c r="K222" i="80"/>
  <c r="K223" i="80"/>
  <c r="K224" i="80"/>
  <c r="K225" i="80"/>
  <c r="K226" i="80"/>
  <c r="K227" i="80"/>
  <c r="K228" i="80"/>
  <c r="K229" i="80"/>
  <c r="K230" i="80"/>
  <c r="K231" i="80"/>
  <c r="K232" i="80"/>
  <c r="K233" i="80"/>
  <c r="K234" i="80"/>
  <c r="K235" i="80"/>
  <c r="K236" i="80"/>
  <c r="K237" i="80"/>
  <c r="K238" i="80"/>
  <c r="K239" i="80"/>
  <c r="K240" i="80"/>
  <c r="K241" i="80"/>
  <c r="K242" i="80"/>
  <c r="K243" i="80"/>
  <c r="K244" i="80"/>
  <c r="K245" i="80"/>
  <c r="K246" i="80"/>
  <c r="K247" i="80"/>
  <c r="K248" i="80"/>
  <c r="K249" i="80"/>
  <c r="K250" i="80"/>
  <c r="K251" i="80"/>
  <c r="K252" i="80"/>
  <c r="K253" i="80"/>
  <c r="K254" i="80"/>
  <c r="K255" i="80"/>
  <c r="K256" i="80"/>
  <c r="K257" i="80"/>
  <c r="K258" i="80"/>
  <c r="K259" i="80"/>
  <c r="N259" i="80" s="1"/>
  <c r="K260" i="80"/>
  <c r="K261" i="80"/>
  <c r="K262" i="80"/>
  <c r="K263" i="80"/>
  <c r="N263" i="80" s="1"/>
  <c r="K264" i="80"/>
  <c r="N264" i="80" s="1"/>
  <c r="K265" i="80"/>
  <c r="K266" i="80"/>
  <c r="K267" i="80"/>
  <c r="N267" i="80" s="1"/>
  <c r="K268" i="80"/>
  <c r="K269" i="80"/>
  <c r="K270" i="80"/>
  <c r="K271" i="80"/>
  <c r="N271" i="80" s="1"/>
  <c r="K272" i="80"/>
  <c r="N272" i="80" s="1"/>
  <c r="K273" i="80"/>
  <c r="K274" i="80"/>
  <c r="K275" i="80"/>
  <c r="N275" i="80" s="1"/>
  <c r="K276" i="80"/>
  <c r="K277" i="80"/>
  <c r="K278" i="80"/>
  <c r="K279" i="80"/>
  <c r="N279" i="80" s="1"/>
  <c r="K280" i="80"/>
  <c r="N280" i="80" s="1"/>
  <c r="K281" i="80"/>
  <c r="K282" i="80"/>
  <c r="K283" i="80"/>
  <c r="N283" i="80" s="1"/>
  <c r="K284" i="80"/>
  <c r="K6" i="81"/>
  <c r="K7" i="81"/>
  <c r="K8" i="81"/>
  <c r="K9" i="81"/>
  <c r="K10" i="81"/>
  <c r="K11" i="81"/>
  <c r="K12" i="81"/>
  <c r="K13" i="81"/>
  <c r="K14" i="81"/>
  <c r="K15" i="81"/>
  <c r="K16" i="81"/>
  <c r="K17" i="81"/>
  <c r="K18" i="81"/>
  <c r="K19" i="81"/>
  <c r="K20" i="81"/>
  <c r="K21" i="81"/>
  <c r="K22" i="81"/>
  <c r="K23" i="81"/>
  <c r="K24" i="81"/>
  <c r="K25" i="81"/>
  <c r="K26" i="81"/>
  <c r="K27" i="81"/>
  <c r="K28" i="81"/>
  <c r="K29" i="81"/>
  <c r="K30" i="81"/>
  <c r="K31" i="81"/>
  <c r="K32" i="81"/>
  <c r="K33" i="81"/>
  <c r="K34" i="81"/>
  <c r="K35" i="81"/>
  <c r="K36" i="81"/>
  <c r="K37" i="81"/>
  <c r="K38" i="81"/>
  <c r="K39" i="81"/>
  <c r="K40" i="81"/>
  <c r="K41" i="81"/>
  <c r="K42" i="81"/>
  <c r="K43" i="81"/>
  <c r="K44" i="81"/>
  <c r="K45" i="81"/>
  <c r="K46" i="81"/>
  <c r="K47" i="81"/>
  <c r="K48" i="81"/>
  <c r="K49" i="81"/>
  <c r="K50" i="81"/>
  <c r="K51" i="81"/>
  <c r="K52" i="81"/>
  <c r="K53" i="81"/>
  <c r="K54" i="81"/>
  <c r="K55" i="81"/>
  <c r="K56" i="81"/>
  <c r="K57" i="81"/>
  <c r="K58" i="81"/>
  <c r="K59" i="81"/>
  <c r="K60" i="81"/>
  <c r="K61" i="81"/>
  <c r="K62" i="81"/>
  <c r="K63" i="81"/>
  <c r="K64" i="81"/>
  <c r="K65" i="81"/>
  <c r="K66" i="81"/>
  <c r="K67" i="81"/>
  <c r="K68" i="81"/>
  <c r="K69" i="81"/>
  <c r="K70" i="81"/>
  <c r="K71" i="81"/>
  <c r="K72" i="81"/>
  <c r="K73" i="81"/>
  <c r="K74" i="81"/>
  <c r="K75" i="81"/>
  <c r="K76" i="81"/>
  <c r="K77" i="81"/>
  <c r="K78" i="81"/>
  <c r="K79" i="81"/>
  <c r="K80" i="81"/>
  <c r="K81" i="81"/>
  <c r="K82" i="81"/>
  <c r="K83" i="81"/>
  <c r="K84" i="81"/>
  <c r="K85" i="81"/>
  <c r="K86" i="81"/>
  <c r="K87" i="81"/>
  <c r="K88" i="81"/>
  <c r="K89" i="81"/>
  <c r="K90" i="81"/>
  <c r="K91" i="81"/>
  <c r="K92" i="81"/>
  <c r="K93" i="81"/>
  <c r="K94" i="81"/>
  <c r="K95" i="81"/>
  <c r="K96" i="81"/>
  <c r="K97" i="81"/>
  <c r="K98" i="81"/>
  <c r="K99" i="81"/>
  <c r="K100" i="81"/>
  <c r="K101" i="81"/>
  <c r="K102" i="81"/>
  <c r="K103" i="81"/>
  <c r="K104" i="81"/>
  <c r="K105" i="81"/>
  <c r="K106" i="81"/>
  <c r="K107" i="81"/>
  <c r="K108" i="81"/>
  <c r="K109" i="81"/>
  <c r="K110" i="81"/>
  <c r="K111" i="81"/>
  <c r="K112" i="81"/>
  <c r="K113" i="81"/>
  <c r="K114" i="81"/>
  <c r="K115" i="81"/>
  <c r="K116" i="81"/>
  <c r="K117" i="81"/>
  <c r="K118" i="81"/>
  <c r="K119" i="81"/>
  <c r="K120" i="81"/>
  <c r="K121" i="81"/>
  <c r="K122" i="81"/>
  <c r="K123" i="81"/>
  <c r="K124" i="81"/>
  <c r="K125" i="81"/>
  <c r="K126" i="81"/>
  <c r="K127" i="81"/>
  <c r="K128" i="81"/>
  <c r="K129" i="81"/>
  <c r="K130" i="81"/>
  <c r="K131" i="81"/>
  <c r="K132" i="81"/>
  <c r="K133" i="81"/>
  <c r="K134" i="81"/>
  <c r="K135" i="81"/>
  <c r="K136" i="81"/>
  <c r="K137" i="81"/>
  <c r="K138" i="81"/>
  <c r="K139" i="81"/>
  <c r="K140" i="81"/>
  <c r="K141" i="81"/>
  <c r="K142" i="81"/>
  <c r="K143" i="81"/>
  <c r="K144" i="81"/>
  <c r="K145" i="81"/>
  <c r="K146" i="81"/>
  <c r="K147" i="81"/>
  <c r="K148" i="81"/>
  <c r="K149" i="81"/>
  <c r="K150" i="81"/>
  <c r="K151" i="81"/>
  <c r="K152" i="81"/>
  <c r="K153" i="81"/>
  <c r="K154" i="81"/>
  <c r="K155" i="81"/>
  <c r="K156" i="81"/>
  <c r="K157" i="81"/>
  <c r="K158" i="81"/>
  <c r="K159" i="81"/>
  <c r="K160" i="81"/>
  <c r="K161" i="81"/>
  <c r="K162" i="81"/>
  <c r="K163" i="81"/>
  <c r="K164" i="81"/>
  <c r="K165" i="81"/>
  <c r="K166" i="81"/>
  <c r="K167" i="81"/>
  <c r="K168" i="81"/>
  <c r="K169" i="81"/>
  <c r="K170" i="81"/>
  <c r="K171" i="81"/>
  <c r="K172" i="81"/>
  <c r="K173" i="81"/>
  <c r="K174" i="81"/>
  <c r="K175" i="81"/>
  <c r="K176" i="81"/>
  <c r="K177" i="81"/>
  <c r="K178" i="81"/>
  <c r="K179" i="81"/>
  <c r="K180" i="81"/>
  <c r="K181" i="81"/>
  <c r="K182" i="81"/>
  <c r="K183" i="81"/>
  <c r="K184" i="81"/>
  <c r="K185" i="81"/>
  <c r="K186" i="81"/>
  <c r="K187" i="81"/>
  <c r="K188" i="81"/>
  <c r="K189" i="81"/>
  <c r="K190" i="81"/>
  <c r="K191" i="81"/>
  <c r="K192" i="81"/>
  <c r="K193" i="81"/>
  <c r="K194" i="81"/>
  <c r="K195" i="81"/>
  <c r="K196" i="81"/>
  <c r="K197" i="81"/>
  <c r="K198" i="81"/>
  <c r="K199" i="81"/>
  <c r="K200" i="81"/>
  <c r="K201" i="81"/>
  <c r="K202" i="81"/>
  <c r="K203" i="81"/>
  <c r="K204" i="81"/>
  <c r="K205" i="81"/>
  <c r="K206" i="81"/>
  <c r="K207" i="81"/>
  <c r="K208" i="81"/>
  <c r="K209" i="81"/>
  <c r="K210" i="81"/>
  <c r="K211" i="81"/>
  <c r="K212" i="81"/>
  <c r="K213" i="81"/>
  <c r="K214" i="81"/>
  <c r="K215" i="81"/>
  <c r="K216" i="81"/>
  <c r="K217" i="81"/>
  <c r="K218" i="81"/>
  <c r="K219" i="81"/>
  <c r="K220" i="81"/>
  <c r="K221" i="81"/>
  <c r="K222" i="81"/>
  <c r="K223" i="81"/>
  <c r="K224" i="81"/>
  <c r="K225" i="81"/>
  <c r="K226" i="81"/>
  <c r="K227" i="81"/>
  <c r="K228" i="81"/>
  <c r="K229" i="81"/>
  <c r="K230" i="81"/>
  <c r="K231" i="81"/>
  <c r="K232" i="81"/>
  <c r="K233" i="81"/>
  <c r="K234" i="81"/>
  <c r="K235" i="81"/>
  <c r="K236" i="81"/>
  <c r="K237" i="81"/>
  <c r="K238" i="81"/>
  <c r="K239" i="81"/>
  <c r="K240" i="81"/>
  <c r="K241" i="81"/>
  <c r="K242" i="81"/>
  <c r="K243" i="81"/>
  <c r="K244" i="81"/>
  <c r="K245" i="81"/>
  <c r="K246" i="81"/>
  <c r="K247" i="81"/>
  <c r="K248" i="81"/>
  <c r="K249" i="81"/>
  <c r="K250" i="81"/>
  <c r="K251" i="81"/>
  <c r="K252" i="81"/>
  <c r="K253" i="81"/>
  <c r="K254" i="81"/>
  <c r="K255" i="81"/>
  <c r="K256" i="81"/>
  <c r="K257" i="81"/>
  <c r="K258" i="81"/>
  <c r="K259" i="81"/>
  <c r="K260" i="81"/>
  <c r="N260" i="81" s="1"/>
  <c r="K261" i="81"/>
  <c r="N261" i="81" s="1"/>
  <c r="K262" i="81"/>
  <c r="K263" i="81"/>
  <c r="K264" i="81"/>
  <c r="N264" i="81" s="1"/>
  <c r="K265" i="81"/>
  <c r="K266" i="81"/>
  <c r="K267" i="81"/>
  <c r="K268" i="81"/>
  <c r="N268" i="81" s="1"/>
  <c r="K269" i="81"/>
  <c r="N269" i="81" s="1"/>
  <c r="K270" i="81"/>
  <c r="K271" i="81"/>
  <c r="K272" i="81"/>
  <c r="N272" i="81" s="1"/>
  <c r="K273" i="81"/>
  <c r="K274" i="81"/>
  <c r="K275" i="81"/>
  <c r="K276" i="81"/>
  <c r="N276" i="81" s="1"/>
  <c r="K277" i="81"/>
  <c r="N277" i="81" s="1"/>
  <c r="K278" i="81"/>
  <c r="K279" i="81"/>
  <c r="K280" i="81"/>
  <c r="N280" i="81" s="1"/>
  <c r="K281" i="81"/>
  <c r="K282" i="81"/>
  <c r="K283" i="81"/>
  <c r="K284" i="81"/>
  <c r="N284" i="81" s="1"/>
  <c r="K6" i="82"/>
  <c r="K7" i="82"/>
  <c r="K8" i="82"/>
  <c r="K9" i="82"/>
  <c r="K10" i="82"/>
  <c r="K11" i="82"/>
  <c r="K12" i="82"/>
  <c r="K13" i="82"/>
  <c r="K14" i="82"/>
  <c r="K15" i="82"/>
  <c r="K16" i="82"/>
  <c r="K17" i="82"/>
  <c r="K18" i="82"/>
  <c r="K19" i="82"/>
  <c r="K20" i="82"/>
  <c r="K21" i="82"/>
  <c r="K22" i="82"/>
  <c r="K23" i="82"/>
  <c r="K24" i="82"/>
  <c r="K25" i="82"/>
  <c r="K26" i="82"/>
  <c r="K27" i="82"/>
  <c r="K28" i="82"/>
  <c r="K29" i="82"/>
  <c r="K30" i="82"/>
  <c r="K31" i="82"/>
  <c r="K32" i="82"/>
  <c r="K33" i="82"/>
  <c r="K34" i="82"/>
  <c r="K35" i="82"/>
  <c r="K36" i="82"/>
  <c r="K37" i="82"/>
  <c r="K38" i="82"/>
  <c r="K39" i="82"/>
  <c r="K40" i="82"/>
  <c r="K41" i="82"/>
  <c r="K42" i="82"/>
  <c r="K43" i="82"/>
  <c r="K44" i="82"/>
  <c r="K45" i="82"/>
  <c r="K46" i="82"/>
  <c r="K47" i="82"/>
  <c r="K48" i="82"/>
  <c r="K49" i="82"/>
  <c r="K50" i="82"/>
  <c r="K51" i="82"/>
  <c r="K52" i="82"/>
  <c r="K53" i="82"/>
  <c r="K54" i="82"/>
  <c r="K55" i="82"/>
  <c r="K56" i="82"/>
  <c r="K57" i="82"/>
  <c r="K58" i="82"/>
  <c r="K59" i="82"/>
  <c r="K60" i="82"/>
  <c r="K61" i="82"/>
  <c r="K62" i="82"/>
  <c r="K63" i="82"/>
  <c r="K64" i="82"/>
  <c r="K65" i="82"/>
  <c r="K66" i="82"/>
  <c r="K67" i="82"/>
  <c r="K68" i="82"/>
  <c r="K69" i="82"/>
  <c r="K70" i="82"/>
  <c r="K71" i="82"/>
  <c r="K72" i="82"/>
  <c r="K73" i="82"/>
  <c r="K74" i="82"/>
  <c r="K75" i="82"/>
  <c r="K76" i="82"/>
  <c r="K77" i="82"/>
  <c r="K78" i="82"/>
  <c r="K79" i="82"/>
  <c r="K80" i="82"/>
  <c r="K81" i="82"/>
  <c r="K82" i="82"/>
  <c r="K83" i="82"/>
  <c r="K84" i="82"/>
  <c r="K85" i="82"/>
  <c r="K86" i="82"/>
  <c r="K87" i="82"/>
  <c r="K88" i="82"/>
  <c r="K89" i="82"/>
  <c r="K90" i="82"/>
  <c r="K91" i="82"/>
  <c r="K92" i="82"/>
  <c r="K93" i="82"/>
  <c r="K94" i="82"/>
  <c r="K95" i="82"/>
  <c r="K96" i="82"/>
  <c r="K97" i="82"/>
  <c r="K98" i="82"/>
  <c r="K99" i="82"/>
  <c r="K100" i="82"/>
  <c r="K101" i="82"/>
  <c r="K102" i="82"/>
  <c r="K103" i="82"/>
  <c r="K104" i="82"/>
  <c r="K105" i="82"/>
  <c r="K106" i="82"/>
  <c r="K107" i="82"/>
  <c r="K108" i="82"/>
  <c r="K109" i="82"/>
  <c r="K110" i="82"/>
  <c r="K111" i="82"/>
  <c r="K112" i="82"/>
  <c r="K113" i="82"/>
  <c r="K114" i="82"/>
  <c r="K115" i="82"/>
  <c r="K116" i="82"/>
  <c r="K117" i="82"/>
  <c r="K118" i="82"/>
  <c r="K119" i="82"/>
  <c r="K120" i="82"/>
  <c r="K121" i="82"/>
  <c r="K122" i="82"/>
  <c r="K123" i="82"/>
  <c r="K124" i="82"/>
  <c r="K125" i="82"/>
  <c r="K126" i="82"/>
  <c r="K127" i="82"/>
  <c r="K128" i="82"/>
  <c r="K129" i="82"/>
  <c r="K130" i="82"/>
  <c r="K131" i="82"/>
  <c r="K132" i="82"/>
  <c r="K133" i="82"/>
  <c r="K134" i="82"/>
  <c r="K135" i="82"/>
  <c r="K136" i="82"/>
  <c r="K137" i="82"/>
  <c r="K138" i="82"/>
  <c r="K139" i="82"/>
  <c r="K140" i="82"/>
  <c r="K141" i="82"/>
  <c r="K142" i="82"/>
  <c r="K143" i="82"/>
  <c r="K144" i="82"/>
  <c r="K145" i="82"/>
  <c r="K146" i="82"/>
  <c r="K147" i="82"/>
  <c r="K148" i="82"/>
  <c r="K149" i="82"/>
  <c r="K150" i="82"/>
  <c r="K151" i="82"/>
  <c r="K152" i="82"/>
  <c r="K153" i="82"/>
  <c r="K154" i="82"/>
  <c r="K155" i="82"/>
  <c r="K156" i="82"/>
  <c r="K157" i="82"/>
  <c r="K158" i="82"/>
  <c r="K159" i="82"/>
  <c r="K160" i="82"/>
  <c r="K161" i="82"/>
  <c r="K162" i="82"/>
  <c r="K163" i="82"/>
  <c r="K164" i="82"/>
  <c r="K165" i="82"/>
  <c r="K166" i="82"/>
  <c r="K167" i="82"/>
  <c r="K168" i="82"/>
  <c r="K169" i="82"/>
  <c r="K170" i="82"/>
  <c r="K171" i="82"/>
  <c r="K172" i="82"/>
  <c r="K173" i="82"/>
  <c r="K174" i="82"/>
  <c r="K175" i="82"/>
  <c r="K176" i="82"/>
  <c r="K177" i="82"/>
  <c r="K178" i="82"/>
  <c r="K179" i="82"/>
  <c r="K180" i="82"/>
  <c r="K181" i="82"/>
  <c r="K182" i="82"/>
  <c r="K183" i="82"/>
  <c r="K184" i="82"/>
  <c r="K185" i="82"/>
  <c r="K186" i="82"/>
  <c r="K187" i="82"/>
  <c r="K188" i="82"/>
  <c r="K189" i="82"/>
  <c r="K190" i="82"/>
  <c r="K191" i="82"/>
  <c r="K192" i="82"/>
  <c r="K193" i="82"/>
  <c r="K194" i="82"/>
  <c r="K195" i="82"/>
  <c r="K196" i="82"/>
  <c r="K197" i="82"/>
  <c r="K198" i="82"/>
  <c r="K199" i="82"/>
  <c r="K200" i="82"/>
  <c r="K201" i="82"/>
  <c r="K202" i="82"/>
  <c r="K203" i="82"/>
  <c r="K204" i="82"/>
  <c r="K205" i="82"/>
  <c r="K206" i="82"/>
  <c r="K207" i="82"/>
  <c r="K208" i="82"/>
  <c r="K209" i="82"/>
  <c r="K210" i="82"/>
  <c r="K211" i="82"/>
  <c r="K212" i="82"/>
  <c r="K213" i="82"/>
  <c r="K214" i="82"/>
  <c r="K215" i="82"/>
  <c r="K216" i="82"/>
  <c r="K217" i="82"/>
  <c r="K218" i="82"/>
  <c r="K219" i="82"/>
  <c r="K220" i="82"/>
  <c r="K221" i="82"/>
  <c r="K222" i="82"/>
  <c r="K223" i="82"/>
  <c r="K224" i="82"/>
  <c r="K225" i="82"/>
  <c r="K226" i="82"/>
  <c r="K227" i="82"/>
  <c r="K228" i="82"/>
  <c r="K229" i="82"/>
  <c r="K230" i="82"/>
  <c r="K231" i="82"/>
  <c r="K232" i="82"/>
  <c r="K233" i="82"/>
  <c r="K234" i="82"/>
  <c r="K235" i="82"/>
  <c r="K236" i="82"/>
  <c r="K237" i="82"/>
  <c r="K238" i="82"/>
  <c r="K239" i="82"/>
  <c r="K240" i="82"/>
  <c r="K241" i="82"/>
  <c r="K242" i="82"/>
  <c r="K243" i="82"/>
  <c r="K244" i="82"/>
  <c r="K245" i="82"/>
  <c r="K246" i="82"/>
  <c r="K247" i="82"/>
  <c r="K248" i="82"/>
  <c r="K249" i="82"/>
  <c r="K250" i="82"/>
  <c r="K251" i="82"/>
  <c r="K252" i="82"/>
  <c r="K253" i="82"/>
  <c r="K254" i="82"/>
  <c r="K255" i="82"/>
  <c r="K256" i="82"/>
  <c r="K257" i="82"/>
  <c r="K258" i="82"/>
  <c r="N258" i="82" s="1"/>
  <c r="K259" i="82"/>
  <c r="K260" i="82"/>
  <c r="K261" i="82"/>
  <c r="N261" i="82" s="1"/>
  <c r="K262" i="82"/>
  <c r="K263" i="82"/>
  <c r="K264" i="82"/>
  <c r="K265" i="82"/>
  <c r="N265" i="82" s="1"/>
  <c r="K266" i="82"/>
  <c r="N266" i="82" s="1"/>
  <c r="K267" i="82"/>
  <c r="K268" i="82"/>
  <c r="K269" i="82"/>
  <c r="N269" i="82" s="1"/>
  <c r="K270" i="82"/>
  <c r="K271" i="82"/>
  <c r="K272" i="82"/>
  <c r="K273" i="82"/>
  <c r="N273" i="82" s="1"/>
  <c r="K274" i="82"/>
  <c r="N274" i="82" s="1"/>
  <c r="K275" i="82"/>
  <c r="K276" i="82"/>
  <c r="K277" i="82"/>
  <c r="N277" i="82" s="1"/>
  <c r="K278" i="82"/>
  <c r="K279" i="82"/>
  <c r="K280" i="82"/>
  <c r="K281" i="82"/>
  <c r="N281" i="82" s="1"/>
  <c r="K282" i="82"/>
  <c r="N282" i="82" s="1"/>
  <c r="K283" i="82"/>
  <c r="N283" i="82" s="1"/>
  <c r="K284" i="82"/>
  <c r="K6" i="83"/>
  <c r="K7" i="83"/>
  <c r="K8" i="83"/>
  <c r="K9" i="83"/>
  <c r="K10" i="83"/>
  <c r="K11" i="83"/>
  <c r="K12" i="83"/>
  <c r="K13" i="83"/>
  <c r="K14" i="83"/>
  <c r="K15" i="83"/>
  <c r="K16" i="83"/>
  <c r="K17" i="83"/>
  <c r="K18" i="83"/>
  <c r="K19" i="83"/>
  <c r="K20" i="83"/>
  <c r="K21" i="83"/>
  <c r="K22" i="83"/>
  <c r="K23" i="83"/>
  <c r="K24" i="83"/>
  <c r="K25" i="83"/>
  <c r="K26" i="83"/>
  <c r="K27" i="83"/>
  <c r="K28" i="83"/>
  <c r="K29" i="83"/>
  <c r="K30" i="83"/>
  <c r="K31" i="83"/>
  <c r="K32" i="83"/>
  <c r="K33" i="83"/>
  <c r="K34" i="83"/>
  <c r="K35" i="83"/>
  <c r="K36" i="83"/>
  <c r="K37" i="83"/>
  <c r="K38" i="83"/>
  <c r="K39" i="83"/>
  <c r="K40" i="83"/>
  <c r="K41" i="83"/>
  <c r="K42" i="83"/>
  <c r="K43" i="83"/>
  <c r="K44" i="83"/>
  <c r="K45" i="83"/>
  <c r="K46" i="83"/>
  <c r="K47" i="83"/>
  <c r="K48" i="83"/>
  <c r="K49" i="83"/>
  <c r="K50" i="83"/>
  <c r="K51" i="83"/>
  <c r="K52" i="83"/>
  <c r="K53" i="83"/>
  <c r="K54" i="83"/>
  <c r="K55" i="83"/>
  <c r="K56" i="83"/>
  <c r="K57" i="83"/>
  <c r="K58" i="83"/>
  <c r="K59" i="83"/>
  <c r="K60" i="83"/>
  <c r="K61" i="83"/>
  <c r="K62" i="83"/>
  <c r="K63" i="83"/>
  <c r="K64" i="83"/>
  <c r="K65" i="83"/>
  <c r="K66" i="83"/>
  <c r="K67" i="83"/>
  <c r="K68" i="83"/>
  <c r="K69" i="83"/>
  <c r="K70" i="83"/>
  <c r="K71" i="83"/>
  <c r="K72" i="83"/>
  <c r="K73" i="83"/>
  <c r="K74" i="83"/>
  <c r="K75" i="83"/>
  <c r="K76" i="83"/>
  <c r="K77" i="83"/>
  <c r="K78" i="83"/>
  <c r="K79" i="83"/>
  <c r="K80" i="83"/>
  <c r="K81" i="83"/>
  <c r="K82" i="83"/>
  <c r="K83" i="83"/>
  <c r="K84" i="83"/>
  <c r="K85" i="83"/>
  <c r="K86" i="83"/>
  <c r="K87" i="83"/>
  <c r="K88" i="83"/>
  <c r="K89" i="83"/>
  <c r="K90" i="83"/>
  <c r="K91" i="83"/>
  <c r="K92" i="83"/>
  <c r="K93" i="83"/>
  <c r="K94" i="83"/>
  <c r="K95" i="83"/>
  <c r="K96" i="83"/>
  <c r="K97" i="83"/>
  <c r="K98" i="83"/>
  <c r="K99" i="83"/>
  <c r="K100" i="83"/>
  <c r="K101" i="83"/>
  <c r="K102" i="83"/>
  <c r="K103" i="83"/>
  <c r="K104" i="83"/>
  <c r="K105" i="83"/>
  <c r="K106" i="83"/>
  <c r="K107" i="83"/>
  <c r="K108" i="83"/>
  <c r="K109" i="83"/>
  <c r="K110" i="83"/>
  <c r="K111" i="83"/>
  <c r="K112" i="83"/>
  <c r="K113" i="83"/>
  <c r="K114" i="83"/>
  <c r="K115" i="83"/>
  <c r="K116" i="83"/>
  <c r="K117" i="83"/>
  <c r="K118" i="83"/>
  <c r="K119" i="83"/>
  <c r="K120" i="83"/>
  <c r="K121" i="83"/>
  <c r="K122" i="83"/>
  <c r="K123" i="83"/>
  <c r="K124" i="83"/>
  <c r="K125" i="83"/>
  <c r="K126" i="83"/>
  <c r="K127" i="83"/>
  <c r="K128" i="83"/>
  <c r="K129" i="83"/>
  <c r="K130" i="83"/>
  <c r="K131" i="83"/>
  <c r="K132" i="83"/>
  <c r="K133" i="83"/>
  <c r="K134" i="83"/>
  <c r="K135" i="83"/>
  <c r="K136" i="83"/>
  <c r="K137" i="83"/>
  <c r="K138" i="83"/>
  <c r="K139" i="83"/>
  <c r="K140" i="83"/>
  <c r="K141" i="83"/>
  <c r="K142" i="83"/>
  <c r="K143" i="83"/>
  <c r="K144" i="83"/>
  <c r="K145" i="83"/>
  <c r="K146" i="83"/>
  <c r="K147" i="83"/>
  <c r="K148" i="83"/>
  <c r="K149" i="83"/>
  <c r="K150" i="83"/>
  <c r="K151" i="83"/>
  <c r="K152" i="83"/>
  <c r="K153" i="83"/>
  <c r="K154" i="83"/>
  <c r="K155" i="83"/>
  <c r="K156" i="83"/>
  <c r="K157" i="83"/>
  <c r="K158" i="83"/>
  <c r="K159" i="83"/>
  <c r="K160" i="83"/>
  <c r="K161" i="83"/>
  <c r="K162" i="83"/>
  <c r="K163" i="83"/>
  <c r="K164" i="83"/>
  <c r="K165" i="83"/>
  <c r="K166" i="83"/>
  <c r="K167" i="83"/>
  <c r="K168" i="83"/>
  <c r="K169" i="83"/>
  <c r="K170" i="83"/>
  <c r="K171" i="83"/>
  <c r="K172" i="83"/>
  <c r="K173" i="83"/>
  <c r="K174" i="83"/>
  <c r="K175" i="83"/>
  <c r="K176" i="83"/>
  <c r="K177" i="83"/>
  <c r="K178" i="83"/>
  <c r="K179" i="83"/>
  <c r="K180" i="83"/>
  <c r="K181" i="83"/>
  <c r="K182" i="83"/>
  <c r="K183" i="83"/>
  <c r="K184" i="83"/>
  <c r="K185" i="83"/>
  <c r="K186" i="83"/>
  <c r="K187" i="83"/>
  <c r="K188" i="83"/>
  <c r="K189" i="83"/>
  <c r="K190" i="83"/>
  <c r="K191" i="83"/>
  <c r="K192" i="83"/>
  <c r="K193" i="83"/>
  <c r="K194" i="83"/>
  <c r="K195" i="83"/>
  <c r="K196" i="83"/>
  <c r="K197" i="83"/>
  <c r="K198" i="83"/>
  <c r="K199" i="83"/>
  <c r="K200" i="83"/>
  <c r="K201" i="83"/>
  <c r="K202" i="83"/>
  <c r="K203" i="83"/>
  <c r="K204" i="83"/>
  <c r="K205" i="83"/>
  <c r="K206" i="83"/>
  <c r="K207" i="83"/>
  <c r="K208" i="83"/>
  <c r="K209" i="83"/>
  <c r="K210" i="83"/>
  <c r="K211" i="83"/>
  <c r="K212" i="83"/>
  <c r="K213" i="83"/>
  <c r="K214" i="83"/>
  <c r="K215" i="83"/>
  <c r="K216" i="83"/>
  <c r="K217" i="83"/>
  <c r="K218" i="83"/>
  <c r="K219" i="83"/>
  <c r="K220" i="83"/>
  <c r="K221" i="83"/>
  <c r="K222" i="83"/>
  <c r="K223" i="83"/>
  <c r="K224" i="83"/>
  <c r="K225" i="83"/>
  <c r="K226" i="83"/>
  <c r="K227" i="83"/>
  <c r="K228" i="83"/>
  <c r="K229" i="83"/>
  <c r="K230" i="83"/>
  <c r="K231" i="83"/>
  <c r="K232" i="83"/>
  <c r="K233" i="83"/>
  <c r="K234" i="83"/>
  <c r="K235" i="83"/>
  <c r="K236" i="83"/>
  <c r="K237" i="83"/>
  <c r="K238" i="83"/>
  <c r="K239" i="83"/>
  <c r="K240" i="83"/>
  <c r="K241" i="83"/>
  <c r="K242" i="83"/>
  <c r="K243" i="83"/>
  <c r="K244" i="83"/>
  <c r="K245" i="83"/>
  <c r="K246" i="83"/>
  <c r="K247" i="83"/>
  <c r="K248" i="83"/>
  <c r="K249" i="83"/>
  <c r="K250" i="83"/>
  <c r="K251" i="83"/>
  <c r="K252" i="83"/>
  <c r="K253" i="83"/>
  <c r="K254" i="83"/>
  <c r="K255" i="83"/>
  <c r="K256" i="83"/>
  <c r="K257" i="83"/>
  <c r="K258" i="83"/>
  <c r="N258" i="83" s="1"/>
  <c r="K259" i="83"/>
  <c r="K260" i="83"/>
  <c r="K261" i="83"/>
  <c r="K262" i="83"/>
  <c r="N262" i="83" s="1"/>
  <c r="K263" i="83"/>
  <c r="N263" i="83" s="1"/>
  <c r="K264" i="83"/>
  <c r="N264" i="83" s="1"/>
  <c r="K265" i="83"/>
  <c r="K266" i="83"/>
  <c r="N266" i="83" s="1"/>
  <c r="K267" i="83"/>
  <c r="K268" i="83"/>
  <c r="K269" i="83"/>
  <c r="K270" i="83"/>
  <c r="N270" i="83" s="1"/>
  <c r="K271" i="83"/>
  <c r="N271" i="83" s="1"/>
  <c r="K272" i="83"/>
  <c r="N272" i="83" s="1"/>
  <c r="K273" i="83"/>
  <c r="K274" i="83"/>
  <c r="N274" i="83" s="1"/>
  <c r="K275" i="83"/>
  <c r="K276" i="83"/>
  <c r="K277" i="83"/>
  <c r="K278" i="83"/>
  <c r="N278" i="83" s="1"/>
  <c r="K279" i="83"/>
  <c r="N279" i="83" s="1"/>
  <c r="K280" i="83"/>
  <c r="N280" i="83" s="1"/>
  <c r="K281" i="83"/>
  <c r="K282" i="83"/>
  <c r="N282" i="83" s="1"/>
  <c r="K283" i="83"/>
  <c r="K284" i="83"/>
  <c r="K6" i="84"/>
  <c r="K7" i="84"/>
  <c r="K8" i="84"/>
  <c r="K9" i="84"/>
  <c r="K10" i="84"/>
  <c r="K11" i="84"/>
  <c r="K12" i="84"/>
  <c r="K13" i="84"/>
  <c r="K14" i="84"/>
  <c r="K15" i="84"/>
  <c r="K16" i="84"/>
  <c r="K17" i="84"/>
  <c r="K18" i="84"/>
  <c r="K19" i="84"/>
  <c r="K20" i="84"/>
  <c r="K21" i="84"/>
  <c r="K22" i="84"/>
  <c r="K23" i="84"/>
  <c r="K24" i="84"/>
  <c r="K25" i="84"/>
  <c r="K26" i="84"/>
  <c r="K27" i="84"/>
  <c r="K28" i="84"/>
  <c r="K29" i="84"/>
  <c r="K30" i="84"/>
  <c r="K31" i="84"/>
  <c r="K32" i="84"/>
  <c r="K33" i="84"/>
  <c r="K34" i="84"/>
  <c r="K35" i="84"/>
  <c r="K36" i="84"/>
  <c r="K37" i="84"/>
  <c r="K38" i="84"/>
  <c r="K39" i="84"/>
  <c r="K40" i="84"/>
  <c r="K41" i="84"/>
  <c r="K42" i="84"/>
  <c r="K43" i="84"/>
  <c r="K44" i="84"/>
  <c r="K45" i="84"/>
  <c r="K46" i="84"/>
  <c r="K47" i="84"/>
  <c r="K48" i="84"/>
  <c r="K49" i="84"/>
  <c r="K50" i="84"/>
  <c r="K51" i="84"/>
  <c r="K52" i="84"/>
  <c r="K53" i="84"/>
  <c r="K54" i="84"/>
  <c r="K55" i="84"/>
  <c r="K56" i="84"/>
  <c r="K57" i="84"/>
  <c r="K58" i="84"/>
  <c r="K59" i="84"/>
  <c r="K60" i="84"/>
  <c r="K61" i="84"/>
  <c r="K62" i="84"/>
  <c r="K63" i="84"/>
  <c r="K64" i="84"/>
  <c r="K65" i="84"/>
  <c r="K66" i="84"/>
  <c r="K67" i="84"/>
  <c r="K68" i="84"/>
  <c r="K69" i="84"/>
  <c r="K70" i="84"/>
  <c r="K71" i="84"/>
  <c r="K72" i="84"/>
  <c r="K73" i="84"/>
  <c r="K74" i="84"/>
  <c r="K75" i="84"/>
  <c r="K76" i="84"/>
  <c r="K77" i="84"/>
  <c r="K78" i="84"/>
  <c r="K79" i="84"/>
  <c r="K80" i="84"/>
  <c r="K81" i="84"/>
  <c r="K82" i="84"/>
  <c r="K83" i="84"/>
  <c r="K84" i="84"/>
  <c r="K85" i="84"/>
  <c r="K86" i="84"/>
  <c r="K87" i="84"/>
  <c r="K88" i="84"/>
  <c r="K89" i="84"/>
  <c r="K90" i="84"/>
  <c r="K91" i="84"/>
  <c r="K92" i="84"/>
  <c r="K93" i="84"/>
  <c r="K94" i="84"/>
  <c r="K95" i="84"/>
  <c r="K96" i="84"/>
  <c r="K97" i="84"/>
  <c r="K98" i="84"/>
  <c r="K99" i="84"/>
  <c r="K100" i="84"/>
  <c r="K101" i="84"/>
  <c r="K102" i="84"/>
  <c r="K103" i="84"/>
  <c r="K104" i="84"/>
  <c r="K105" i="84"/>
  <c r="K106" i="84"/>
  <c r="K107" i="84"/>
  <c r="K108" i="84"/>
  <c r="K109" i="84"/>
  <c r="K110" i="84"/>
  <c r="K111" i="84"/>
  <c r="K112" i="84"/>
  <c r="K113" i="84"/>
  <c r="K114" i="84"/>
  <c r="K115" i="84"/>
  <c r="K116" i="84"/>
  <c r="K117" i="84"/>
  <c r="K118" i="84"/>
  <c r="K119" i="84"/>
  <c r="K120" i="84"/>
  <c r="K121" i="84"/>
  <c r="K122" i="84"/>
  <c r="K123" i="84"/>
  <c r="K124" i="84"/>
  <c r="K125" i="84"/>
  <c r="K126" i="84"/>
  <c r="K127" i="84"/>
  <c r="K128" i="84"/>
  <c r="K129" i="84"/>
  <c r="K130" i="84"/>
  <c r="K131" i="84"/>
  <c r="K132" i="84"/>
  <c r="K133" i="84"/>
  <c r="K134" i="84"/>
  <c r="K135" i="84"/>
  <c r="K136" i="84"/>
  <c r="K137" i="84"/>
  <c r="K138" i="84"/>
  <c r="K139" i="84"/>
  <c r="K140" i="84"/>
  <c r="K141" i="84"/>
  <c r="K142" i="84"/>
  <c r="K143" i="84"/>
  <c r="K144" i="84"/>
  <c r="K145" i="84"/>
  <c r="K146" i="84"/>
  <c r="K147" i="84"/>
  <c r="K148" i="84"/>
  <c r="K149" i="84"/>
  <c r="K150" i="84"/>
  <c r="K151" i="84"/>
  <c r="K152" i="84"/>
  <c r="K153" i="84"/>
  <c r="K154" i="84"/>
  <c r="K155" i="84"/>
  <c r="K156" i="84"/>
  <c r="K157" i="84"/>
  <c r="K158" i="84"/>
  <c r="K159" i="84"/>
  <c r="K160" i="84"/>
  <c r="K161" i="84"/>
  <c r="K162" i="84"/>
  <c r="K163" i="84"/>
  <c r="K164" i="84"/>
  <c r="K165" i="84"/>
  <c r="K166" i="84"/>
  <c r="K167" i="84"/>
  <c r="K168" i="84"/>
  <c r="K169" i="84"/>
  <c r="K170" i="84"/>
  <c r="K171" i="84"/>
  <c r="K172" i="84"/>
  <c r="K173" i="84"/>
  <c r="K174" i="84"/>
  <c r="K175" i="84"/>
  <c r="K176" i="84"/>
  <c r="K177" i="84"/>
  <c r="K178" i="84"/>
  <c r="K179" i="84"/>
  <c r="K180" i="84"/>
  <c r="K181" i="84"/>
  <c r="K182" i="84"/>
  <c r="K183" i="84"/>
  <c r="K184" i="84"/>
  <c r="K185" i="84"/>
  <c r="K186" i="84"/>
  <c r="K187" i="84"/>
  <c r="K188" i="84"/>
  <c r="K189" i="84"/>
  <c r="K190" i="84"/>
  <c r="K191" i="84"/>
  <c r="K192" i="84"/>
  <c r="K193" i="84"/>
  <c r="K194" i="84"/>
  <c r="K195" i="84"/>
  <c r="K196" i="84"/>
  <c r="K197" i="84"/>
  <c r="K198" i="84"/>
  <c r="K199" i="84"/>
  <c r="K200" i="84"/>
  <c r="K201" i="84"/>
  <c r="K202" i="84"/>
  <c r="K203" i="84"/>
  <c r="K204" i="84"/>
  <c r="K205" i="84"/>
  <c r="K206" i="84"/>
  <c r="K207" i="84"/>
  <c r="K208" i="84"/>
  <c r="K209" i="84"/>
  <c r="K210" i="84"/>
  <c r="K211" i="84"/>
  <c r="K212" i="84"/>
  <c r="K213" i="84"/>
  <c r="K214" i="84"/>
  <c r="K215" i="84"/>
  <c r="K216" i="84"/>
  <c r="K217" i="84"/>
  <c r="K218" i="84"/>
  <c r="K219" i="84"/>
  <c r="K220" i="84"/>
  <c r="K221" i="84"/>
  <c r="K222" i="84"/>
  <c r="K223" i="84"/>
  <c r="K224" i="84"/>
  <c r="K225" i="84"/>
  <c r="K226" i="84"/>
  <c r="K227" i="84"/>
  <c r="K228" i="84"/>
  <c r="K229" i="84"/>
  <c r="K230" i="84"/>
  <c r="K231" i="84"/>
  <c r="K232" i="84"/>
  <c r="K233" i="84"/>
  <c r="K234" i="84"/>
  <c r="K235" i="84"/>
  <c r="K236" i="84"/>
  <c r="K237" i="84"/>
  <c r="K238" i="84"/>
  <c r="K239" i="84"/>
  <c r="K240" i="84"/>
  <c r="K241" i="84"/>
  <c r="K242" i="84"/>
  <c r="K243" i="84"/>
  <c r="K244" i="84"/>
  <c r="K245" i="84"/>
  <c r="K246" i="84"/>
  <c r="K247" i="84"/>
  <c r="K248" i="84"/>
  <c r="K249" i="84"/>
  <c r="K250" i="84"/>
  <c r="K251" i="84"/>
  <c r="K252" i="84"/>
  <c r="K253" i="84"/>
  <c r="K254" i="84"/>
  <c r="K255" i="84"/>
  <c r="K256" i="84"/>
  <c r="K257" i="84"/>
  <c r="K258" i="84"/>
  <c r="K259" i="84"/>
  <c r="N259" i="84" s="1"/>
  <c r="K260" i="84"/>
  <c r="N260" i="84" s="1"/>
  <c r="K261" i="84"/>
  <c r="N261" i="84" s="1"/>
  <c r="K262" i="84"/>
  <c r="K263" i="84"/>
  <c r="N263" i="84" s="1"/>
  <c r="K264" i="84"/>
  <c r="K265" i="84"/>
  <c r="K266" i="84"/>
  <c r="K267" i="84"/>
  <c r="N267" i="84" s="1"/>
  <c r="K268" i="84"/>
  <c r="N268" i="84" s="1"/>
  <c r="K269" i="84"/>
  <c r="N269" i="84" s="1"/>
  <c r="K270" i="84"/>
  <c r="K271" i="84"/>
  <c r="N271" i="84" s="1"/>
  <c r="K272" i="84"/>
  <c r="K273" i="84"/>
  <c r="K274" i="84"/>
  <c r="K275" i="84"/>
  <c r="N275" i="84" s="1"/>
  <c r="K276" i="84"/>
  <c r="N276" i="84" s="1"/>
  <c r="K277" i="84"/>
  <c r="N277" i="84" s="1"/>
  <c r="K278" i="84"/>
  <c r="K279" i="84"/>
  <c r="N279" i="84" s="1"/>
  <c r="K280" i="84"/>
  <c r="K281" i="84"/>
  <c r="K282" i="84"/>
  <c r="K283" i="84"/>
  <c r="N283" i="84" s="1"/>
  <c r="K284" i="84"/>
  <c r="N284" i="84" s="1"/>
  <c r="K6" i="85"/>
  <c r="K7" i="85"/>
  <c r="K8" i="85"/>
  <c r="K9" i="85"/>
  <c r="K10" i="85"/>
  <c r="K11" i="85"/>
  <c r="K12" i="85"/>
  <c r="K13" i="85"/>
  <c r="K14" i="85"/>
  <c r="K15" i="85"/>
  <c r="K16" i="85"/>
  <c r="K17" i="85"/>
  <c r="K18" i="85"/>
  <c r="K19" i="85"/>
  <c r="K20" i="85"/>
  <c r="K21" i="85"/>
  <c r="K22" i="85"/>
  <c r="K23" i="85"/>
  <c r="K24" i="85"/>
  <c r="K25" i="85"/>
  <c r="K26" i="85"/>
  <c r="K27" i="85"/>
  <c r="K28" i="85"/>
  <c r="K29" i="85"/>
  <c r="K30" i="85"/>
  <c r="K31" i="85"/>
  <c r="K32" i="85"/>
  <c r="K33" i="85"/>
  <c r="K34" i="85"/>
  <c r="K35" i="85"/>
  <c r="K36" i="85"/>
  <c r="K37" i="85"/>
  <c r="K38" i="85"/>
  <c r="K39" i="85"/>
  <c r="K40" i="85"/>
  <c r="K41" i="85"/>
  <c r="K42" i="85"/>
  <c r="K43" i="85"/>
  <c r="K44" i="85"/>
  <c r="K45" i="85"/>
  <c r="K46" i="85"/>
  <c r="K47" i="85"/>
  <c r="K48" i="85"/>
  <c r="K49" i="85"/>
  <c r="K50" i="85"/>
  <c r="K51" i="85"/>
  <c r="K52" i="85"/>
  <c r="K53" i="85"/>
  <c r="K54" i="85"/>
  <c r="K55" i="85"/>
  <c r="K56" i="85"/>
  <c r="K57" i="85"/>
  <c r="K58" i="85"/>
  <c r="K59" i="85"/>
  <c r="K60" i="85"/>
  <c r="K61" i="85"/>
  <c r="K62" i="85"/>
  <c r="K63" i="85"/>
  <c r="K64" i="85"/>
  <c r="K65" i="85"/>
  <c r="K66" i="85"/>
  <c r="K67" i="85"/>
  <c r="K68" i="85"/>
  <c r="K69" i="85"/>
  <c r="K70" i="85"/>
  <c r="K71" i="85"/>
  <c r="K72" i="85"/>
  <c r="K73" i="85"/>
  <c r="K74" i="85"/>
  <c r="K75" i="85"/>
  <c r="K76" i="85"/>
  <c r="K77" i="85"/>
  <c r="K78" i="85"/>
  <c r="K79" i="85"/>
  <c r="K80" i="85"/>
  <c r="K81" i="85"/>
  <c r="K82" i="85"/>
  <c r="K83" i="85"/>
  <c r="K84" i="85"/>
  <c r="K85" i="85"/>
  <c r="K86" i="85"/>
  <c r="K87" i="85"/>
  <c r="K88" i="85"/>
  <c r="K89" i="85"/>
  <c r="K90" i="85"/>
  <c r="K91" i="85"/>
  <c r="K92" i="85"/>
  <c r="K93" i="85"/>
  <c r="K94" i="85"/>
  <c r="K95" i="85"/>
  <c r="K96" i="85"/>
  <c r="K97" i="85"/>
  <c r="K98" i="85"/>
  <c r="K99" i="85"/>
  <c r="K100" i="85"/>
  <c r="K101" i="85"/>
  <c r="K102" i="85"/>
  <c r="K103" i="85"/>
  <c r="K104" i="85"/>
  <c r="K105" i="85"/>
  <c r="K106" i="85"/>
  <c r="K107" i="85"/>
  <c r="K108" i="85"/>
  <c r="K109" i="85"/>
  <c r="K110" i="85"/>
  <c r="K111" i="85"/>
  <c r="K112" i="85"/>
  <c r="K113" i="85"/>
  <c r="K114" i="85"/>
  <c r="K115" i="85"/>
  <c r="K116" i="85"/>
  <c r="K117" i="85"/>
  <c r="K118" i="85"/>
  <c r="K119" i="85"/>
  <c r="K120" i="85"/>
  <c r="K121" i="85"/>
  <c r="K122" i="85"/>
  <c r="K123" i="85"/>
  <c r="K124" i="85"/>
  <c r="K125" i="85"/>
  <c r="K126" i="85"/>
  <c r="K127" i="85"/>
  <c r="K128" i="85"/>
  <c r="K129" i="85"/>
  <c r="K130" i="85"/>
  <c r="K131" i="85"/>
  <c r="K132" i="85"/>
  <c r="K133" i="85"/>
  <c r="K134" i="85"/>
  <c r="K135" i="85"/>
  <c r="K136" i="85"/>
  <c r="K137" i="85"/>
  <c r="K138" i="85"/>
  <c r="K139" i="85"/>
  <c r="K140" i="85"/>
  <c r="K141" i="85"/>
  <c r="K142" i="85"/>
  <c r="K143" i="85"/>
  <c r="K144" i="85"/>
  <c r="K145" i="85"/>
  <c r="K146" i="85"/>
  <c r="K147" i="85"/>
  <c r="K148" i="85"/>
  <c r="K149" i="85"/>
  <c r="K150" i="85"/>
  <c r="K151" i="85"/>
  <c r="K152" i="85"/>
  <c r="K153" i="85"/>
  <c r="K154" i="85"/>
  <c r="K155" i="85"/>
  <c r="K156" i="85"/>
  <c r="K157" i="85"/>
  <c r="K158" i="85"/>
  <c r="K159" i="85"/>
  <c r="K160" i="85"/>
  <c r="K161" i="85"/>
  <c r="K162" i="85"/>
  <c r="K163" i="85"/>
  <c r="K164" i="85"/>
  <c r="K165" i="85"/>
  <c r="K166" i="85"/>
  <c r="K167" i="85"/>
  <c r="K168" i="85"/>
  <c r="K169" i="85"/>
  <c r="K170" i="85"/>
  <c r="K171" i="85"/>
  <c r="K172" i="85"/>
  <c r="K173" i="85"/>
  <c r="K174" i="85"/>
  <c r="K175" i="85"/>
  <c r="K176" i="85"/>
  <c r="K177" i="85"/>
  <c r="K178" i="85"/>
  <c r="K179" i="85"/>
  <c r="K180" i="85"/>
  <c r="K181" i="85"/>
  <c r="K182" i="85"/>
  <c r="K183" i="85"/>
  <c r="K184" i="85"/>
  <c r="K185" i="85"/>
  <c r="K186" i="85"/>
  <c r="K187" i="85"/>
  <c r="K188" i="85"/>
  <c r="K189" i="85"/>
  <c r="K190" i="85"/>
  <c r="K191" i="85"/>
  <c r="K192" i="85"/>
  <c r="K193" i="85"/>
  <c r="K194" i="85"/>
  <c r="K195" i="85"/>
  <c r="K196" i="85"/>
  <c r="K197" i="85"/>
  <c r="K198" i="85"/>
  <c r="K199" i="85"/>
  <c r="K200" i="85"/>
  <c r="K201" i="85"/>
  <c r="K202" i="85"/>
  <c r="K203" i="85"/>
  <c r="K204" i="85"/>
  <c r="K205" i="85"/>
  <c r="K206" i="85"/>
  <c r="K207" i="85"/>
  <c r="K208" i="85"/>
  <c r="K209" i="85"/>
  <c r="K210" i="85"/>
  <c r="K211" i="85"/>
  <c r="K212" i="85"/>
  <c r="K213" i="85"/>
  <c r="K214" i="85"/>
  <c r="K215" i="85"/>
  <c r="K216" i="85"/>
  <c r="K217" i="85"/>
  <c r="K218" i="85"/>
  <c r="K219" i="85"/>
  <c r="K220" i="85"/>
  <c r="K221" i="85"/>
  <c r="K222" i="85"/>
  <c r="K223" i="85"/>
  <c r="K224" i="85"/>
  <c r="K225" i="85"/>
  <c r="K226" i="85"/>
  <c r="K227" i="85"/>
  <c r="K228" i="85"/>
  <c r="K229" i="85"/>
  <c r="K230" i="85"/>
  <c r="K231" i="85"/>
  <c r="K232" i="85"/>
  <c r="K233" i="85"/>
  <c r="K234" i="85"/>
  <c r="K235" i="85"/>
  <c r="K236" i="85"/>
  <c r="K237" i="85"/>
  <c r="K238" i="85"/>
  <c r="K239" i="85"/>
  <c r="K240" i="85"/>
  <c r="K241" i="85"/>
  <c r="K242" i="85"/>
  <c r="K243" i="85"/>
  <c r="K244" i="85"/>
  <c r="K245" i="85"/>
  <c r="K246" i="85"/>
  <c r="K247" i="85"/>
  <c r="K248" i="85"/>
  <c r="K249" i="85"/>
  <c r="K250" i="85"/>
  <c r="K251" i="85"/>
  <c r="K252" i="85"/>
  <c r="K253" i="85"/>
  <c r="K254" i="85"/>
  <c r="K255" i="85"/>
  <c r="K256" i="85"/>
  <c r="K257" i="85"/>
  <c r="K258" i="85"/>
  <c r="N258" i="85" s="1"/>
  <c r="K259" i="85"/>
  <c r="K260" i="85"/>
  <c r="N260" i="85" s="1"/>
  <c r="K261" i="85"/>
  <c r="K262" i="85"/>
  <c r="K263" i="85"/>
  <c r="K264" i="85"/>
  <c r="N264" i="85" s="1"/>
  <c r="K265" i="85"/>
  <c r="N265" i="85" s="1"/>
  <c r="K266" i="85"/>
  <c r="N266" i="85" s="1"/>
  <c r="K267" i="85"/>
  <c r="K268" i="85"/>
  <c r="N268" i="85" s="1"/>
  <c r="K269" i="85"/>
  <c r="K270" i="85"/>
  <c r="K271" i="85"/>
  <c r="K272" i="85"/>
  <c r="N272" i="85" s="1"/>
  <c r="K273" i="85"/>
  <c r="N273" i="85" s="1"/>
  <c r="K274" i="85"/>
  <c r="N274" i="85" s="1"/>
  <c r="K275" i="85"/>
  <c r="K276" i="85"/>
  <c r="N276" i="85" s="1"/>
  <c r="K277" i="85"/>
  <c r="K278" i="85"/>
  <c r="K279" i="85"/>
  <c r="K280" i="85"/>
  <c r="N280" i="85" s="1"/>
  <c r="K281" i="85"/>
  <c r="N281" i="85" s="1"/>
  <c r="K282" i="85"/>
  <c r="N282" i="85" s="1"/>
  <c r="K283" i="85"/>
  <c r="K284" i="85"/>
  <c r="N284" i="85" s="1"/>
  <c r="K6" i="86"/>
  <c r="K7" i="86"/>
  <c r="K8" i="86"/>
  <c r="K9" i="86"/>
  <c r="K10" i="86"/>
  <c r="K11" i="86"/>
  <c r="K12" i="86"/>
  <c r="K13" i="86"/>
  <c r="K14" i="86"/>
  <c r="K15" i="86"/>
  <c r="K16" i="86"/>
  <c r="K17" i="86"/>
  <c r="K18" i="86"/>
  <c r="K19" i="86"/>
  <c r="K20" i="86"/>
  <c r="K21" i="86"/>
  <c r="K22" i="86"/>
  <c r="K23" i="86"/>
  <c r="K24" i="86"/>
  <c r="K25" i="86"/>
  <c r="K26" i="86"/>
  <c r="K27" i="86"/>
  <c r="K28" i="86"/>
  <c r="K29" i="86"/>
  <c r="K30" i="86"/>
  <c r="K31" i="86"/>
  <c r="K32" i="86"/>
  <c r="K33" i="86"/>
  <c r="K34" i="86"/>
  <c r="K35" i="86"/>
  <c r="K36" i="86"/>
  <c r="K37" i="86"/>
  <c r="K38" i="86"/>
  <c r="K39" i="86"/>
  <c r="K40" i="86"/>
  <c r="K41" i="86"/>
  <c r="K42" i="86"/>
  <c r="K43" i="86"/>
  <c r="K44" i="86"/>
  <c r="K45" i="86"/>
  <c r="K46" i="86"/>
  <c r="K47" i="86"/>
  <c r="K48" i="86"/>
  <c r="K49" i="86"/>
  <c r="K50" i="86"/>
  <c r="K51" i="86"/>
  <c r="K52" i="86"/>
  <c r="K53" i="86"/>
  <c r="K54" i="86"/>
  <c r="K55" i="86"/>
  <c r="K56" i="86"/>
  <c r="K57" i="86"/>
  <c r="K58" i="86"/>
  <c r="K59" i="86"/>
  <c r="K60" i="86"/>
  <c r="K61" i="86"/>
  <c r="K62" i="86"/>
  <c r="K63" i="86"/>
  <c r="K64" i="86"/>
  <c r="K65" i="86"/>
  <c r="K66" i="86"/>
  <c r="K67" i="86"/>
  <c r="K68" i="86"/>
  <c r="K69" i="86"/>
  <c r="K70" i="86"/>
  <c r="K71" i="86"/>
  <c r="K72" i="86"/>
  <c r="K73" i="86"/>
  <c r="K74" i="86"/>
  <c r="K75" i="86"/>
  <c r="K76" i="86"/>
  <c r="K77" i="86"/>
  <c r="K78" i="86"/>
  <c r="K79" i="86"/>
  <c r="K80" i="86"/>
  <c r="K81" i="86"/>
  <c r="K82" i="86"/>
  <c r="K83" i="86"/>
  <c r="K84" i="86"/>
  <c r="K85" i="86"/>
  <c r="K86" i="86"/>
  <c r="K87" i="86"/>
  <c r="K88" i="86"/>
  <c r="K89" i="86"/>
  <c r="K90" i="86"/>
  <c r="K91" i="86"/>
  <c r="K92" i="86"/>
  <c r="K93" i="86"/>
  <c r="K94" i="86"/>
  <c r="K95" i="86"/>
  <c r="K96" i="86"/>
  <c r="K97" i="86"/>
  <c r="K98" i="86"/>
  <c r="K99" i="86"/>
  <c r="K100" i="86"/>
  <c r="K101" i="86"/>
  <c r="K102" i="86"/>
  <c r="K103" i="86"/>
  <c r="K104" i="86"/>
  <c r="K105" i="86"/>
  <c r="K106" i="86"/>
  <c r="K107" i="86"/>
  <c r="K108" i="86"/>
  <c r="K109" i="86"/>
  <c r="K110" i="86"/>
  <c r="K111" i="86"/>
  <c r="K112" i="86"/>
  <c r="K113" i="86"/>
  <c r="K114" i="86"/>
  <c r="K115" i="86"/>
  <c r="K116" i="86"/>
  <c r="K117" i="86"/>
  <c r="K118" i="86"/>
  <c r="K119" i="86"/>
  <c r="K120" i="86"/>
  <c r="K121" i="86"/>
  <c r="K122" i="86"/>
  <c r="K123" i="86"/>
  <c r="K124" i="86"/>
  <c r="K125" i="86"/>
  <c r="K126" i="86"/>
  <c r="K127" i="86"/>
  <c r="K128" i="86"/>
  <c r="K129" i="86"/>
  <c r="K130" i="86"/>
  <c r="K131" i="86"/>
  <c r="K132" i="86"/>
  <c r="K133" i="86"/>
  <c r="K134" i="86"/>
  <c r="K135" i="86"/>
  <c r="K136" i="86"/>
  <c r="K137" i="86"/>
  <c r="K138" i="86"/>
  <c r="K139" i="86"/>
  <c r="K140" i="86"/>
  <c r="K141" i="86"/>
  <c r="K142" i="86"/>
  <c r="K143" i="86"/>
  <c r="K144" i="86"/>
  <c r="K145" i="86"/>
  <c r="K146" i="86"/>
  <c r="K147" i="86"/>
  <c r="K148" i="86"/>
  <c r="K149" i="86"/>
  <c r="K150" i="86"/>
  <c r="K151" i="86"/>
  <c r="K152" i="86"/>
  <c r="K153" i="86"/>
  <c r="K154" i="86"/>
  <c r="K155" i="86"/>
  <c r="K156" i="86"/>
  <c r="K157" i="86"/>
  <c r="K158" i="86"/>
  <c r="K159" i="86"/>
  <c r="K160" i="86"/>
  <c r="K161" i="86"/>
  <c r="K162" i="86"/>
  <c r="K163" i="86"/>
  <c r="K164" i="86"/>
  <c r="K165" i="86"/>
  <c r="K166" i="86"/>
  <c r="K167" i="86"/>
  <c r="K168" i="86"/>
  <c r="K169" i="86"/>
  <c r="K170" i="86"/>
  <c r="K171" i="86"/>
  <c r="K172" i="86"/>
  <c r="K173" i="86"/>
  <c r="K174" i="86"/>
  <c r="K175" i="86"/>
  <c r="K176" i="86"/>
  <c r="K177" i="86"/>
  <c r="K178" i="86"/>
  <c r="K179" i="86"/>
  <c r="K180" i="86"/>
  <c r="K181" i="86"/>
  <c r="K182" i="86"/>
  <c r="K183" i="86"/>
  <c r="K184" i="86"/>
  <c r="K185" i="86"/>
  <c r="K186" i="86"/>
  <c r="K187" i="86"/>
  <c r="K188" i="86"/>
  <c r="K189" i="86"/>
  <c r="K190" i="86"/>
  <c r="K191" i="86"/>
  <c r="K192" i="86"/>
  <c r="K193" i="86"/>
  <c r="K194" i="86"/>
  <c r="K195" i="86"/>
  <c r="K196" i="86"/>
  <c r="K197" i="86"/>
  <c r="K198" i="86"/>
  <c r="K199" i="86"/>
  <c r="K200" i="86"/>
  <c r="K201" i="86"/>
  <c r="K202" i="86"/>
  <c r="K203" i="86"/>
  <c r="K204" i="86"/>
  <c r="K205" i="86"/>
  <c r="K206" i="86"/>
  <c r="K207" i="86"/>
  <c r="K208" i="86"/>
  <c r="K209" i="86"/>
  <c r="K210" i="86"/>
  <c r="K211" i="86"/>
  <c r="K212" i="86"/>
  <c r="K213" i="86"/>
  <c r="K214" i="86"/>
  <c r="K215" i="86"/>
  <c r="K216" i="86"/>
  <c r="K217" i="86"/>
  <c r="K218" i="86"/>
  <c r="K219" i="86"/>
  <c r="K220" i="86"/>
  <c r="K221" i="86"/>
  <c r="K222" i="86"/>
  <c r="K223" i="86"/>
  <c r="K224" i="86"/>
  <c r="K225" i="86"/>
  <c r="K226" i="86"/>
  <c r="K227" i="86"/>
  <c r="K228" i="86"/>
  <c r="K229" i="86"/>
  <c r="K230" i="86"/>
  <c r="K231" i="86"/>
  <c r="K232" i="86"/>
  <c r="K233" i="86"/>
  <c r="K234" i="86"/>
  <c r="K235" i="86"/>
  <c r="K236" i="86"/>
  <c r="K237" i="86"/>
  <c r="K238" i="86"/>
  <c r="K239" i="86"/>
  <c r="K240" i="86"/>
  <c r="K241" i="86"/>
  <c r="K242" i="86"/>
  <c r="K243" i="86"/>
  <c r="K244" i="86"/>
  <c r="K245" i="86"/>
  <c r="K246" i="86"/>
  <c r="K247" i="86"/>
  <c r="K248" i="86"/>
  <c r="K249" i="86"/>
  <c r="K250" i="86"/>
  <c r="K251" i="86"/>
  <c r="K252" i="86"/>
  <c r="K253" i="86"/>
  <c r="K254" i="86"/>
  <c r="K255" i="86"/>
  <c r="K256" i="86"/>
  <c r="K257" i="86"/>
  <c r="K258" i="86"/>
  <c r="N258" i="86" s="1"/>
  <c r="K259" i="86"/>
  <c r="N259" i="86" s="1"/>
  <c r="K260" i="86"/>
  <c r="N260" i="86" s="1"/>
  <c r="K261" i="86"/>
  <c r="N261" i="86" s="1"/>
  <c r="K262" i="86"/>
  <c r="K263" i="86"/>
  <c r="N263" i="86" s="1"/>
  <c r="K264" i="86"/>
  <c r="N264" i="86" s="1"/>
  <c r="K265" i="86"/>
  <c r="N265" i="86" s="1"/>
  <c r="K266" i="86"/>
  <c r="N266" i="86" s="1"/>
  <c r="K267" i="86"/>
  <c r="K268" i="86"/>
  <c r="N268" i="86" s="1"/>
  <c r="K269" i="86"/>
  <c r="N269" i="86" s="1"/>
  <c r="K270" i="86"/>
  <c r="N270" i="86" s="1"/>
  <c r="K271" i="86"/>
  <c r="N271" i="86" s="1"/>
  <c r="K272" i="86"/>
  <c r="N272" i="86" s="1"/>
  <c r="K273" i="86"/>
  <c r="N273" i="86" s="1"/>
  <c r="K274" i="86"/>
  <c r="N274" i="86" s="1"/>
  <c r="K275" i="86"/>
  <c r="N275" i="86" s="1"/>
  <c r="K276" i="86"/>
  <c r="N276" i="86" s="1"/>
  <c r="K277" i="86"/>
  <c r="N277" i="86" s="1"/>
  <c r="K278" i="86"/>
  <c r="N278" i="86" s="1"/>
  <c r="K279" i="86"/>
  <c r="N279" i="86" s="1"/>
  <c r="K280" i="86"/>
  <c r="N280" i="86" s="1"/>
  <c r="K281" i="86"/>
  <c r="N281" i="86" s="1"/>
  <c r="K282" i="86"/>
  <c r="N282" i="86" s="1"/>
  <c r="K283" i="86"/>
  <c r="N283" i="86" s="1"/>
  <c r="K284" i="86"/>
  <c r="N284" i="86" s="1"/>
  <c r="K6" i="87"/>
  <c r="K7" i="87"/>
  <c r="K8" i="87"/>
  <c r="K9" i="87"/>
  <c r="K10" i="87"/>
  <c r="K11" i="87"/>
  <c r="K12" i="87"/>
  <c r="K13" i="87"/>
  <c r="K14" i="87"/>
  <c r="K15" i="87"/>
  <c r="K16" i="87"/>
  <c r="K17" i="87"/>
  <c r="K18" i="87"/>
  <c r="K19" i="87"/>
  <c r="K20" i="87"/>
  <c r="K21" i="87"/>
  <c r="K22" i="87"/>
  <c r="K23" i="87"/>
  <c r="K24" i="87"/>
  <c r="K25" i="87"/>
  <c r="K26" i="87"/>
  <c r="K27" i="87"/>
  <c r="K28" i="87"/>
  <c r="K29" i="87"/>
  <c r="K30" i="87"/>
  <c r="K31" i="87"/>
  <c r="K32" i="87"/>
  <c r="K33" i="87"/>
  <c r="K34" i="87"/>
  <c r="K35" i="87"/>
  <c r="K36" i="87"/>
  <c r="K37" i="87"/>
  <c r="K38" i="87"/>
  <c r="K39" i="87"/>
  <c r="K40" i="87"/>
  <c r="K41" i="87"/>
  <c r="K42" i="87"/>
  <c r="K43" i="87"/>
  <c r="K44" i="87"/>
  <c r="K45" i="87"/>
  <c r="K46" i="87"/>
  <c r="K47" i="87"/>
  <c r="K48" i="87"/>
  <c r="K49" i="87"/>
  <c r="K50" i="87"/>
  <c r="K51" i="87"/>
  <c r="K52" i="87"/>
  <c r="K53" i="87"/>
  <c r="K54" i="87"/>
  <c r="K55" i="87"/>
  <c r="K56" i="87"/>
  <c r="K57" i="87"/>
  <c r="K58" i="87"/>
  <c r="K59" i="87"/>
  <c r="K60" i="87"/>
  <c r="K61" i="87"/>
  <c r="K62" i="87"/>
  <c r="K63" i="87"/>
  <c r="K64" i="87"/>
  <c r="K65" i="87"/>
  <c r="K66" i="87"/>
  <c r="K67" i="87"/>
  <c r="K68" i="87"/>
  <c r="K69" i="87"/>
  <c r="K70" i="87"/>
  <c r="K71" i="87"/>
  <c r="K72" i="87"/>
  <c r="K73" i="87"/>
  <c r="K74" i="87"/>
  <c r="K75" i="87"/>
  <c r="K76" i="87"/>
  <c r="K77" i="87"/>
  <c r="K78" i="87"/>
  <c r="K79" i="87"/>
  <c r="K80" i="87"/>
  <c r="K81" i="87"/>
  <c r="K82" i="87"/>
  <c r="K83" i="87"/>
  <c r="K84" i="87"/>
  <c r="K85" i="87"/>
  <c r="K86" i="87"/>
  <c r="K87" i="87"/>
  <c r="K88" i="87"/>
  <c r="K89" i="87"/>
  <c r="K90" i="87"/>
  <c r="K91" i="87"/>
  <c r="K92" i="87"/>
  <c r="K93" i="87"/>
  <c r="K94" i="87"/>
  <c r="K95" i="87"/>
  <c r="K96" i="87"/>
  <c r="K97" i="87"/>
  <c r="K98" i="87"/>
  <c r="K99" i="87"/>
  <c r="K100" i="87"/>
  <c r="K101" i="87"/>
  <c r="K102" i="87"/>
  <c r="K103" i="87"/>
  <c r="K104" i="87"/>
  <c r="K105" i="87"/>
  <c r="K106" i="87"/>
  <c r="K107" i="87"/>
  <c r="K108" i="87"/>
  <c r="K109" i="87"/>
  <c r="K110" i="87"/>
  <c r="K111" i="87"/>
  <c r="K112" i="87"/>
  <c r="K113" i="87"/>
  <c r="K114" i="87"/>
  <c r="K115" i="87"/>
  <c r="K116" i="87"/>
  <c r="K117" i="87"/>
  <c r="K118" i="87"/>
  <c r="N118" i="87" s="1"/>
  <c r="K119" i="87"/>
  <c r="K120" i="87"/>
  <c r="K121" i="87"/>
  <c r="K122" i="87"/>
  <c r="K123" i="87"/>
  <c r="K124" i="87"/>
  <c r="K125" i="87"/>
  <c r="K126" i="87"/>
  <c r="K127" i="87"/>
  <c r="K128" i="87"/>
  <c r="K129" i="87"/>
  <c r="K130" i="87"/>
  <c r="K131" i="87"/>
  <c r="K132" i="87"/>
  <c r="K133" i="87"/>
  <c r="K134" i="87"/>
  <c r="K135" i="87"/>
  <c r="K136" i="87"/>
  <c r="K137" i="87"/>
  <c r="K138" i="87"/>
  <c r="K139" i="87"/>
  <c r="K140" i="87"/>
  <c r="K141" i="87"/>
  <c r="K142" i="87"/>
  <c r="K143" i="87"/>
  <c r="K144" i="87"/>
  <c r="K145" i="87"/>
  <c r="K146" i="87"/>
  <c r="K147" i="87"/>
  <c r="K148" i="87"/>
  <c r="K149" i="87"/>
  <c r="K150" i="87"/>
  <c r="K151" i="87"/>
  <c r="K152" i="87"/>
  <c r="K153" i="87"/>
  <c r="K154" i="87"/>
  <c r="K155" i="87"/>
  <c r="K156" i="87"/>
  <c r="K157" i="87"/>
  <c r="K158" i="87"/>
  <c r="K159" i="87"/>
  <c r="K160" i="87"/>
  <c r="K161" i="87"/>
  <c r="K162" i="87"/>
  <c r="K163" i="87"/>
  <c r="K164" i="87"/>
  <c r="K165" i="87"/>
  <c r="K166" i="87"/>
  <c r="K167" i="87"/>
  <c r="K168" i="87"/>
  <c r="K169" i="87"/>
  <c r="K170" i="87"/>
  <c r="K171" i="87"/>
  <c r="K172" i="87"/>
  <c r="K173" i="87"/>
  <c r="K174" i="87"/>
  <c r="K175" i="87"/>
  <c r="K176" i="87"/>
  <c r="K177" i="87"/>
  <c r="K178" i="87"/>
  <c r="K179" i="87"/>
  <c r="K180" i="87"/>
  <c r="K181" i="87"/>
  <c r="K182" i="87"/>
  <c r="N182" i="87" s="1"/>
  <c r="K183" i="87"/>
  <c r="K184" i="87"/>
  <c r="K185" i="87"/>
  <c r="K186" i="87"/>
  <c r="K187" i="87"/>
  <c r="K188" i="87"/>
  <c r="K189" i="87"/>
  <c r="K190" i="87"/>
  <c r="K191" i="87"/>
  <c r="K192" i="87"/>
  <c r="K193" i="87"/>
  <c r="K194" i="87"/>
  <c r="K195" i="87"/>
  <c r="K196" i="87"/>
  <c r="K197" i="87"/>
  <c r="K198" i="87"/>
  <c r="K199" i="87"/>
  <c r="K200" i="87"/>
  <c r="K201" i="87"/>
  <c r="K202" i="87"/>
  <c r="K203" i="87"/>
  <c r="K204" i="87"/>
  <c r="K205" i="87"/>
  <c r="K206" i="87"/>
  <c r="K207" i="87"/>
  <c r="K208" i="87"/>
  <c r="K209" i="87"/>
  <c r="K210" i="87"/>
  <c r="K211" i="87"/>
  <c r="K212" i="87"/>
  <c r="K213" i="87"/>
  <c r="K214" i="87"/>
  <c r="K215" i="87"/>
  <c r="K216" i="87"/>
  <c r="K217" i="87"/>
  <c r="K218" i="87"/>
  <c r="K219" i="87"/>
  <c r="K220" i="87"/>
  <c r="K221" i="87"/>
  <c r="K222" i="87"/>
  <c r="K223" i="87"/>
  <c r="K224" i="87"/>
  <c r="K225" i="87"/>
  <c r="K226" i="87"/>
  <c r="K227" i="87"/>
  <c r="K228" i="87"/>
  <c r="K229" i="87"/>
  <c r="K230" i="87"/>
  <c r="K231" i="87"/>
  <c r="K232" i="87"/>
  <c r="K233" i="87"/>
  <c r="K234" i="87"/>
  <c r="K235" i="87"/>
  <c r="K236" i="87"/>
  <c r="K237" i="87"/>
  <c r="K238" i="87"/>
  <c r="K239" i="87"/>
  <c r="K240" i="87"/>
  <c r="K241" i="87"/>
  <c r="K242" i="87"/>
  <c r="K243" i="87"/>
  <c r="K244" i="87"/>
  <c r="K245" i="87"/>
  <c r="K246" i="87"/>
  <c r="N246" i="87" s="1"/>
  <c r="K247" i="87"/>
  <c r="K248" i="87"/>
  <c r="K249" i="87"/>
  <c r="K250" i="87"/>
  <c r="K251" i="87"/>
  <c r="K252" i="87"/>
  <c r="K253" i="87"/>
  <c r="K254" i="87"/>
  <c r="K255" i="87"/>
  <c r="K256" i="87"/>
  <c r="K257" i="87"/>
  <c r="K258" i="87"/>
  <c r="K259" i="87"/>
  <c r="N259" i="87" s="1"/>
  <c r="K260" i="87"/>
  <c r="N260" i="87" s="1"/>
  <c r="K261" i="87"/>
  <c r="N261" i="87" s="1"/>
  <c r="K262" i="87"/>
  <c r="K263" i="87"/>
  <c r="N263" i="87" s="1"/>
  <c r="K264" i="87"/>
  <c r="K265" i="87"/>
  <c r="K266" i="87"/>
  <c r="K267" i="87"/>
  <c r="N267" i="87" s="1"/>
  <c r="K268" i="87"/>
  <c r="N268" i="87" s="1"/>
  <c r="K269" i="87"/>
  <c r="N269" i="87" s="1"/>
  <c r="K270" i="87"/>
  <c r="K271" i="87"/>
  <c r="N271" i="87" s="1"/>
  <c r="K272" i="87"/>
  <c r="K273" i="87"/>
  <c r="K274" i="87"/>
  <c r="K275" i="87"/>
  <c r="N275" i="87" s="1"/>
  <c r="K276" i="87"/>
  <c r="N276" i="87" s="1"/>
  <c r="K277" i="87"/>
  <c r="N277" i="87" s="1"/>
  <c r="K278" i="87"/>
  <c r="K279" i="87"/>
  <c r="N279" i="87" s="1"/>
  <c r="K280" i="87"/>
  <c r="K281" i="87"/>
  <c r="K282" i="87"/>
  <c r="K283" i="87"/>
  <c r="N283" i="87" s="1"/>
  <c r="K284" i="87"/>
  <c r="N284" i="87" s="1"/>
  <c r="K6" i="88"/>
  <c r="K7" i="88"/>
  <c r="K8" i="88"/>
  <c r="K9" i="88"/>
  <c r="K10" i="88"/>
  <c r="K11" i="88"/>
  <c r="K12" i="88"/>
  <c r="K13" i="88"/>
  <c r="K14" i="88"/>
  <c r="K15" i="88"/>
  <c r="K16" i="88"/>
  <c r="K17" i="88"/>
  <c r="K18" i="88"/>
  <c r="K19" i="88"/>
  <c r="K20" i="88"/>
  <c r="K21" i="88"/>
  <c r="K22" i="88"/>
  <c r="K23" i="88"/>
  <c r="K24" i="88"/>
  <c r="K25" i="88"/>
  <c r="K26" i="88"/>
  <c r="K27" i="88"/>
  <c r="K28" i="88"/>
  <c r="K29" i="88"/>
  <c r="K30" i="88"/>
  <c r="K31" i="88"/>
  <c r="N31" i="88" s="1"/>
  <c r="K32" i="88"/>
  <c r="K33" i="88"/>
  <c r="K34" i="88"/>
  <c r="K35" i="88"/>
  <c r="K36" i="88"/>
  <c r="K37" i="88"/>
  <c r="K38" i="88"/>
  <c r="K39" i="88"/>
  <c r="K40" i="88"/>
  <c r="K41" i="88"/>
  <c r="K42" i="88"/>
  <c r="K43" i="88"/>
  <c r="K44" i="88"/>
  <c r="K45" i="88"/>
  <c r="K46" i="88"/>
  <c r="K47" i="88"/>
  <c r="K48" i="88"/>
  <c r="K49" i="88"/>
  <c r="K50" i="88"/>
  <c r="K51" i="88"/>
  <c r="K52" i="88"/>
  <c r="K53" i="88"/>
  <c r="K54" i="88"/>
  <c r="K55" i="88"/>
  <c r="K56" i="88"/>
  <c r="K57" i="88"/>
  <c r="K58" i="88"/>
  <c r="K59" i="88"/>
  <c r="K60" i="88"/>
  <c r="K61" i="88"/>
  <c r="K62" i="88"/>
  <c r="K63" i="88"/>
  <c r="K64" i="88"/>
  <c r="K65" i="88"/>
  <c r="K66" i="88"/>
  <c r="K67" i="88"/>
  <c r="K68" i="88"/>
  <c r="K69" i="88"/>
  <c r="K70" i="88"/>
  <c r="K71" i="88"/>
  <c r="K72" i="88"/>
  <c r="K73" i="88"/>
  <c r="K74" i="88"/>
  <c r="K75" i="88"/>
  <c r="K76" i="88"/>
  <c r="K77" i="88"/>
  <c r="K78" i="88"/>
  <c r="K79" i="88"/>
  <c r="K80" i="88"/>
  <c r="K81" i="88"/>
  <c r="K82" i="88"/>
  <c r="K83" i="88"/>
  <c r="K84" i="88"/>
  <c r="K85" i="88"/>
  <c r="K86" i="88"/>
  <c r="K87" i="88"/>
  <c r="K88" i="88"/>
  <c r="K89" i="88"/>
  <c r="K90" i="88"/>
  <c r="K91" i="88"/>
  <c r="K92" i="88"/>
  <c r="K93" i="88"/>
  <c r="K94" i="88"/>
  <c r="K95" i="88"/>
  <c r="N95" i="88" s="1"/>
  <c r="K96" i="88"/>
  <c r="K97" i="88"/>
  <c r="K98" i="88"/>
  <c r="K99" i="88"/>
  <c r="K100" i="88"/>
  <c r="K101" i="88"/>
  <c r="K102" i="88"/>
  <c r="K103" i="88"/>
  <c r="K104" i="88"/>
  <c r="K105" i="88"/>
  <c r="K106" i="88"/>
  <c r="K107" i="88"/>
  <c r="K108" i="88"/>
  <c r="K109" i="88"/>
  <c r="K110" i="88"/>
  <c r="K111" i="88"/>
  <c r="K112" i="88"/>
  <c r="K113" i="88"/>
  <c r="K114" i="88"/>
  <c r="K115" i="88"/>
  <c r="K116" i="88"/>
  <c r="K117" i="88"/>
  <c r="K118" i="88"/>
  <c r="K119" i="88"/>
  <c r="K120" i="88"/>
  <c r="K121" i="88"/>
  <c r="K122" i="88"/>
  <c r="K123" i="88"/>
  <c r="K124" i="88"/>
  <c r="K125" i="88"/>
  <c r="K126" i="88"/>
  <c r="K127" i="88"/>
  <c r="K128" i="88"/>
  <c r="K129" i="88"/>
  <c r="K130" i="88"/>
  <c r="K131" i="88"/>
  <c r="K132" i="88"/>
  <c r="K133" i="88"/>
  <c r="K134" i="88"/>
  <c r="K135" i="88"/>
  <c r="K136" i="88"/>
  <c r="K137" i="88"/>
  <c r="K138" i="88"/>
  <c r="K139" i="88"/>
  <c r="K140" i="88"/>
  <c r="K141" i="88"/>
  <c r="K142" i="88"/>
  <c r="K143" i="88"/>
  <c r="K144" i="88"/>
  <c r="K145" i="88"/>
  <c r="K146" i="88"/>
  <c r="K147" i="88"/>
  <c r="K148" i="88"/>
  <c r="K149" i="88"/>
  <c r="K150" i="88"/>
  <c r="K151" i="88"/>
  <c r="N151" i="88" s="1"/>
  <c r="K152" i="88"/>
  <c r="K153" i="88"/>
  <c r="K154" i="88"/>
  <c r="K155" i="88"/>
  <c r="K156" i="88"/>
  <c r="K157" i="88"/>
  <c r="K158" i="88"/>
  <c r="K159" i="88"/>
  <c r="K160" i="88"/>
  <c r="K161" i="88"/>
  <c r="K162" i="88"/>
  <c r="K163" i="88"/>
  <c r="K164" i="88"/>
  <c r="K165" i="88"/>
  <c r="K166" i="88"/>
  <c r="K167" i="88"/>
  <c r="K168" i="88"/>
  <c r="K169" i="88"/>
  <c r="K170" i="88"/>
  <c r="K171" i="88"/>
  <c r="K172" i="88"/>
  <c r="K173" i="88"/>
  <c r="K174" i="88"/>
  <c r="K175" i="88"/>
  <c r="K176" i="88"/>
  <c r="K177" i="88"/>
  <c r="K178" i="88"/>
  <c r="K179" i="88"/>
  <c r="K180" i="88"/>
  <c r="K181" i="88"/>
  <c r="K182" i="88"/>
  <c r="K183" i="88"/>
  <c r="N183" i="88" s="1"/>
  <c r="K184" i="88"/>
  <c r="K185" i="88"/>
  <c r="K186" i="88"/>
  <c r="K187" i="88"/>
  <c r="K188" i="88"/>
  <c r="K189" i="88"/>
  <c r="K190" i="88"/>
  <c r="K191" i="88"/>
  <c r="K192" i="88"/>
  <c r="K193" i="88"/>
  <c r="K194" i="88"/>
  <c r="K195" i="88"/>
  <c r="K196" i="88"/>
  <c r="K197" i="88"/>
  <c r="K198" i="88"/>
  <c r="K199" i="88"/>
  <c r="K200" i="88"/>
  <c r="K201" i="88"/>
  <c r="K202" i="88"/>
  <c r="K203" i="88"/>
  <c r="K204" i="88"/>
  <c r="K205" i="88"/>
  <c r="K206" i="88"/>
  <c r="K207" i="88"/>
  <c r="K208" i="88"/>
  <c r="K209" i="88"/>
  <c r="K210" i="88"/>
  <c r="K211" i="88"/>
  <c r="K212" i="88"/>
  <c r="K213" i="88"/>
  <c r="K214" i="88"/>
  <c r="K215" i="88"/>
  <c r="N215" i="88" s="1"/>
  <c r="K216" i="88"/>
  <c r="K217" i="88"/>
  <c r="K218" i="88"/>
  <c r="K219" i="88"/>
  <c r="K220" i="88"/>
  <c r="K221" i="88"/>
  <c r="K222" i="88"/>
  <c r="K223" i="88"/>
  <c r="K224" i="88"/>
  <c r="K225" i="88"/>
  <c r="K226" i="88"/>
  <c r="K227" i="88"/>
  <c r="K228" i="88"/>
  <c r="K229" i="88"/>
  <c r="K230" i="88"/>
  <c r="K231" i="88"/>
  <c r="K232" i="88"/>
  <c r="K233" i="88"/>
  <c r="K234" i="88"/>
  <c r="K235" i="88"/>
  <c r="K236" i="88"/>
  <c r="K237" i="88"/>
  <c r="K238" i="88"/>
  <c r="K239" i="88"/>
  <c r="K240" i="88"/>
  <c r="K241" i="88"/>
  <c r="K242" i="88"/>
  <c r="K243" i="88"/>
  <c r="K244" i="88"/>
  <c r="K245" i="88"/>
  <c r="K246" i="88"/>
  <c r="K247" i="88"/>
  <c r="N247" i="88" s="1"/>
  <c r="K248" i="88"/>
  <c r="K249" i="88"/>
  <c r="K250" i="88"/>
  <c r="K251" i="88"/>
  <c r="K252" i="88"/>
  <c r="K253" i="88"/>
  <c r="K254" i="88"/>
  <c r="K255" i="88"/>
  <c r="K256" i="88"/>
  <c r="K257" i="88"/>
  <c r="K258" i="88"/>
  <c r="N258" i="88" s="1"/>
  <c r="K259" i="88"/>
  <c r="K260" i="88"/>
  <c r="N260" i="88" s="1"/>
  <c r="K261" i="88"/>
  <c r="K262" i="88"/>
  <c r="K263" i="88"/>
  <c r="K264" i="88"/>
  <c r="N264" i="88" s="1"/>
  <c r="K265" i="88"/>
  <c r="N265" i="88" s="1"/>
  <c r="K266" i="88"/>
  <c r="N266" i="88" s="1"/>
  <c r="K267" i="88"/>
  <c r="K268" i="88"/>
  <c r="N268" i="88" s="1"/>
  <c r="K269" i="88"/>
  <c r="K270" i="88"/>
  <c r="K271" i="88"/>
  <c r="K272" i="88"/>
  <c r="N272" i="88" s="1"/>
  <c r="K273" i="88"/>
  <c r="N273" i="88" s="1"/>
  <c r="K274" i="88"/>
  <c r="P274" i="88" s="1"/>
  <c r="K275" i="88"/>
  <c r="K276" i="88"/>
  <c r="N276" i="88" s="1"/>
  <c r="K277" i="88"/>
  <c r="K278" i="88"/>
  <c r="K279" i="88"/>
  <c r="K280" i="88"/>
  <c r="N280" i="88" s="1"/>
  <c r="K281" i="88"/>
  <c r="N281" i="88" s="1"/>
  <c r="K282" i="88"/>
  <c r="N282" i="88" s="1"/>
  <c r="K283" i="88"/>
  <c r="K284" i="88"/>
  <c r="N284" i="88" s="1"/>
  <c r="K6" i="89"/>
  <c r="K7" i="89"/>
  <c r="K8" i="89"/>
  <c r="K9" i="89"/>
  <c r="N9" i="89" s="1"/>
  <c r="K10" i="89"/>
  <c r="K11" i="89"/>
  <c r="K12" i="89"/>
  <c r="K13" i="89"/>
  <c r="K14" i="89"/>
  <c r="K15" i="89"/>
  <c r="K16" i="89"/>
  <c r="K17" i="89"/>
  <c r="K18" i="89"/>
  <c r="K19" i="89"/>
  <c r="K20" i="89"/>
  <c r="K21" i="89"/>
  <c r="K22" i="89"/>
  <c r="K23" i="89"/>
  <c r="K24" i="89"/>
  <c r="K25" i="89"/>
  <c r="K26" i="89"/>
  <c r="K27" i="89"/>
  <c r="K28" i="89"/>
  <c r="K29" i="89"/>
  <c r="K30" i="89"/>
  <c r="K31" i="89"/>
  <c r="K32" i="89"/>
  <c r="K33" i="89"/>
  <c r="K34" i="89"/>
  <c r="K35" i="89"/>
  <c r="K36" i="89"/>
  <c r="K37" i="89"/>
  <c r="K38" i="89"/>
  <c r="K39" i="89"/>
  <c r="K40" i="89"/>
  <c r="K41" i="89"/>
  <c r="N41" i="89" s="1"/>
  <c r="K42" i="89"/>
  <c r="K43" i="89"/>
  <c r="K44" i="89"/>
  <c r="K45" i="89"/>
  <c r="K46" i="89"/>
  <c r="K47" i="89"/>
  <c r="K48" i="89"/>
  <c r="K49" i="89"/>
  <c r="K50" i="89"/>
  <c r="K51" i="89"/>
  <c r="K52" i="89"/>
  <c r="K53" i="89"/>
  <c r="K54" i="89"/>
  <c r="K55" i="89"/>
  <c r="K56" i="89"/>
  <c r="K57" i="89"/>
  <c r="K58" i="89"/>
  <c r="K59" i="89"/>
  <c r="K60" i="89"/>
  <c r="K61" i="89"/>
  <c r="K62" i="89"/>
  <c r="K63" i="89"/>
  <c r="K64" i="89"/>
  <c r="K65" i="89"/>
  <c r="K66" i="89"/>
  <c r="K67" i="89"/>
  <c r="K68" i="89"/>
  <c r="K69" i="89"/>
  <c r="K70" i="89"/>
  <c r="K71" i="89"/>
  <c r="K72" i="89"/>
  <c r="K73" i="89"/>
  <c r="N73" i="89" s="1"/>
  <c r="K74" i="89"/>
  <c r="K75" i="89"/>
  <c r="K76" i="89"/>
  <c r="K77" i="89"/>
  <c r="K78" i="89"/>
  <c r="K79" i="89"/>
  <c r="K80" i="89"/>
  <c r="K81" i="89"/>
  <c r="K82" i="89"/>
  <c r="K83" i="89"/>
  <c r="K84" i="89"/>
  <c r="K85" i="89"/>
  <c r="K86" i="89"/>
  <c r="K87" i="89"/>
  <c r="K88" i="89"/>
  <c r="K89" i="89"/>
  <c r="K90" i="89"/>
  <c r="K91" i="89"/>
  <c r="K92" i="89"/>
  <c r="K93" i="89"/>
  <c r="K94" i="89"/>
  <c r="K95" i="89"/>
  <c r="K96" i="89"/>
  <c r="K97" i="89"/>
  <c r="K98" i="89"/>
  <c r="K99" i="89"/>
  <c r="K100" i="89"/>
  <c r="K101" i="89"/>
  <c r="K102" i="89"/>
  <c r="K103" i="89"/>
  <c r="K104" i="89"/>
  <c r="K105" i="89"/>
  <c r="N105" i="89" s="1"/>
  <c r="K106" i="89"/>
  <c r="K107" i="89"/>
  <c r="K108" i="89"/>
  <c r="K109" i="89"/>
  <c r="K110" i="89"/>
  <c r="K111" i="89"/>
  <c r="K112" i="89"/>
  <c r="K113" i="89"/>
  <c r="K114" i="89"/>
  <c r="K115" i="89"/>
  <c r="K116" i="89"/>
  <c r="K117" i="89"/>
  <c r="K118" i="89"/>
  <c r="K119" i="89"/>
  <c r="K120" i="89"/>
  <c r="K121" i="89"/>
  <c r="K122" i="89"/>
  <c r="K123" i="89"/>
  <c r="K124" i="89"/>
  <c r="K125" i="89"/>
  <c r="K126" i="89"/>
  <c r="K127" i="89"/>
  <c r="K128" i="89"/>
  <c r="K129" i="89"/>
  <c r="K130" i="89"/>
  <c r="K131" i="89"/>
  <c r="K132" i="89"/>
  <c r="K133" i="89"/>
  <c r="K134" i="89"/>
  <c r="K135" i="89"/>
  <c r="K136" i="89"/>
  <c r="K137" i="89"/>
  <c r="N137" i="89" s="1"/>
  <c r="K138" i="89"/>
  <c r="K139" i="89"/>
  <c r="K140" i="89"/>
  <c r="K141" i="89"/>
  <c r="K142" i="89"/>
  <c r="K143" i="89"/>
  <c r="K144" i="89"/>
  <c r="K145" i="89"/>
  <c r="K146" i="89"/>
  <c r="K147" i="89"/>
  <c r="K148" i="89"/>
  <c r="K149" i="89"/>
  <c r="K150" i="89"/>
  <c r="K151" i="89"/>
  <c r="K152" i="89"/>
  <c r="K153" i="89"/>
  <c r="K154" i="89"/>
  <c r="K155" i="89"/>
  <c r="K156" i="89"/>
  <c r="K157" i="89"/>
  <c r="K158" i="89"/>
  <c r="K159" i="89"/>
  <c r="K160" i="89"/>
  <c r="K161" i="89"/>
  <c r="K162" i="89"/>
  <c r="K163" i="89"/>
  <c r="K164" i="89"/>
  <c r="K165" i="89"/>
  <c r="K166" i="89"/>
  <c r="K167" i="89"/>
  <c r="K168" i="89"/>
  <c r="K169" i="89"/>
  <c r="K170" i="89"/>
  <c r="K171" i="89"/>
  <c r="K172" i="89"/>
  <c r="K173" i="89"/>
  <c r="K174" i="89"/>
  <c r="K175" i="89"/>
  <c r="K176" i="89"/>
  <c r="K177" i="89"/>
  <c r="K178" i="89"/>
  <c r="K179" i="89"/>
  <c r="K180" i="89"/>
  <c r="K181" i="89"/>
  <c r="K182" i="89"/>
  <c r="K183" i="89"/>
  <c r="K184" i="89"/>
  <c r="K185" i="89"/>
  <c r="K186" i="89"/>
  <c r="K187" i="89"/>
  <c r="K188" i="89"/>
  <c r="K189" i="89"/>
  <c r="K190" i="89"/>
  <c r="K191" i="89"/>
  <c r="K192" i="89"/>
  <c r="K193" i="89"/>
  <c r="K194" i="89"/>
  <c r="K195" i="89"/>
  <c r="K196" i="89"/>
  <c r="K197" i="89"/>
  <c r="K198" i="89"/>
  <c r="K199" i="89"/>
  <c r="K200" i="89"/>
  <c r="K201" i="89"/>
  <c r="N201" i="89" s="1"/>
  <c r="K202" i="89"/>
  <c r="K203" i="89"/>
  <c r="K204" i="89"/>
  <c r="K205" i="89"/>
  <c r="K206" i="89"/>
  <c r="K207" i="89"/>
  <c r="K208" i="89"/>
  <c r="K209" i="89"/>
  <c r="K210" i="89"/>
  <c r="K211" i="89"/>
  <c r="K212" i="89"/>
  <c r="K213" i="89"/>
  <c r="K214" i="89"/>
  <c r="K215" i="89"/>
  <c r="K216" i="89"/>
  <c r="K217" i="89"/>
  <c r="K218" i="89"/>
  <c r="K219" i="89"/>
  <c r="K220" i="89"/>
  <c r="K221" i="89"/>
  <c r="K222" i="89"/>
  <c r="K223" i="89"/>
  <c r="K224" i="89"/>
  <c r="K225" i="89"/>
  <c r="K226" i="89"/>
  <c r="K227" i="89"/>
  <c r="K228" i="89"/>
  <c r="K229" i="89"/>
  <c r="K230" i="89"/>
  <c r="K231" i="89"/>
  <c r="K232" i="89"/>
  <c r="K233" i="89"/>
  <c r="N233" i="89" s="1"/>
  <c r="K234" i="89"/>
  <c r="K235" i="89"/>
  <c r="K236" i="89"/>
  <c r="K237" i="89"/>
  <c r="K238" i="89"/>
  <c r="K239" i="89"/>
  <c r="K240" i="89"/>
  <c r="K241" i="89"/>
  <c r="K242" i="89"/>
  <c r="K243" i="89"/>
  <c r="K244" i="89"/>
  <c r="K245" i="89"/>
  <c r="K246" i="89"/>
  <c r="K247" i="89"/>
  <c r="K248" i="89"/>
  <c r="K249" i="89"/>
  <c r="K250" i="89"/>
  <c r="K251" i="89"/>
  <c r="K252" i="89"/>
  <c r="K253" i="89"/>
  <c r="K254" i="89"/>
  <c r="K255" i="89"/>
  <c r="K256" i="89"/>
  <c r="K257" i="89"/>
  <c r="K258" i="89"/>
  <c r="K259" i="89"/>
  <c r="K260" i="89"/>
  <c r="N260" i="89" s="1"/>
  <c r="K261" i="89"/>
  <c r="N261" i="89" s="1"/>
  <c r="K262" i="89"/>
  <c r="N262" i="89" s="1"/>
  <c r="K263" i="89"/>
  <c r="K264" i="89"/>
  <c r="N264" i="89" s="1"/>
  <c r="K265" i="89"/>
  <c r="K266" i="89"/>
  <c r="K267" i="89"/>
  <c r="K268" i="89"/>
  <c r="N268" i="89" s="1"/>
  <c r="K269" i="89"/>
  <c r="N269" i="89" s="1"/>
  <c r="K270" i="89"/>
  <c r="N270" i="89" s="1"/>
  <c r="K271" i="89"/>
  <c r="K272" i="89"/>
  <c r="N272" i="89" s="1"/>
  <c r="K273" i="89"/>
  <c r="K274" i="89"/>
  <c r="K275" i="89"/>
  <c r="K276" i="89"/>
  <c r="N276" i="89" s="1"/>
  <c r="K277" i="89"/>
  <c r="N277" i="89" s="1"/>
  <c r="K278" i="89"/>
  <c r="N278" i="89" s="1"/>
  <c r="K279" i="89"/>
  <c r="K280" i="89"/>
  <c r="N280" i="89" s="1"/>
  <c r="K281" i="89"/>
  <c r="K282" i="89"/>
  <c r="K283" i="89"/>
  <c r="K284" i="89"/>
  <c r="N284" i="89" s="1"/>
  <c r="K6" i="90"/>
  <c r="K7" i="90"/>
  <c r="K8" i="90"/>
  <c r="K9" i="90"/>
  <c r="K10" i="90"/>
  <c r="K11" i="90"/>
  <c r="K12" i="90"/>
  <c r="K13" i="90"/>
  <c r="K14" i="90"/>
  <c r="K15" i="90"/>
  <c r="K16" i="90"/>
  <c r="K17" i="90"/>
  <c r="K18" i="90"/>
  <c r="K19" i="90"/>
  <c r="K20" i="90"/>
  <c r="K21" i="90"/>
  <c r="K22" i="90"/>
  <c r="K23" i="90"/>
  <c r="K24" i="90"/>
  <c r="K25" i="90"/>
  <c r="K26" i="90"/>
  <c r="K27" i="90"/>
  <c r="K28" i="90"/>
  <c r="K29" i="90"/>
  <c r="K30" i="90"/>
  <c r="K31" i="90"/>
  <c r="K32" i="90"/>
  <c r="K33" i="90"/>
  <c r="N33" i="90" s="1"/>
  <c r="K34" i="90"/>
  <c r="K35" i="90"/>
  <c r="K36" i="90"/>
  <c r="K37" i="90"/>
  <c r="K38" i="90"/>
  <c r="K39" i="90"/>
  <c r="K40" i="90"/>
  <c r="K41" i="90"/>
  <c r="K42" i="90"/>
  <c r="K43" i="90"/>
  <c r="K44" i="90"/>
  <c r="K45" i="90"/>
  <c r="K46" i="90"/>
  <c r="K47" i="90"/>
  <c r="K48" i="90"/>
  <c r="K49" i="90"/>
  <c r="K50" i="90"/>
  <c r="K51" i="90"/>
  <c r="K52" i="90"/>
  <c r="K53" i="90"/>
  <c r="K54" i="90"/>
  <c r="K55" i="90"/>
  <c r="K56" i="90"/>
  <c r="K57" i="90"/>
  <c r="K58" i="90"/>
  <c r="N58" i="90" s="1"/>
  <c r="K59" i="90"/>
  <c r="K60" i="90"/>
  <c r="K61" i="90"/>
  <c r="K62" i="90"/>
  <c r="K63" i="90"/>
  <c r="K64" i="90"/>
  <c r="K65" i="90"/>
  <c r="K66" i="90"/>
  <c r="K67" i="90"/>
  <c r="K68" i="90"/>
  <c r="K69" i="90"/>
  <c r="K70" i="90"/>
  <c r="K71" i="90"/>
  <c r="K72" i="90"/>
  <c r="K73" i="90"/>
  <c r="K74" i="90"/>
  <c r="K75" i="90"/>
  <c r="K76" i="90"/>
  <c r="K77" i="90"/>
  <c r="K78" i="90"/>
  <c r="K79" i="90"/>
  <c r="K80" i="90"/>
  <c r="K81" i="90"/>
  <c r="N81" i="90" s="1"/>
  <c r="K82" i="90"/>
  <c r="K83" i="90"/>
  <c r="K84" i="90"/>
  <c r="K85" i="90"/>
  <c r="K86" i="90"/>
  <c r="K87" i="90"/>
  <c r="K88" i="90"/>
  <c r="K89" i="90"/>
  <c r="K90" i="90"/>
  <c r="K91" i="90"/>
  <c r="K92" i="90"/>
  <c r="K93" i="90"/>
  <c r="K94" i="90"/>
  <c r="K95" i="90"/>
  <c r="K96" i="90"/>
  <c r="K97" i="90"/>
  <c r="K98" i="90"/>
  <c r="K99" i="90"/>
  <c r="K100" i="90"/>
  <c r="K101" i="90"/>
  <c r="K102" i="90"/>
  <c r="K103" i="90"/>
  <c r="K104" i="90"/>
  <c r="K105" i="90"/>
  <c r="K106" i="90"/>
  <c r="K107" i="90"/>
  <c r="K108" i="90"/>
  <c r="K109" i="90"/>
  <c r="K110" i="90"/>
  <c r="K111" i="90"/>
  <c r="K112" i="90"/>
  <c r="K113" i="90"/>
  <c r="K114" i="90"/>
  <c r="K115" i="90"/>
  <c r="K116" i="90"/>
  <c r="K117" i="90"/>
  <c r="K118" i="90"/>
  <c r="K119" i="90"/>
  <c r="K120" i="90"/>
  <c r="K121" i="90"/>
  <c r="K122" i="90"/>
  <c r="N122" i="90" s="1"/>
  <c r="K123" i="90"/>
  <c r="K124" i="90"/>
  <c r="K125" i="90"/>
  <c r="K126" i="90"/>
  <c r="K127" i="90"/>
  <c r="K128" i="90"/>
  <c r="K129" i="90"/>
  <c r="K130" i="90"/>
  <c r="K131" i="90"/>
  <c r="K132" i="90"/>
  <c r="K133" i="90"/>
  <c r="K134" i="90"/>
  <c r="K135" i="90"/>
  <c r="K136" i="90"/>
  <c r="K137" i="90"/>
  <c r="K138" i="90"/>
  <c r="K139" i="90"/>
  <c r="K140" i="90"/>
  <c r="K141" i="90"/>
  <c r="K142" i="90"/>
  <c r="K143" i="90"/>
  <c r="K144" i="90"/>
  <c r="K145" i="90"/>
  <c r="N145" i="90" s="1"/>
  <c r="K146" i="90"/>
  <c r="K147" i="90"/>
  <c r="K148" i="90"/>
  <c r="K149" i="90"/>
  <c r="K150" i="90"/>
  <c r="K151" i="90"/>
  <c r="K152" i="90"/>
  <c r="K153" i="90"/>
  <c r="K154" i="90"/>
  <c r="N154" i="90" s="1"/>
  <c r="K155" i="90"/>
  <c r="K156" i="90"/>
  <c r="K157" i="90"/>
  <c r="K158" i="90"/>
  <c r="K159" i="90"/>
  <c r="K160" i="90"/>
  <c r="K161" i="90"/>
  <c r="K162" i="90"/>
  <c r="N162" i="90" s="1"/>
  <c r="K163" i="90"/>
  <c r="K164" i="90"/>
  <c r="K165" i="90"/>
  <c r="K166" i="90"/>
  <c r="K167" i="90"/>
  <c r="K168" i="90"/>
  <c r="K169" i="90"/>
  <c r="K170" i="90"/>
  <c r="N170" i="90" s="1"/>
  <c r="K171" i="90"/>
  <c r="K172" i="90"/>
  <c r="K173" i="90"/>
  <c r="K174" i="90"/>
  <c r="K175" i="90"/>
  <c r="K176" i="90"/>
  <c r="K177" i="90"/>
  <c r="K178" i="90"/>
  <c r="N178" i="90" s="1"/>
  <c r="K179" i="90"/>
  <c r="K180" i="90"/>
  <c r="K181" i="90"/>
  <c r="K182" i="90"/>
  <c r="K183" i="90"/>
  <c r="K184" i="90"/>
  <c r="K185" i="90"/>
  <c r="K186" i="90"/>
  <c r="N186" i="90" s="1"/>
  <c r="K187" i="90"/>
  <c r="K188" i="90"/>
  <c r="K189" i="90"/>
  <c r="K190" i="90"/>
  <c r="K191" i="90"/>
  <c r="K192" i="90"/>
  <c r="K193" i="90"/>
  <c r="K194" i="90"/>
  <c r="N194" i="90" s="1"/>
  <c r="K195" i="90"/>
  <c r="K196" i="90"/>
  <c r="K197" i="90"/>
  <c r="K198" i="90"/>
  <c r="K199" i="90"/>
  <c r="K200" i="90"/>
  <c r="K201" i="90"/>
  <c r="K202" i="90"/>
  <c r="N202" i="90" s="1"/>
  <c r="K203" i="90"/>
  <c r="K204" i="90"/>
  <c r="K205" i="90"/>
  <c r="K206" i="90"/>
  <c r="K207" i="90"/>
  <c r="K208" i="90"/>
  <c r="K209" i="90"/>
  <c r="K210" i="90"/>
  <c r="N210" i="90" s="1"/>
  <c r="K211" i="90"/>
  <c r="K212" i="90"/>
  <c r="K213" i="90"/>
  <c r="K214" i="90"/>
  <c r="K215" i="90"/>
  <c r="K216" i="90"/>
  <c r="K217" i="90"/>
  <c r="K218" i="90"/>
  <c r="N218" i="90" s="1"/>
  <c r="K219" i="90"/>
  <c r="K220" i="90"/>
  <c r="K221" i="90"/>
  <c r="K222" i="90"/>
  <c r="K223" i="90"/>
  <c r="K224" i="90"/>
  <c r="K225" i="90"/>
  <c r="K226" i="90"/>
  <c r="N226" i="90" s="1"/>
  <c r="K227" i="90"/>
  <c r="K228" i="90"/>
  <c r="K229" i="90"/>
  <c r="K230" i="90"/>
  <c r="K231" i="90"/>
  <c r="K232" i="90"/>
  <c r="K233" i="90"/>
  <c r="K234" i="90"/>
  <c r="N234" i="90" s="1"/>
  <c r="K235" i="90"/>
  <c r="K236" i="90"/>
  <c r="K237" i="90"/>
  <c r="K238" i="90"/>
  <c r="K239" i="90"/>
  <c r="K240" i="90"/>
  <c r="K241" i="90"/>
  <c r="K242" i="90"/>
  <c r="N242" i="90" s="1"/>
  <c r="K243" i="90"/>
  <c r="K244" i="90"/>
  <c r="K245" i="90"/>
  <c r="K246" i="90"/>
  <c r="K247" i="90"/>
  <c r="K248" i="90"/>
  <c r="K249" i="90"/>
  <c r="K250" i="90"/>
  <c r="K251" i="90"/>
  <c r="K252" i="90"/>
  <c r="K253" i="90"/>
  <c r="K254" i="90"/>
  <c r="K255" i="90"/>
  <c r="K256" i="90"/>
  <c r="K257" i="90"/>
  <c r="K258" i="90"/>
  <c r="N258" i="90" s="1"/>
  <c r="K259" i="90"/>
  <c r="K260" i="90"/>
  <c r="K261" i="90"/>
  <c r="K262" i="90"/>
  <c r="N262" i="90" s="1"/>
  <c r="K263" i="90"/>
  <c r="N263" i="90" s="1"/>
  <c r="K264" i="90"/>
  <c r="N264" i="90" s="1"/>
  <c r="K265" i="90"/>
  <c r="K266" i="90"/>
  <c r="N266" i="90" s="1"/>
  <c r="K267" i="90"/>
  <c r="K268" i="90"/>
  <c r="K269" i="90"/>
  <c r="K270" i="90"/>
  <c r="N270" i="90" s="1"/>
  <c r="K271" i="90"/>
  <c r="N271" i="90" s="1"/>
  <c r="K272" i="90"/>
  <c r="N272" i="90" s="1"/>
  <c r="K273" i="90"/>
  <c r="K274" i="90"/>
  <c r="N274" i="90" s="1"/>
  <c r="K275" i="90"/>
  <c r="K276" i="90"/>
  <c r="K277" i="90"/>
  <c r="K278" i="90"/>
  <c r="N278" i="90" s="1"/>
  <c r="K279" i="90"/>
  <c r="N279" i="90" s="1"/>
  <c r="K280" i="90"/>
  <c r="N280" i="90" s="1"/>
  <c r="K281" i="90"/>
  <c r="K282" i="90"/>
  <c r="N282" i="90" s="1"/>
  <c r="K283" i="90"/>
  <c r="K284" i="90"/>
  <c r="K6" i="91"/>
  <c r="K7" i="91"/>
  <c r="K8" i="91"/>
  <c r="K9" i="91"/>
  <c r="K10" i="91"/>
  <c r="K11" i="91"/>
  <c r="N11" i="91" s="1"/>
  <c r="K12" i="91"/>
  <c r="K13" i="91"/>
  <c r="K14" i="91"/>
  <c r="K15" i="91"/>
  <c r="K16" i="91"/>
  <c r="K17" i="91"/>
  <c r="K18" i="91"/>
  <c r="K19" i="91"/>
  <c r="N19" i="91" s="1"/>
  <c r="K20" i="91"/>
  <c r="K21" i="91"/>
  <c r="K22" i="91"/>
  <c r="K23" i="91"/>
  <c r="K24" i="91"/>
  <c r="K25" i="91"/>
  <c r="K26" i="91"/>
  <c r="K27" i="91"/>
  <c r="N27" i="91" s="1"/>
  <c r="K28" i="91"/>
  <c r="K29" i="91"/>
  <c r="K30" i="91"/>
  <c r="K31" i="91"/>
  <c r="K32" i="91"/>
  <c r="K33" i="91"/>
  <c r="K34" i="91"/>
  <c r="K35" i="91"/>
  <c r="N35" i="91" s="1"/>
  <c r="K36" i="91"/>
  <c r="K37" i="91"/>
  <c r="K38" i="91"/>
  <c r="K39" i="91"/>
  <c r="K40" i="91"/>
  <c r="K41" i="91"/>
  <c r="K42" i="91"/>
  <c r="K43" i="91"/>
  <c r="K44" i="91"/>
  <c r="K45" i="91"/>
  <c r="K46" i="91"/>
  <c r="K47" i="91"/>
  <c r="K48" i="91"/>
  <c r="K49" i="91"/>
  <c r="K50" i="91"/>
  <c r="K51" i="91"/>
  <c r="N51" i="91" s="1"/>
  <c r="K52" i="91"/>
  <c r="K53" i="91"/>
  <c r="K54" i="91"/>
  <c r="K55" i="91"/>
  <c r="K56" i="91"/>
  <c r="K57" i="91"/>
  <c r="K58" i="91"/>
  <c r="K59" i="91"/>
  <c r="N59" i="91" s="1"/>
  <c r="K60" i="91"/>
  <c r="K61" i="91"/>
  <c r="K62" i="91"/>
  <c r="K63" i="91"/>
  <c r="K64" i="91"/>
  <c r="K65" i="91"/>
  <c r="K66" i="91"/>
  <c r="K67" i="91"/>
  <c r="N67" i="91" s="1"/>
  <c r="K68" i="91"/>
  <c r="K69" i="91"/>
  <c r="K70" i="91"/>
  <c r="K71" i="91"/>
  <c r="K72" i="91"/>
  <c r="K73" i="91"/>
  <c r="K74" i="91"/>
  <c r="K75" i="91"/>
  <c r="N75" i="91" s="1"/>
  <c r="K76" i="91"/>
  <c r="K77" i="91"/>
  <c r="K78" i="91"/>
  <c r="K79" i="91"/>
  <c r="K80" i="91"/>
  <c r="K81" i="91"/>
  <c r="K82" i="91"/>
  <c r="K83" i="91"/>
  <c r="N83" i="91" s="1"/>
  <c r="K84" i="91"/>
  <c r="K85" i="91"/>
  <c r="K86" i="91"/>
  <c r="K87" i="91"/>
  <c r="K88" i="91"/>
  <c r="K89" i="91"/>
  <c r="K90" i="91"/>
  <c r="K91" i="91"/>
  <c r="N91" i="91" s="1"/>
  <c r="K92" i="91"/>
  <c r="K93" i="91"/>
  <c r="K94" i="91"/>
  <c r="K95" i="91"/>
  <c r="K96" i="91"/>
  <c r="K97" i="91"/>
  <c r="K98" i="91"/>
  <c r="K99" i="91"/>
  <c r="N99" i="91" s="1"/>
  <c r="K100" i="91"/>
  <c r="K101" i="91"/>
  <c r="K102" i="91"/>
  <c r="K103" i="91"/>
  <c r="K104" i="91"/>
  <c r="K105" i="91"/>
  <c r="K106" i="91"/>
  <c r="K107" i="91"/>
  <c r="N107" i="91" s="1"/>
  <c r="K108" i="91"/>
  <c r="K109" i="91"/>
  <c r="K110" i="91"/>
  <c r="K111" i="91"/>
  <c r="K112" i="91"/>
  <c r="K113" i="91"/>
  <c r="K114" i="91"/>
  <c r="K115" i="91"/>
  <c r="N115" i="91" s="1"/>
  <c r="K116" i="91"/>
  <c r="K117" i="91"/>
  <c r="K118" i="91"/>
  <c r="K119" i="91"/>
  <c r="K120" i="91"/>
  <c r="K121" i="91"/>
  <c r="K122" i="91"/>
  <c r="K123" i="91"/>
  <c r="N123" i="91" s="1"/>
  <c r="K124" i="91"/>
  <c r="K125" i="91"/>
  <c r="K126" i="91"/>
  <c r="K127" i="91"/>
  <c r="K128" i="91"/>
  <c r="K129" i="91"/>
  <c r="K130" i="91"/>
  <c r="K131" i="91"/>
  <c r="N131" i="91" s="1"/>
  <c r="K132" i="91"/>
  <c r="K133" i="91"/>
  <c r="K134" i="91"/>
  <c r="K135" i="91"/>
  <c r="K136" i="91"/>
  <c r="K137" i="91"/>
  <c r="K138" i="91"/>
  <c r="K139" i="91"/>
  <c r="N139" i="91" s="1"/>
  <c r="K140" i="91"/>
  <c r="K141" i="91"/>
  <c r="K142" i="91"/>
  <c r="K143" i="91"/>
  <c r="K144" i="91"/>
  <c r="K145" i="91"/>
  <c r="K146" i="91"/>
  <c r="K147" i="91"/>
  <c r="N147" i="91" s="1"/>
  <c r="K148" i="91"/>
  <c r="K149" i="91"/>
  <c r="K150" i="91"/>
  <c r="K151" i="91"/>
  <c r="K152" i="91"/>
  <c r="K153" i="91"/>
  <c r="K154" i="91"/>
  <c r="K155" i="91"/>
  <c r="N155" i="91" s="1"/>
  <c r="K156" i="91"/>
  <c r="K157" i="91"/>
  <c r="K158" i="91"/>
  <c r="K159" i="91"/>
  <c r="K160" i="91"/>
  <c r="K161" i="91"/>
  <c r="K162" i="91"/>
  <c r="K163" i="91"/>
  <c r="N163" i="91" s="1"/>
  <c r="K164" i="91"/>
  <c r="K165" i="91"/>
  <c r="K166" i="91"/>
  <c r="K167" i="91"/>
  <c r="K168" i="91"/>
  <c r="K169" i="91"/>
  <c r="K170" i="91"/>
  <c r="K171" i="91"/>
  <c r="N171" i="91" s="1"/>
  <c r="K172" i="91"/>
  <c r="K173" i="91"/>
  <c r="K174" i="91"/>
  <c r="P174" i="91" s="1"/>
  <c r="K175" i="91"/>
  <c r="K176" i="91"/>
  <c r="K177" i="91"/>
  <c r="K178" i="91"/>
  <c r="K179" i="91"/>
  <c r="N179" i="91" s="1"/>
  <c r="K180" i="91"/>
  <c r="K181" i="91"/>
  <c r="K182" i="91"/>
  <c r="K183" i="91"/>
  <c r="K184" i="91"/>
  <c r="K185" i="91"/>
  <c r="K186" i="91"/>
  <c r="K187" i="91"/>
  <c r="N187" i="91" s="1"/>
  <c r="K188" i="91"/>
  <c r="K189" i="91"/>
  <c r="K190" i="91"/>
  <c r="K191" i="91"/>
  <c r="K192" i="91"/>
  <c r="K193" i="91"/>
  <c r="K194" i="91"/>
  <c r="K195" i="91"/>
  <c r="N195" i="91" s="1"/>
  <c r="K196" i="91"/>
  <c r="K197" i="91"/>
  <c r="K198" i="91"/>
  <c r="K199" i="91"/>
  <c r="K200" i="91"/>
  <c r="K201" i="91"/>
  <c r="K202" i="91"/>
  <c r="K203" i="91"/>
  <c r="N203" i="91" s="1"/>
  <c r="K204" i="91"/>
  <c r="K205" i="91"/>
  <c r="K206" i="91"/>
  <c r="K207" i="91"/>
  <c r="K208" i="91"/>
  <c r="K209" i="91"/>
  <c r="K210" i="91"/>
  <c r="K211" i="91"/>
  <c r="N211" i="91" s="1"/>
  <c r="K212" i="91"/>
  <c r="K213" i="91"/>
  <c r="K214" i="91"/>
  <c r="K215" i="91"/>
  <c r="K216" i="91"/>
  <c r="K217" i="91"/>
  <c r="K218" i="91"/>
  <c r="K219" i="91"/>
  <c r="N219" i="91" s="1"/>
  <c r="K220" i="91"/>
  <c r="K221" i="91"/>
  <c r="K222" i="91"/>
  <c r="K223" i="91"/>
  <c r="K224" i="91"/>
  <c r="K225" i="91"/>
  <c r="K226" i="91"/>
  <c r="K227" i="91"/>
  <c r="N227" i="91" s="1"/>
  <c r="K228" i="91"/>
  <c r="K229" i="91"/>
  <c r="K230" i="91"/>
  <c r="K231" i="91"/>
  <c r="K232" i="91"/>
  <c r="K233" i="91"/>
  <c r="K234" i="91"/>
  <c r="K235" i="91"/>
  <c r="N235" i="91" s="1"/>
  <c r="K236" i="91"/>
  <c r="K237" i="91"/>
  <c r="K238" i="91"/>
  <c r="K239" i="91"/>
  <c r="K240" i="91"/>
  <c r="K241" i="91"/>
  <c r="K242" i="91"/>
  <c r="K243" i="91"/>
  <c r="N243" i="91" s="1"/>
  <c r="K244" i="91"/>
  <c r="K245" i="91"/>
  <c r="K246" i="91"/>
  <c r="K247" i="91"/>
  <c r="K248" i="91"/>
  <c r="K249" i="91"/>
  <c r="K250" i="91"/>
  <c r="K251" i="91"/>
  <c r="N251" i="91" s="1"/>
  <c r="K252" i="91"/>
  <c r="K253" i="91"/>
  <c r="K254" i="91"/>
  <c r="K255" i="91"/>
  <c r="K256" i="91"/>
  <c r="K257" i="91"/>
  <c r="K258" i="91"/>
  <c r="K259" i="91"/>
  <c r="N259" i="91" s="1"/>
  <c r="K260" i="91"/>
  <c r="K261" i="91"/>
  <c r="K262" i="91"/>
  <c r="K263" i="91"/>
  <c r="N263" i="91" s="1"/>
  <c r="K264" i="91"/>
  <c r="N264" i="91" s="1"/>
  <c r="K265" i="91"/>
  <c r="N265" i="91" s="1"/>
  <c r="K266" i="91"/>
  <c r="K267" i="91"/>
  <c r="N267" i="91" s="1"/>
  <c r="K268" i="91"/>
  <c r="K269" i="91"/>
  <c r="K270" i="91"/>
  <c r="K271" i="91"/>
  <c r="N271" i="91" s="1"/>
  <c r="K272" i="91"/>
  <c r="N272" i="91" s="1"/>
  <c r="K273" i="91"/>
  <c r="N273" i="91" s="1"/>
  <c r="K274" i="91"/>
  <c r="K275" i="91"/>
  <c r="N275" i="91" s="1"/>
  <c r="K276" i="91"/>
  <c r="K277" i="91"/>
  <c r="K278" i="91"/>
  <c r="K279" i="91"/>
  <c r="N279" i="91" s="1"/>
  <c r="K280" i="91"/>
  <c r="N280" i="91" s="1"/>
  <c r="K281" i="91"/>
  <c r="N281" i="91" s="1"/>
  <c r="K282" i="91"/>
  <c r="K283" i="91"/>
  <c r="N283" i="91" s="1"/>
  <c r="K284" i="91"/>
  <c r="K6" i="92"/>
  <c r="K7" i="92"/>
  <c r="K8" i="92"/>
  <c r="K9" i="92"/>
  <c r="K10" i="92"/>
  <c r="K11" i="92"/>
  <c r="K12" i="92"/>
  <c r="N12" i="92" s="1"/>
  <c r="K13" i="92"/>
  <c r="K14" i="92"/>
  <c r="K15" i="92"/>
  <c r="K16" i="92"/>
  <c r="K17" i="92"/>
  <c r="K18" i="92"/>
  <c r="K19" i="92"/>
  <c r="K20" i="92"/>
  <c r="N20" i="92" s="1"/>
  <c r="K21" i="92"/>
  <c r="K22" i="92"/>
  <c r="K23" i="92"/>
  <c r="K24" i="92"/>
  <c r="K25" i="92"/>
  <c r="K26" i="92"/>
  <c r="K27" i="92"/>
  <c r="K28" i="92"/>
  <c r="K29" i="92"/>
  <c r="K30" i="92"/>
  <c r="K31" i="92"/>
  <c r="K32" i="92"/>
  <c r="K33" i="92"/>
  <c r="K34" i="92"/>
  <c r="K35" i="92"/>
  <c r="K36" i="92"/>
  <c r="N36" i="92" s="1"/>
  <c r="K37" i="92"/>
  <c r="K38" i="92"/>
  <c r="K39" i="92"/>
  <c r="K40" i="92"/>
  <c r="K41" i="92"/>
  <c r="K42" i="92"/>
  <c r="K43" i="92"/>
  <c r="K44" i="92"/>
  <c r="N44" i="92" s="1"/>
  <c r="K45" i="92"/>
  <c r="K46" i="92"/>
  <c r="K47" i="92"/>
  <c r="K48" i="92"/>
  <c r="K49" i="92"/>
  <c r="K50" i="92"/>
  <c r="K51" i="92"/>
  <c r="K52" i="92"/>
  <c r="N52" i="92" s="1"/>
  <c r="K53" i="92"/>
  <c r="K54" i="92"/>
  <c r="K55" i="92"/>
  <c r="K56" i="92"/>
  <c r="K57" i="92"/>
  <c r="K58" i="92"/>
  <c r="K59" i="92"/>
  <c r="K60" i="92"/>
  <c r="N60" i="92" s="1"/>
  <c r="K61" i="92"/>
  <c r="K62" i="92"/>
  <c r="K63" i="92"/>
  <c r="K64" i="92"/>
  <c r="K65" i="92"/>
  <c r="K66" i="92"/>
  <c r="K67" i="92"/>
  <c r="K68" i="92"/>
  <c r="N68" i="92" s="1"/>
  <c r="K69" i="92"/>
  <c r="K70" i="92"/>
  <c r="K71" i="92"/>
  <c r="K72" i="92"/>
  <c r="K73" i="92"/>
  <c r="K74" i="92"/>
  <c r="K75" i="92"/>
  <c r="K76" i="92"/>
  <c r="N76" i="92" s="1"/>
  <c r="K77" i="92"/>
  <c r="K78" i="92"/>
  <c r="K79" i="92"/>
  <c r="K80" i="92"/>
  <c r="K81" i="92"/>
  <c r="K82" i="92"/>
  <c r="K83" i="92"/>
  <c r="K84" i="92"/>
  <c r="N84" i="92" s="1"/>
  <c r="K85" i="92"/>
  <c r="K86" i="92"/>
  <c r="K87" i="92"/>
  <c r="K88" i="92"/>
  <c r="K89" i="92"/>
  <c r="K90" i="92"/>
  <c r="K91" i="92"/>
  <c r="K92" i="92"/>
  <c r="K93" i="92"/>
  <c r="K94" i="92"/>
  <c r="K95" i="92"/>
  <c r="K96" i="92"/>
  <c r="K97" i="92"/>
  <c r="K98" i="92"/>
  <c r="K99" i="92"/>
  <c r="K100" i="92"/>
  <c r="N100" i="92" s="1"/>
  <c r="K101" i="92"/>
  <c r="K102" i="92"/>
  <c r="K103" i="92"/>
  <c r="K104" i="92"/>
  <c r="K105" i="92"/>
  <c r="K106" i="92"/>
  <c r="K107" i="92"/>
  <c r="K108" i="92"/>
  <c r="N108" i="92" s="1"/>
  <c r="K109" i="92"/>
  <c r="K110" i="92"/>
  <c r="K111" i="92"/>
  <c r="K112" i="92"/>
  <c r="K113" i="92"/>
  <c r="K114" i="92"/>
  <c r="K115" i="92"/>
  <c r="K116" i="92"/>
  <c r="N116" i="92" s="1"/>
  <c r="K117" i="92"/>
  <c r="K118" i="92"/>
  <c r="K119" i="92"/>
  <c r="K120" i="92"/>
  <c r="K121" i="92"/>
  <c r="K122" i="92"/>
  <c r="K123" i="92"/>
  <c r="K124" i="92"/>
  <c r="N124" i="92" s="1"/>
  <c r="K125" i="92"/>
  <c r="K126" i="92"/>
  <c r="K127" i="92"/>
  <c r="K128" i="92"/>
  <c r="K129" i="92"/>
  <c r="K130" i="92"/>
  <c r="K131" i="92"/>
  <c r="K132" i="92"/>
  <c r="N132" i="92" s="1"/>
  <c r="K133" i="92"/>
  <c r="K134" i="92"/>
  <c r="K135" i="92"/>
  <c r="K136" i="92"/>
  <c r="K137" i="92"/>
  <c r="K138" i="92"/>
  <c r="K139" i="92"/>
  <c r="K140" i="92"/>
  <c r="N140" i="92" s="1"/>
  <c r="K141" i="92"/>
  <c r="K142" i="92"/>
  <c r="K143" i="92"/>
  <c r="K144" i="92"/>
  <c r="K145" i="92"/>
  <c r="K146" i="92"/>
  <c r="K147" i="92"/>
  <c r="K148" i="92"/>
  <c r="N148" i="92" s="1"/>
  <c r="K149" i="92"/>
  <c r="K150" i="92"/>
  <c r="K151" i="92"/>
  <c r="K152" i="92"/>
  <c r="K153" i="92"/>
  <c r="K154" i="92"/>
  <c r="K155" i="92"/>
  <c r="K156" i="92"/>
  <c r="N156" i="92" s="1"/>
  <c r="K157" i="92"/>
  <c r="K158" i="92"/>
  <c r="K159" i="92"/>
  <c r="K160" i="92"/>
  <c r="K161" i="92"/>
  <c r="K162" i="92"/>
  <c r="K163" i="92"/>
  <c r="K164" i="92"/>
  <c r="N164" i="92" s="1"/>
  <c r="K165" i="92"/>
  <c r="K166" i="92"/>
  <c r="K167" i="92"/>
  <c r="K168" i="92"/>
  <c r="K169" i="92"/>
  <c r="K170" i="92"/>
  <c r="K171" i="92"/>
  <c r="K172" i="92"/>
  <c r="N172" i="92" s="1"/>
  <c r="K173" i="92"/>
  <c r="K174" i="92"/>
  <c r="K175" i="92"/>
  <c r="K176" i="92"/>
  <c r="K177" i="92"/>
  <c r="K178" i="92"/>
  <c r="K179" i="92"/>
  <c r="K180" i="92"/>
  <c r="N180" i="92" s="1"/>
  <c r="K181" i="92"/>
  <c r="K182" i="92"/>
  <c r="K183" i="92"/>
  <c r="K184" i="92"/>
  <c r="K185" i="92"/>
  <c r="K186" i="92"/>
  <c r="K187" i="92"/>
  <c r="K188" i="92"/>
  <c r="N188" i="92" s="1"/>
  <c r="K189" i="92"/>
  <c r="K190" i="92"/>
  <c r="K191" i="92"/>
  <c r="K192" i="92"/>
  <c r="K193" i="92"/>
  <c r="K194" i="92"/>
  <c r="K195" i="92"/>
  <c r="K196" i="92"/>
  <c r="N196" i="92" s="1"/>
  <c r="K197" i="92"/>
  <c r="K198" i="92"/>
  <c r="K199" i="92"/>
  <c r="K200" i="92"/>
  <c r="K201" i="92"/>
  <c r="K202" i="92"/>
  <c r="K203" i="92"/>
  <c r="K204" i="92"/>
  <c r="N204" i="92" s="1"/>
  <c r="K205" i="92"/>
  <c r="K206" i="92"/>
  <c r="K207" i="92"/>
  <c r="K208" i="92"/>
  <c r="K209" i="92"/>
  <c r="K210" i="92"/>
  <c r="K211" i="92"/>
  <c r="K212" i="92"/>
  <c r="N212" i="92" s="1"/>
  <c r="K213" i="92"/>
  <c r="K214" i="92"/>
  <c r="K215" i="92"/>
  <c r="K216" i="92"/>
  <c r="K217" i="92"/>
  <c r="K218" i="92"/>
  <c r="K219" i="92"/>
  <c r="K220" i="92"/>
  <c r="N220" i="92" s="1"/>
  <c r="K221" i="92"/>
  <c r="K222" i="92"/>
  <c r="K223" i="92"/>
  <c r="K224" i="92"/>
  <c r="K225" i="92"/>
  <c r="K226" i="92"/>
  <c r="K227" i="92"/>
  <c r="K228" i="92"/>
  <c r="N228" i="92" s="1"/>
  <c r="K229" i="92"/>
  <c r="K230" i="92"/>
  <c r="K231" i="92"/>
  <c r="K232" i="92"/>
  <c r="K233" i="92"/>
  <c r="K234" i="92"/>
  <c r="K235" i="92"/>
  <c r="K236" i="92"/>
  <c r="N236" i="92" s="1"/>
  <c r="K237" i="92"/>
  <c r="K238" i="92"/>
  <c r="K239" i="92"/>
  <c r="K240" i="92"/>
  <c r="K241" i="92"/>
  <c r="K242" i="92"/>
  <c r="K243" i="92"/>
  <c r="K244" i="92"/>
  <c r="N244" i="92" s="1"/>
  <c r="K245" i="92"/>
  <c r="K246" i="92"/>
  <c r="K247" i="92"/>
  <c r="K248" i="92"/>
  <c r="K249" i="92"/>
  <c r="K250" i="92"/>
  <c r="K251" i="92"/>
  <c r="K252" i="92"/>
  <c r="N252" i="92" s="1"/>
  <c r="K253" i="92"/>
  <c r="K254" i="92"/>
  <c r="K255" i="92"/>
  <c r="K256" i="92"/>
  <c r="K257" i="92"/>
  <c r="K258" i="92"/>
  <c r="N258" i="92" s="1"/>
  <c r="K259" i="92"/>
  <c r="K260" i="92"/>
  <c r="N260" i="92" s="1"/>
  <c r="K261" i="92"/>
  <c r="K262" i="92"/>
  <c r="K263" i="92"/>
  <c r="P263" i="92" s="1"/>
  <c r="K264" i="92"/>
  <c r="N264" i="92" s="1"/>
  <c r="K265" i="92"/>
  <c r="N265" i="92" s="1"/>
  <c r="K266" i="92"/>
  <c r="N266" i="92" s="1"/>
  <c r="K267" i="92"/>
  <c r="K268" i="92"/>
  <c r="N268" i="92" s="1"/>
  <c r="K269" i="92"/>
  <c r="K270" i="92"/>
  <c r="K271" i="92"/>
  <c r="K272" i="92"/>
  <c r="N272" i="92" s="1"/>
  <c r="K273" i="92"/>
  <c r="N273" i="92" s="1"/>
  <c r="K274" i="92"/>
  <c r="N274" i="92" s="1"/>
  <c r="K275" i="92"/>
  <c r="K276" i="92"/>
  <c r="N276" i="92" s="1"/>
  <c r="K277" i="92"/>
  <c r="K278" i="92"/>
  <c r="K279" i="92"/>
  <c r="K280" i="92"/>
  <c r="N280" i="92" s="1"/>
  <c r="K281" i="92"/>
  <c r="N281" i="92" s="1"/>
  <c r="K282" i="92"/>
  <c r="N282" i="92" s="1"/>
  <c r="K283" i="92"/>
  <c r="K284" i="92"/>
  <c r="N284" i="92" s="1"/>
  <c r="K6" i="93"/>
  <c r="K7" i="93"/>
  <c r="K8" i="93"/>
  <c r="K9" i="93"/>
  <c r="K10" i="93"/>
  <c r="K11" i="93"/>
  <c r="K12" i="93"/>
  <c r="K13" i="93"/>
  <c r="K14" i="93"/>
  <c r="K15" i="93"/>
  <c r="K16" i="93"/>
  <c r="K17" i="93"/>
  <c r="K18" i="93"/>
  <c r="K19" i="93"/>
  <c r="K20" i="93"/>
  <c r="K21" i="93"/>
  <c r="N21" i="93" s="1"/>
  <c r="K22" i="93"/>
  <c r="K23" i="93"/>
  <c r="K24" i="93"/>
  <c r="K25" i="93"/>
  <c r="K26" i="93"/>
  <c r="K27" i="93"/>
  <c r="K28" i="93"/>
  <c r="K29" i="93"/>
  <c r="N29" i="93" s="1"/>
  <c r="K30" i="93"/>
  <c r="K31" i="93"/>
  <c r="K32" i="93"/>
  <c r="K33" i="93"/>
  <c r="K34" i="93"/>
  <c r="K35" i="93"/>
  <c r="K36" i="93"/>
  <c r="K37" i="93"/>
  <c r="N37" i="93" s="1"/>
  <c r="K38" i="93"/>
  <c r="K39" i="93"/>
  <c r="K40" i="93"/>
  <c r="K41" i="93"/>
  <c r="K42" i="93"/>
  <c r="K43" i="93"/>
  <c r="K44" i="93"/>
  <c r="K45" i="93"/>
  <c r="N45" i="93" s="1"/>
  <c r="K46" i="93"/>
  <c r="K47" i="93"/>
  <c r="K48" i="93"/>
  <c r="K49" i="93"/>
  <c r="K50" i="93"/>
  <c r="K51" i="93"/>
  <c r="K52" i="93"/>
  <c r="K53" i="93"/>
  <c r="N53" i="93" s="1"/>
  <c r="K54" i="93"/>
  <c r="K55" i="93"/>
  <c r="K56" i="93"/>
  <c r="K57" i="93"/>
  <c r="K58" i="93"/>
  <c r="K59" i="93"/>
  <c r="K60" i="93"/>
  <c r="K61" i="93"/>
  <c r="N61" i="93" s="1"/>
  <c r="K62" i="93"/>
  <c r="K63" i="93"/>
  <c r="K64" i="93"/>
  <c r="K65" i="93"/>
  <c r="K66" i="93"/>
  <c r="K67" i="93"/>
  <c r="K68" i="93"/>
  <c r="K69" i="93"/>
  <c r="N69" i="93" s="1"/>
  <c r="K70" i="93"/>
  <c r="K71" i="93"/>
  <c r="K72" i="93"/>
  <c r="K73" i="93"/>
  <c r="K74" i="93"/>
  <c r="K75" i="93"/>
  <c r="K76" i="93"/>
  <c r="K77" i="93"/>
  <c r="K78" i="93"/>
  <c r="K79" i="93"/>
  <c r="K80" i="93"/>
  <c r="K81" i="93"/>
  <c r="K82" i="93"/>
  <c r="K83" i="93"/>
  <c r="K84" i="93"/>
  <c r="K85" i="93"/>
  <c r="N85" i="93" s="1"/>
  <c r="K86" i="93"/>
  <c r="K87" i="93"/>
  <c r="K88" i="93"/>
  <c r="K89" i="93"/>
  <c r="K90" i="93"/>
  <c r="K91" i="93"/>
  <c r="K92" i="93"/>
  <c r="K93" i="93"/>
  <c r="N93" i="93" s="1"/>
  <c r="K94" i="93"/>
  <c r="K95" i="93"/>
  <c r="K96" i="93"/>
  <c r="K97" i="93"/>
  <c r="K98" i="93"/>
  <c r="K99" i="93"/>
  <c r="K100" i="93"/>
  <c r="K101" i="93"/>
  <c r="N101" i="93" s="1"/>
  <c r="K102" i="93"/>
  <c r="K103" i="93"/>
  <c r="K104" i="93"/>
  <c r="K105" i="93"/>
  <c r="K106" i="93"/>
  <c r="K107" i="93"/>
  <c r="K108" i="93"/>
  <c r="K109" i="93"/>
  <c r="N109" i="93" s="1"/>
  <c r="K110" i="93"/>
  <c r="K111" i="93"/>
  <c r="K112" i="93"/>
  <c r="K113" i="93"/>
  <c r="K114" i="93"/>
  <c r="K115" i="93"/>
  <c r="K116" i="93"/>
  <c r="K117" i="93"/>
  <c r="N117" i="93" s="1"/>
  <c r="K118" i="93"/>
  <c r="K119" i="93"/>
  <c r="K120" i="93"/>
  <c r="K121" i="93"/>
  <c r="K122" i="93"/>
  <c r="K123" i="93"/>
  <c r="K124" i="93"/>
  <c r="K125" i="93"/>
  <c r="N125" i="93" s="1"/>
  <c r="K126" i="93"/>
  <c r="K127" i="93"/>
  <c r="K128" i="93"/>
  <c r="K129" i="93"/>
  <c r="K130" i="93"/>
  <c r="K131" i="93"/>
  <c r="K132" i="93"/>
  <c r="K133" i="93"/>
  <c r="N133" i="93" s="1"/>
  <c r="K134" i="93"/>
  <c r="K135" i="93"/>
  <c r="K136" i="93"/>
  <c r="K137" i="93"/>
  <c r="K138" i="93"/>
  <c r="K139" i="93"/>
  <c r="K140" i="93"/>
  <c r="K141" i="93"/>
  <c r="K142" i="93"/>
  <c r="K143" i="93"/>
  <c r="K144" i="93"/>
  <c r="K145" i="93"/>
  <c r="K146" i="93"/>
  <c r="K147" i="93"/>
  <c r="K148" i="93"/>
  <c r="K149" i="93"/>
  <c r="N149" i="93" s="1"/>
  <c r="K150" i="93"/>
  <c r="K151" i="93"/>
  <c r="K152" i="93"/>
  <c r="K153" i="93"/>
  <c r="K154" i="93"/>
  <c r="K155" i="93"/>
  <c r="K156" i="93"/>
  <c r="K157" i="93"/>
  <c r="N157" i="93" s="1"/>
  <c r="K158" i="93"/>
  <c r="K159" i="93"/>
  <c r="K160" i="93"/>
  <c r="K161" i="93"/>
  <c r="K162" i="93"/>
  <c r="K163" i="93"/>
  <c r="K164" i="93"/>
  <c r="K165" i="93"/>
  <c r="N165" i="93" s="1"/>
  <c r="K166" i="93"/>
  <c r="K167" i="93"/>
  <c r="K168" i="93"/>
  <c r="K169" i="93"/>
  <c r="K170" i="93"/>
  <c r="K171" i="93"/>
  <c r="K172" i="93"/>
  <c r="K173" i="93"/>
  <c r="N173" i="93" s="1"/>
  <c r="K174" i="93"/>
  <c r="K175" i="93"/>
  <c r="K176" i="93"/>
  <c r="K177" i="93"/>
  <c r="K178" i="93"/>
  <c r="K179" i="93"/>
  <c r="K180" i="93"/>
  <c r="K181" i="93"/>
  <c r="N181" i="93" s="1"/>
  <c r="K182" i="93"/>
  <c r="K183" i="93"/>
  <c r="K184" i="93"/>
  <c r="K185" i="93"/>
  <c r="K186" i="93"/>
  <c r="K187" i="93"/>
  <c r="K188" i="93"/>
  <c r="K189" i="93"/>
  <c r="N189" i="93" s="1"/>
  <c r="K190" i="93"/>
  <c r="K191" i="93"/>
  <c r="K192" i="93"/>
  <c r="K193" i="93"/>
  <c r="K194" i="93"/>
  <c r="K195" i="93"/>
  <c r="K196" i="93"/>
  <c r="K197" i="93"/>
  <c r="N197" i="93" s="1"/>
  <c r="K198" i="93"/>
  <c r="K199" i="93"/>
  <c r="K200" i="93"/>
  <c r="K201" i="93"/>
  <c r="K202" i="93"/>
  <c r="K203" i="93"/>
  <c r="K204" i="93"/>
  <c r="K205" i="93"/>
  <c r="N205" i="93" s="1"/>
  <c r="K206" i="93"/>
  <c r="K207" i="93"/>
  <c r="K208" i="93"/>
  <c r="K209" i="93"/>
  <c r="K210" i="93"/>
  <c r="K211" i="93"/>
  <c r="K212" i="93"/>
  <c r="K213" i="93"/>
  <c r="K214" i="93"/>
  <c r="K215" i="93"/>
  <c r="K216" i="93"/>
  <c r="K217" i="93"/>
  <c r="K218" i="93"/>
  <c r="K219" i="93"/>
  <c r="K220" i="93"/>
  <c r="K221" i="93"/>
  <c r="K222" i="93"/>
  <c r="K223" i="93"/>
  <c r="K224" i="93"/>
  <c r="K225" i="93"/>
  <c r="K226" i="93"/>
  <c r="K227" i="93"/>
  <c r="K228" i="93"/>
  <c r="K229" i="93"/>
  <c r="K230" i="93"/>
  <c r="K231" i="93"/>
  <c r="K232" i="93"/>
  <c r="K233" i="93"/>
  <c r="K234" i="93"/>
  <c r="K235" i="93"/>
  <c r="K236" i="93"/>
  <c r="K237" i="93"/>
  <c r="K238" i="93"/>
  <c r="K239" i="93"/>
  <c r="K240" i="93"/>
  <c r="K241" i="93"/>
  <c r="K242" i="93"/>
  <c r="K243" i="93"/>
  <c r="K244" i="93"/>
  <c r="K245" i="93"/>
  <c r="K246" i="93"/>
  <c r="K247" i="93"/>
  <c r="K248" i="93"/>
  <c r="K249" i="93"/>
  <c r="K250" i="93"/>
  <c r="K251" i="93"/>
  <c r="K252" i="93"/>
  <c r="K253" i="93"/>
  <c r="K254" i="93"/>
  <c r="K255" i="93"/>
  <c r="K256" i="93"/>
  <c r="K257" i="93"/>
  <c r="K258" i="93"/>
  <c r="N258" i="93" s="1"/>
  <c r="K259" i="93"/>
  <c r="N259" i="93" s="1"/>
  <c r="K260" i="93"/>
  <c r="K261" i="93"/>
  <c r="N261" i="93" s="1"/>
  <c r="K262" i="93"/>
  <c r="K263" i="93"/>
  <c r="N263" i="93" s="1"/>
  <c r="K264" i="93"/>
  <c r="N264" i="93" s="1"/>
  <c r="K265" i="93"/>
  <c r="N265" i="93" s="1"/>
  <c r="K266" i="93"/>
  <c r="N266" i="93" s="1"/>
  <c r="K267" i="93"/>
  <c r="N267" i="93" s="1"/>
  <c r="K268" i="93"/>
  <c r="N268" i="93" s="1"/>
  <c r="K269" i="93"/>
  <c r="N269" i="93" s="1"/>
  <c r="K270" i="93"/>
  <c r="N270" i="93" s="1"/>
  <c r="K271" i="93"/>
  <c r="N271" i="93" s="1"/>
  <c r="K272" i="93"/>
  <c r="N272" i="93" s="1"/>
  <c r="K273" i="93"/>
  <c r="N273" i="93" s="1"/>
  <c r="K274" i="93"/>
  <c r="N274" i="93" s="1"/>
  <c r="K275" i="93"/>
  <c r="N275" i="93" s="1"/>
  <c r="K276" i="93"/>
  <c r="N276" i="93" s="1"/>
  <c r="K277" i="93"/>
  <c r="N277" i="93" s="1"/>
  <c r="K278" i="93"/>
  <c r="N278" i="93" s="1"/>
  <c r="K279" i="93"/>
  <c r="N279" i="93" s="1"/>
  <c r="K280" i="93"/>
  <c r="N280" i="93" s="1"/>
  <c r="K281" i="93"/>
  <c r="N281" i="93" s="1"/>
  <c r="K282" i="93"/>
  <c r="N282" i="93" s="1"/>
  <c r="K283" i="93"/>
  <c r="N283" i="93" s="1"/>
  <c r="K284" i="93"/>
  <c r="N284" i="93" s="1"/>
  <c r="K6" i="94"/>
  <c r="K7" i="94"/>
  <c r="K8" i="94"/>
  <c r="K9" i="94"/>
  <c r="K10" i="94"/>
  <c r="K11" i="94"/>
  <c r="K12" i="94"/>
  <c r="K13" i="94"/>
  <c r="K14" i="94"/>
  <c r="K15" i="94"/>
  <c r="K16" i="94"/>
  <c r="K17" i="94"/>
  <c r="K18" i="94"/>
  <c r="K19" i="94"/>
  <c r="K20" i="94"/>
  <c r="K21" i="94"/>
  <c r="K22" i="94"/>
  <c r="K23" i="94"/>
  <c r="K24" i="94"/>
  <c r="K25" i="94"/>
  <c r="K26" i="94"/>
  <c r="K27" i="94"/>
  <c r="K28" i="94"/>
  <c r="K29" i="94"/>
  <c r="K30" i="94"/>
  <c r="K31" i="94"/>
  <c r="K32" i="94"/>
  <c r="K33" i="94"/>
  <c r="K34" i="94"/>
  <c r="K35" i="94"/>
  <c r="K36" i="94"/>
  <c r="K37" i="94"/>
  <c r="K38" i="94"/>
  <c r="K39" i="94"/>
  <c r="K40" i="94"/>
  <c r="K41" i="94"/>
  <c r="K42" i="94"/>
  <c r="K43" i="94"/>
  <c r="K44" i="94"/>
  <c r="K45" i="94"/>
  <c r="K46" i="94"/>
  <c r="K47" i="94"/>
  <c r="K48" i="94"/>
  <c r="K49" i="94"/>
  <c r="K50" i="94"/>
  <c r="K51" i="94"/>
  <c r="K52" i="94"/>
  <c r="K53" i="94"/>
  <c r="K54" i="94"/>
  <c r="N54" i="94" s="1"/>
  <c r="K55" i="94"/>
  <c r="K56" i="94"/>
  <c r="K57" i="94"/>
  <c r="K58" i="94"/>
  <c r="K59" i="94"/>
  <c r="K60" i="94"/>
  <c r="K61" i="94"/>
  <c r="K62" i="94"/>
  <c r="K63" i="94"/>
  <c r="K64" i="94"/>
  <c r="P64" i="94" s="1"/>
  <c r="K65" i="94"/>
  <c r="K66" i="94"/>
  <c r="K67" i="94"/>
  <c r="K68" i="94"/>
  <c r="K69" i="94"/>
  <c r="K70" i="94"/>
  <c r="K71" i="94"/>
  <c r="K72" i="94"/>
  <c r="K73" i="94"/>
  <c r="K74" i="94"/>
  <c r="K75" i="94"/>
  <c r="K76" i="94"/>
  <c r="K77" i="94"/>
  <c r="K78" i="94"/>
  <c r="K79" i="94"/>
  <c r="K80" i="94"/>
  <c r="K81" i="94"/>
  <c r="K82" i="94"/>
  <c r="K83" i="94"/>
  <c r="K84" i="94"/>
  <c r="K85" i="94"/>
  <c r="K86" i="94"/>
  <c r="K87" i="94"/>
  <c r="K88" i="94"/>
  <c r="K89" i="94"/>
  <c r="K90" i="94"/>
  <c r="K91" i="94"/>
  <c r="K92" i="94"/>
  <c r="K93" i="94"/>
  <c r="K94" i="94"/>
  <c r="K95" i="94"/>
  <c r="K96" i="94"/>
  <c r="K97" i="94"/>
  <c r="K98" i="94"/>
  <c r="K99" i="94"/>
  <c r="K100" i="94"/>
  <c r="K101" i="94"/>
  <c r="K102" i="94"/>
  <c r="K103" i="94"/>
  <c r="K104" i="94"/>
  <c r="K105" i="94"/>
  <c r="K106" i="94"/>
  <c r="K107" i="94"/>
  <c r="K108" i="94"/>
  <c r="K109" i="94"/>
  <c r="K110" i="94"/>
  <c r="K111" i="94"/>
  <c r="K112" i="94"/>
  <c r="K113" i="94"/>
  <c r="K114" i="94"/>
  <c r="K115" i="94"/>
  <c r="K116" i="94"/>
  <c r="K117" i="94"/>
  <c r="K118" i="94"/>
  <c r="N118" i="94" s="1"/>
  <c r="K119" i="94"/>
  <c r="K120" i="94"/>
  <c r="K121" i="94"/>
  <c r="K122" i="94"/>
  <c r="K123" i="94"/>
  <c r="K124" i="94"/>
  <c r="K125" i="94"/>
  <c r="K126" i="94"/>
  <c r="K127" i="94"/>
  <c r="K128" i="94"/>
  <c r="K129" i="94"/>
  <c r="K130" i="94"/>
  <c r="K131" i="94"/>
  <c r="K132" i="94"/>
  <c r="K133" i="94"/>
  <c r="K134" i="94"/>
  <c r="K135" i="94"/>
  <c r="K136" i="94"/>
  <c r="K137" i="94"/>
  <c r="K138" i="94"/>
  <c r="K139" i="94"/>
  <c r="K140" i="94"/>
  <c r="K141" i="94"/>
  <c r="K142" i="94"/>
  <c r="K143" i="94"/>
  <c r="K144" i="94"/>
  <c r="K145" i="94"/>
  <c r="K146" i="94"/>
  <c r="K147" i="94"/>
  <c r="K148" i="94"/>
  <c r="K149" i="94"/>
  <c r="K150" i="94"/>
  <c r="K151" i="94"/>
  <c r="K152" i="94"/>
  <c r="K153" i="94"/>
  <c r="K154" i="94"/>
  <c r="K155" i="94"/>
  <c r="K156" i="94"/>
  <c r="K157" i="94"/>
  <c r="K158" i="94"/>
  <c r="K159" i="94"/>
  <c r="K160" i="94"/>
  <c r="K161" i="94"/>
  <c r="K162" i="94"/>
  <c r="K163" i="94"/>
  <c r="K164" i="94"/>
  <c r="K165" i="94"/>
  <c r="K166" i="94"/>
  <c r="K167" i="94"/>
  <c r="K168" i="94"/>
  <c r="K169" i="94"/>
  <c r="K170" i="94"/>
  <c r="K171" i="94"/>
  <c r="K172" i="94"/>
  <c r="K173" i="94"/>
  <c r="K174" i="94"/>
  <c r="K175" i="94"/>
  <c r="K176" i="94"/>
  <c r="K177" i="94"/>
  <c r="K178" i="94"/>
  <c r="K179" i="94"/>
  <c r="K180" i="94"/>
  <c r="K181" i="94"/>
  <c r="K182" i="94"/>
  <c r="N182" i="94" s="1"/>
  <c r="K183" i="94"/>
  <c r="K184" i="94"/>
  <c r="K185" i="94"/>
  <c r="K186" i="94"/>
  <c r="K187" i="94"/>
  <c r="K188" i="94"/>
  <c r="K189" i="94"/>
  <c r="K190" i="94"/>
  <c r="K191" i="94"/>
  <c r="K192" i="94"/>
  <c r="K193" i="94"/>
  <c r="K194" i="94"/>
  <c r="K195" i="94"/>
  <c r="K196" i="94"/>
  <c r="K197" i="94"/>
  <c r="K198" i="94"/>
  <c r="K199" i="94"/>
  <c r="K200" i="94"/>
  <c r="K201" i="94"/>
  <c r="K202" i="94"/>
  <c r="K203" i="94"/>
  <c r="K204" i="94"/>
  <c r="K205" i="94"/>
  <c r="K206" i="94"/>
  <c r="K207" i="94"/>
  <c r="K208" i="94"/>
  <c r="K209" i="94"/>
  <c r="K210" i="94"/>
  <c r="K211" i="94"/>
  <c r="K212" i="94"/>
  <c r="K213" i="94"/>
  <c r="K214" i="94"/>
  <c r="K215" i="94"/>
  <c r="K216" i="94"/>
  <c r="K217" i="94"/>
  <c r="K218" i="94"/>
  <c r="K219" i="94"/>
  <c r="K220" i="94"/>
  <c r="K221" i="94"/>
  <c r="K222" i="94"/>
  <c r="K223" i="94"/>
  <c r="K224" i="94"/>
  <c r="K225" i="94"/>
  <c r="K226" i="94"/>
  <c r="K227" i="94"/>
  <c r="K228" i="94"/>
  <c r="K229" i="94"/>
  <c r="K230" i="94"/>
  <c r="K231" i="94"/>
  <c r="K232" i="94"/>
  <c r="K233" i="94"/>
  <c r="K234" i="94"/>
  <c r="K235" i="94"/>
  <c r="K236" i="94"/>
  <c r="K237" i="94"/>
  <c r="K238" i="94"/>
  <c r="K239" i="94"/>
  <c r="K240" i="94"/>
  <c r="K241" i="94"/>
  <c r="K242" i="94"/>
  <c r="K243" i="94"/>
  <c r="K244" i="94"/>
  <c r="K245" i="94"/>
  <c r="K246" i="94"/>
  <c r="N246" i="94" s="1"/>
  <c r="K247" i="94"/>
  <c r="K248" i="94"/>
  <c r="K249" i="94"/>
  <c r="K250" i="94"/>
  <c r="K251" i="94"/>
  <c r="K252" i="94"/>
  <c r="K253" i="94"/>
  <c r="K254" i="94"/>
  <c r="K255" i="94"/>
  <c r="K256" i="94"/>
  <c r="K257" i="94"/>
  <c r="K258" i="94"/>
  <c r="N258" i="94" s="1"/>
  <c r="K259" i="94"/>
  <c r="N259" i="94" s="1"/>
  <c r="K260" i="94"/>
  <c r="N260" i="94" s="1"/>
  <c r="K261" i="94"/>
  <c r="N261" i="94" s="1"/>
  <c r="K262" i="94"/>
  <c r="N262" i="94" s="1"/>
  <c r="K263" i="94"/>
  <c r="N263" i="94" s="1"/>
  <c r="K264" i="94"/>
  <c r="N264" i="94" s="1"/>
  <c r="K265" i="94"/>
  <c r="N265" i="94" s="1"/>
  <c r="K266" i="94"/>
  <c r="N266" i="94" s="1"/>
  <c r="K267" i="94"/>
  <c r="N267" i="94" s="1"/>
  <c r="K268" i="94"/>
  <c r="N268" i="94" s="1"/>
  <c r="K269" i="94"/>
  <c r="N269" i="94" s="1"/>
  <c r="K270" i="94"/>
  <c r="N270" i="94" s="1"/>
  <c r="K271" i="94"/>
  <c r="N271" i="94" s="1"/>
  <c r="K272" i="94"/>
  <c r="N272" i="94" s="1"/>
  <c r="K273" i="94"/>
  <c r="N273" i="94" s="1"/>
  <c r="K274" i="94"/>
  <c r="N274" i="94" s="1"/>
  <c r="K275" i="94"/>
  <c r="N275" i="94" s="1"/>
  <c r="K276" i="94"/>
  <c r="N276" i="94" s="1"/>
  <c r="K277" i="94"/>
  <c r="N277" i="94" s="1"/>
  <c r="K278" i="94"/>
  <c r="N278" i="94" s="1"/>
  <c r="K279" i="94"/>
  <c r="N279" i="94" s="1"/>
  <c r="K280" i="94"/>
  <c r="N280" i="94" s="1"/>
  <c r="K281" i="94"/>
  <c r="N281" i="94" s="1"/>
  <c r="K282" i="94"/>
  <c r="N282" i="94" s="1"/>
  <c r="K283" i="94"/>
  <c r="N283" i="94" s="1"/>
  <c r="K284" i="94"/>
  <c r="N284" i="94" s="1"/>
  <c r="K6" i="95"/>
  <c r="K7" i="95"/>
  <c r="K8" i="95"/>
  <c r="K9" i="95"/>
  <c r="K10" i="95"/>
  <c r="K11" i="95"/>
  <c r="K12" i="95"/>
  <c r="K13" i="95"/>
  <c r="K14" i="95"/>
  <c r="K15" i="95"/>
  <c r="K16" i="95"/>
  <c r="K17" i="95"/>
  <c r="K18" i="95"/>
  <c r="K19" i="95"/>
  <c r="K20" i="95"/>
  <c r="K21" i="95"/>
  <c r="K22" i="95"/>
  <c r="K23" i="95"/>
  <c r="K24" i="95"/>
  <c r="K25" i="95"/>
  <c r="K26" i="95"/>
  <c r="K27" i="95"/>
  <c r="K28" i="95"/>
  <c r="K29" i="95"/>
  <c r="K30" i="95"/>
  <c r="K31" i="95"/>
  <c r="N31" i="95" s="1"/>
  <c r="K32" i="95"/>
  <c r="K33" i="95"/>
  <c r="K34" i="95"/>
  <c r="K35" i="95"/>
  <c r="K36" i="95"/>
  <c r="K37" i="95"/>
  <c r="K38" i="95"/>
  <c r="K39" i="95"/>
  <c r="K40" i="95"/>
  <c r="K41" i="95"/>
  <c r="P41" i="95" s="1"/>
  <c r="K42" i="95"/>
  <c r="K43" i="95"/>
  <c r="K44" i="95"/>
  <c r="K45" i="95"/>
  <c r="K46" i="95"/>
  <c r="K47" i="95"/>
  <c r="K48" i="95"/>
  <c r="K49" i="95"/>
  <c r="K50" i="95"/>
  <c r="K51" i="95"/>
  <c r="K52" i="95"/>
  <c r="K53" i="95"/>
  <c r="K54" i="95"/>
  <c r="K55" i="95"/>
  <c r="K56" i="95"/>
  <c r="K57" i="95"/>
  <c r="K58" i="95"/>
  <c r="K59" i="95"/>
  <c r="K60" i="95"/>
  <c r="K61" i="95"/>
  <c r="K62" i="95"/>
  <c r="K63" i="95"/>
  <c r="K64" i="95"/>
  <c r="K65" i="95"/>
  <c r="K66" i="95"/>
  <c r="K67" i="95"/>
  <c r="K68" i="95"/>
  <c r="K69" i="95"/>
  <c r="K70" i="95"/>
  <c r="K71" i="95"/>
  <c r="K72" i="95"/>
  <c r="K73" i="95"/>
  <c r="K74" i="95"/>
  <c r="K75" i="95"/>
  <c r="K76" i="95"/>
  <c r="K77" i="95"/>
  <c r="K78" i="95"/>
  <c r="K79" i="95"/>
  <c r="K80" i="95"/>
  <c r="K81" i="95"/>
  <c r="K82" i="95"/>
  <c r="K83" i="95"/>
  <c r="K84" i="95"/>
  <c r="K85" i="95"/>
  <c r="K86" i="95"/>
  <c r="K87" i="95"/>
  <c r="K88" i="95"/>
  <c r="K89" i="95"/>
  <c r="K90" i="95"/>
  <c r="K91" i="95"/>
  <c r="K92" i="95"/>
  <c r="K93" i="95"/>
  <c r="K94" i="95"/>
  <c r="K95" i="95"/>
  <c r="N95" i="95" s="1"/>
  <c r="K96" i="95"/>
  <c r="K97" i="95"/>
  <c r="K98" i="95"/>
  <c r="K99" i="95"/>
  <c r="K100" i="95"/>
  <c r="K101" i="95"/>
  <c r="K102" i="95"/>
  <c r="K103" i="95"/>
  <c r="K104" i="95"/>
  <c r="K105" i="95"/>
  <c r="K106" i="95"/>
  <c r="K107" i="95"/>
  <c r="K108" i="95"/>
  <c r="K109" i="95"/>
  <c r="K110" i="95"/>
  <c r="K111" i="95"/>
  <c r="K112" i="95"/>
  <c r="K113" i="95"/>
  <c r="K114" i="95"/>
  <c r="K115" i="95"/>
  <c r="K116" i="95"/>
  <c r="K117" i="95"/>
  <c r="K118" i="95"/>
  <c r="K119" i="95"/>
  <c r="K120" i="95"/>
  <c r="K121" i="95"/>
  <c r="K122" i="95"/>
  <c r="K123" i="95"/>
  <c r="K124" i="95"/>
  <c r="K125" i="95"/>
  <c r="K126" i="95"/>
  <c r="K127" i="95"/>
  <c r="K128" i="95"/>
  <c r="K129" i="95"/>
  <c r="K130" i="95"/>
  <c r="K131" i="95"/>
  <c r="K132" i="95"/>
  <c r="K133" i="95"/>
  <c r="K134" i="95"/>
  <c r="K135" i="95"/>
  <c r="K136" i="95"/>
  <c r="K137" i="95"/>
  <c r="K138" i="95"/>
  <c r="K139" i="95"/>
  <c r="K140" i="95"/>
  <c r="K141" i="95"/>
  <c r="K142" i="95"/>
  <c r="K143" i="95"/>
  <c r="K144" i="95"/>
  <c r="K145" i="95"/>
  <c r="K146" i="95"/>
  <c r="K147" i="95"/>
  <c r="K148" i="95"/>
  <c r="K149" i="95"/>
  <c r="K150" i="95"/>
  <c r="K151" i="95"/>
  <c r="K152" i="95"/>
  <c r="K153" i="95"/>
  <c r="K154" i="95"/>
  <c r="K155" i="95"/>
  <c r="K156" i="95"/>
  <c r="K157" i="95"/>
  <c r="K158" i="95"/>
  <c r="K159" i="95"/>
  <c r="N159" i="95" s="1"/>
  <c r="K160" i="95"/>
  <c r="K161" i="95"/>
  <c r="K162" i="95"/>
  <c r="K163" i="95"/>
  <c r="K164" i="95"/>
  <c r="K165" i="95"/>
  <c r="K166" i="95"/>
  <c r="K167" i="95"/>
  <c r="K168" i="95"/>
  <c r="K169" i="95"/>
  <c r="K170" i="95"/>
  <c r="K171" i="95"/>
  <c r="K172" i="95"/>
  <c r="K173" i="95"/>
  <c r="K174" i="95"/>
  <c r="K175" i="95"/>
  <c r="K176" i="95"/>
  <c r="K177" i="95"/>
  <c r="K178" i="95"/>
  <c r="K179" i="95"/>
  <c r="K180" i="95"/>
  <c r="K181" i="95"/>
  <c r="K182" i="95"/>
  <c r="K183" i="95"/>
  <c r="K184" i="95"/>
  <c r="K185" i="95"/>
  <c r="K186" i="95"/>
  <c r="K187" i="95"/>
  <c r="K188" i="95"/>
  <c r="K189" i="95"/>
  <c r="K190" i="95"/>
  <c r="K191" i="95"/>
  <c r="K192" i="95"/>
  <c r="K193" i="95"/>
  <c r="K194" i="95"/>
  <c r="K195" i="95"/>
  <c r="K196" i="95"/>
  <c r="K197" i="95"/>
  <c r="K198" i="95"/>
  <c r="K199" i="95"/>
  <c r="K200" i="95"/>
  <c r="K201" i="95"/>
  <c r="K202" i="95"/>
  <c r="K203" i="95"/>
  <c r="K204" i="95"/>
  <c r="K205" i="95"/>
  <c r="K206" i="95"/>
  <c r="K207" i="95"/>
  <c r="K208" i="95"/>
  <c r="K209" i="95"/>
  <c r="K210" i="95"/>
  <c r="K211" i="95"/>
  <c r="K212" i="95"/>
  <c r="K213" i="95"/>
  <c r="K214" i="95"/>
  <c r="K215" i="95"/>
  <c r="K216" i="95"/>
  <c r="K217" i="95"/>
  <c r="N217" i="95" s="1"/>
  <c r="K218" i="95"/>
  <c r="K219" i="95"/>
  <c r="K220" i="95"/>
  <c r="K221" i="95"/>
  <c r="K222" i="95"/>
  <c r="K223" i="95"/>
  <c r="K224" i="95"/>
  <c r="K225" i="95"/>
  <c r="K226" i="95"/>
  <c r="K227" i="95"/>
  <c r="K228" i="95"/>
  <c r="K229" i="95"/>
  <c r="K230" i="95"/>
  <c r="K231" i="95"/>
  <c r="K232" i="95"/>
  <c r="K233" i="95"/>
  <c r="K234" i="95"/>
  <c r="K235" i="95"/>
  <c r="K236" i="95"/>
  <c r="K237" i="95"/>
  <c r="K238" i="95"/>
  <c r="K239" i="95"/>
  <c r="K240" i="95"/>
  <c r="K241" i="95"/>
  <c r="K242" i="95"/>
  <c r="K243" i="95"/>
  <c r="K244" i="95"/>
  <c r="K245" i="95"/>
  <c r="K246" i="95"/>
  <c r="K247" i="95"/>
  <c r="K248" i="95"/>
  <c r="K249" i="95"/>
  <c r="N249" i="95" s="1"/>
  <c r="K250" i="95"/>
  <c r="K251" i="95"/>
  <c r="K252" i="95"/>
  <c r="K253" i="95"/>
  <c r="K254" i="95"/>
  <c r="K255" i="95"/>
  <c r="K256" i="95"/>
  <c r="K257" i="95"/>
  <c r="K258" i="95"/>
  <c r="N258" i="95" s="1"/>
  <c r="K259" i="95"/>
  <c r="N259" i="95" s="1"/>
  <c r="K260" i="95"/>
  <c r="N260" i="95" s="1"/>
  <c r="K261" i="95"/>
  <c r="N261" i="95" s="1"/>
  <c r="K262" i="95"/>
  <c r="N262" i="95" s="1"/>
  <c r="K263" i="95"/>
  <c r="N263" i="95" s="1"/>
  <c r="K264" i="95"/>
  <c r="N264" i="95" s="1"/>
  <c r="K265" i="95"/>
  <c r="N265" i="95" s="1"/>
  <c r="K266" i="95"/>
  <c r="P266" i="95" s="1"/>
  <c r="K267" i="95"/>
  <c r="N267" i="95" s="1"/>
  <c r="K268" i="95"/>
  <c r="N268" i="95" s="1"/>
  <c r="K269" i="95"/>
  <c r="N269" i="95" s="1"/>
  <c r="K270" i="95"/>
  <c r="N270" i="95" s="1"/>
  <c r="K271" i="95"/>
  <c r="N271" i="95" s="1"/>
  <c r="K272" i="95"/>
  <c r="N272" i="95" s="1"/>
  <c r="K273" i="95"/>
  <c r="N273" i="95" s="1"/>
  <c r="K274" i="95"/>
  <c r="N274" i="95" s="1"/>
  <c r="K275" i="95"/>
  <c r="N275" i="95" s="1"/>
  <c r="K276" i="95"/>
  <c r="N276" i="95" s="1"/>
  <c r="K277" i="95"/>
  <c r="N277" i="95" s="1"/>
  <c r="K278" i="95"/>
  <c r="N278" i="95" s="1"/>
  <c r="K279" i="95"/>
  <c r="N279" i="95" s="1"/>
  <c r="K280" i="95"/>
  <c r="N280" i="95" s="1"/>
  <c r="K281" i="95"/>
  <c r="N281" i="95" s="1"/>
  <c r="K282" i="95"/>
  <c r="P282" i="95" s="1"/>
  <c r="K283" i="95"/>
  <c r="N283" i="95" s="1"/>
  <c r="K284" i="95"/>
  <c r="N284" i="95" s="1"/>
  <c r="K6" i="96"/>
  <c r="K7" i="96"/>
  <c r="K8" i="96"/>
  <c r="K9" i="96"/>
  <c r="K10" i="96"/>
  <c r="K11" i="96"/>
  <c r="K12" i="96"/>
  <c r="K13" i="96"/>
  <c r="K14" i="96"/>
  <c r="K15" i="96"/>
  <c r="K16" i="96"/>
  <c r="N16" i="96" s="1"/>
  <c r="K17" i="96"/>
  <c r="K18" i="96"/>
  <c r="K19" i="96"/>
  <c r="K20" i="96"/>
  <c r="K21" i="96"/>
  <c r="K22" i="96"/>
  <c r="K23" i="96"/>
  <c r="K24" i="96"/>
  <c r="K25" i="96"/>
  <c r="K26" i="96"/>
  <c r="K27" i="96"/>
  <c r="K28" i="96"/>
  <c r="K29" i="96"/>
  <c r="K30" i="96"/>
  <c r="K31" i="96"/>
  <c r="K32" i="96"/>
  <c r="K33" i="96"/>
  <c r="K34" i="96"/>
  <c r="K35" i="96"/>
  <c r="K36" i="96"/>
  <c r="K37" i="96"/>
  <c r="K38" i="96"/>
  <c r="K39" i="96"/>
  <c r="K40" i="96"/>
  <c r="K41" i="96"/>
  <c r="K42" i="96"/>
  <c r="K43" i="96"/>
  <c r="K44" i="96"/>
  <c r="K45" i="96"/>
  <c r="K46" i="96"/>
  <c r="K47" i="96"/>
  <c r="K48" i="96"/>
  <c r="N48" i="96" s="1"/>
  <c r="K49" i="96"/>
  <c r="K50" i="96"/>
  <c r="K51" i="96"/>
  <c r="K52" i="96"/>
  <c r="K53" i="96"/>
  <c r="K54" i="96"/>
  <c r="K55" i="96"/>
  <c r="K56" i="96"/>
  <c r="K57" i="96"/>
  <c r="K58" i="96"/>
  <c r="K59" i="96"/>
  <c r="K60" i="96"/>
  <c r="K61" i="96"/>
  <c r="K62" i="96"/>
  <c r="K63" i="96"/>
  <c r="K64" i="96"/>
  <c r="K65" i="96"/>
  <c r="K66" i="96"/>
  <c r="K67" i="96"/>
  <c r="K68" i="96"/>
  <c r="K69" i="96"/>
  <c r="K70" i="96"/>
  <c r="K71" i="96"/>
  <c r="K72" i="96"/>
  <c r="K73" i="96"/>
  <c r="K74" i="96"/>
  <c r="K75" i="96"/>
  <c r="K76" i="96"/>
  <c r="K77" i="96"/>
  <c r="K78" i="96"/>
  <c r="K79" i="96"/>
  <c r="K80" i="96"/>
  <c r="N80" i="96" s="1"/>
  <c r="K81" i="96"/>
  <c r="K82" i="96"/>
  <c r="K83" i="96"/>
  <c r="K84" i="96"/>
  <c r="K85" i="96"/>
  <c r="K86" i="96"/>
  <c r="K87" i="96"/>
  <c r="K88" i="96"/>
  <c r="K89" i="96"/>
  <c r="K90" i="96"/>
  <c r="K91" i="96"/>
  <c r="K92" i="96"/>
  <c r="K93" i="96"/>
  <c r="K94" i="96"/>
  <c r="K95" i="96"/>
  <c r="K96" i="96"/>
  <c r="K97" i="96"/>
  <c r="K98" i="96"/>
  <c r="K99" i="96"/>
  <c r="K100" i="96"/>
  <c r="K101" i="96"/>
  <c r="K102" i="96"/>
  <c r="K103" i="96"/>
  <c r="K104" i="96"/>
  <c r="K105" i="96"/>
  <c r="K106" i="96"/>
  <c r="K107" i="96"/>
  <c r="K108" i="96"/>
  <c r="K109" i="96"/>
  <c r="K110" i="96"/>
  <c r="K111" i="96"/>
  <c r="K112" i="96"/>
  <c r="N112" i="96" s="1"/>
  <c r="K113" i="96"/>
  <c r="K114" i="96"/>
  <c r="K115" i="96"/>
  <c r="K116" i="96"/>
  <c r="K117" i="96"/>
  <c r="K118" i="96"/>
  <c r="K119" i="96"/>
  <c r="K120" i="96"/>
  <c r="K121" i="96"/>
  <c r="K122" i="96"/>
  <c r="K123" i="96"/>
  <c r="K124" i="96"/>
  <c r="K125" i="96"/>
  <c r="K126" i="96"/>
  <c r="K127" i="96"/>
  <c r="K128" i="96"/>
  <c r="K129" i="96"/>
  <c r="K130" i="96"/>
  <c r="K131" i="96"/>
  <c r="K132" i="96"/>
  <c r="K133" i="96"/>
  <c r="K134" i="96"/>
  <c r="K135" i="96"/>
  <c r="K136" i="96"/>
  <c r="K137" i="96"/>
  <c r="K138" i="96"/>
  <c r="K139" i="96"/>
  <c r="K140" i="96"/>
  <c r="K141" i="96"/>
  <c r="K142" i="96"/>
  <c r="K143" i="96"/>
  <c r="K144" i="96"/>
  <c r="N144" i="96" s="1"/>
  <c r="K145" i="96"/>
  <c r="K146" i="96"/>
  <c r="K147" i="96"/>
  <c r="K148" i="96"/>
  <c r="K149" i="96"/>
  <c r="K150" i="96"/>
  <c r="K151" i="96"/>
  <c r="K152" i="96"/>
  <c r="K153" i="96"/>
  <c r="K154" i="96"/>
  <c r="K155" i="96"/>
  <c r="K156" i="96"/>
  <c r="K157" i="96"/>
  <c r="K158" i="96"/>
  <c r="K159" i="96"/>
  <c r="K160" i="96"/>
  <c r="K161" i="96"/>
  <c r="K162" i="96"/>
  <c r="K163" i="96"/>
  <c r="K164" i="96"/>
  <c r="K165" i="96"/>
  <c r="K166" i="96"/>
  <c r="K167" i="96"/>
  <c r="K168" i="96"/>
  <c r="K169" i="96"/>
  <c r="K170" i="96"/>
  <c r="K171" i="96"/>
  <c r="K172" i="96"/>
  <c r="K173" i="96"/>
  <c r="K174" i="96"/>
  <c r="K175" i="96"/>
  <c r="K176" i="96"/>
  <c r="N176" i="96" s="1"/>
  <c r="K177" i="96"/>
  <c r="K178" i="96"/>
  <c r="K179" i="96"/>
  <c r="K180" i="96"/>
  <c r="K181" i="96"/>
  <c r="K182" i="96"/>
  <c r="K183" i="96"/>
  <c r="K184" i="96"/>
  <c r="K185" i="96"/>
  <c r="K186" i="96"/>
  <c r="K187" i="96"/>
  <c r="K188" i="96"/>
  <c r="K189" i="96"/>
  <c r="K190" i="96"/>
  <c r="K191" i="96"/>
  <c r="K192" i="96"/>
  <c r="K193" i="96"/>
  <c r="K194" i="96"/>
  <c r="K195" i="96"/>
  <c r="K196" i="96"/>
  <c r="K197" i="96"/>
  <c r="K198" i="96"/>
  <c r="K199" i="96"/>
  <c r="K200" i="96"/>
  <c r="K201" i="96"/>
  <c r="K202" i="96"/>
  <c r="K203" i="96"/>
  <c r="K204" i="96"/>
  <c r="K205" i="96"/>
  <c r="K206" i="96"/>
  <c r="K207" i="96"/>
  <c r="K208" i="96"/>
  <c r="N208" i="96" s="1"/>
  <c r="K209" i="96"/>
  <c r="K210" i="96"/>
  <c r="K211" i="96"/>
  <c r="K212" i="96"/>
  <c r="K213" i="96"/>
  <c r="K214" i="96"/>
  <c r="K215" i="96"/>
  <c r="K216" i="96"/>
  <c r="K217" i="96"/>
  <c r="K218" i="96"/>
  <c r="K219" i="96"/>
  <c r="K220" i="96"/>
  <c r="K221" i="96"/>
  <c r="K222" i="96"/>
  <c r="K223" i="96"/>
  <c r="K224" i="96"/>
  <c r="K225" i="96"/>
  <c r="K226" i="96"/>
  <c r="K227" i="96"/>
  <c r="K228" i="96"/>
  <c r="K229" i="96"/>
  <c r="K230" i="96"/>
  <c r="K231" i="96"/>
  <c r="K232" i="96"/>
  <c r="K233" i="96"/>
  <c r="K234" i="96"/>
  <c r="K235" i="96"/>
  <c r="K236" i="96"/>
  <c r="K237" i="96"/>
  <c r="K238" i="96"/>
  <c r="K239" i="96"/>
  <c r="K240" i="96"/>
  <c r="N240" i="96" s="1"/>
  <c r="K241" i="96"/>
  <c r="K242" i="96"/>
  <c r="K243" i="96"/>
  <c r="K244" i="96"/>
  <c r="K245" i="96"/>
  <c r="K246" i="96"/>
  <c r="K247" i="96"/>
  <c r="K248" i="96"/>
  <c r="K249" i="96"/>
  <c r="K250" i="96"/>
  <c r="K251" i="96"/>
  <c r="K252" i="96"/>
  <c r="K253" i="96"/>
  <c r="K254" i="96"/>
  <c r="K255" i="96"/>
  <c r="K256" i="96"/>
  <c r="K257" i="96"/>
  <c r="K258" i="96"/>
  <c r="N258" i="96" s="1"/>
  <c r="K259" i="96"/>
  <c r="N259" i="96" s="1"/>
  <c r="K260" i="96"/>
  <c r="N260" i="96" s="1"/>
  <c r="K261" i="96"/>
  <c r="N261" i="96" s="1"/>
  <c r="K262" i="96"/>
  <c r="N262" i="96" s="1"/>
  <c r="K263" i="96"/>
  <c r="N263" i="96" s="1"/>
  <c r="K264" i="96"/>
  <c r="N264" i="96" s="1"/>
  <c r="K265" i="96"/>
  <c r="N265" i="96" s="1"/>
  <c r="K266" i="96"/>
  <c r="N266" i="96" s="1"/>
  <c r="K267" i="96"/>
  <c r="N267" i="96" s="1"/>
  <c r="K268" i="96"/>
  <c r="N268" i="96" s="1"/>
  <c r="K269" i="96"/>
  <c r="N269" i="96" s="1"/>
  <c r="K270" i="96"/>
  <c r="N270" i="96" s="1"/>
  <c r="K271" i="96"/>
  <c r="N271" i="96" s="1"/>
  <c r="K272" i="96"/>
  <c r="N272" i="96" s="1"/>
  <c r="K273" i="96"/>
  <c r="N273" i="96" s="1"/>
  <c r="K274" i="96"/>
  <c r="N274" i="96" s="1"/>
  <c r="K275" i="96"/>
  <c r="N275" i="96" s="1"/>
  <c r="K276" i="96"/>
  <c r="N276" i="96" s="1"/>
  <c r="K277" i="96"/>
  <c r="N277" i="96" s="1"/>
  <c r="K278" i="96"/>
  <c r="N278" i="96" s="1"/>
  <c r="K279" i="96"/>
  <c r="N279" i="96" s="1"/>
  <c r="K280" i="96"/>
  <c r="N280" i="96" s="1"/>
  <c r="K281" i="96"/>
  <c r="N281" i="96" s="1"/>
  <c r="K282" i="96"/>
  <c r="N282" i="96" s="1"/>
  <c r="K283" i="96"/>
  <c r="N283" i="96" s="1"/>
  <c r="K284" i="96"/>
  <c r="N284" i="96" s="1"/>
  <c r="K6" i="33"/>
  <c r="K7" i="33"/>
  <c r="K8" i="33"/>
  <c r="K9" i="33"/>
  <c r="N9" i="33" s="1"/>
  <c r="K10" i="33"/>
  <c r="K11" i="33"/>
  <c r="K12" i="33"/>
  <c r="K13" i="33"/>
  <c r="K14" i="33"/>
  <c r="K15" i="33"/>
  <c r="K16" i="33"/>
  <c r="K17" i="33"/>
  <c r="K18" i="33"/>
  <c r="K19" i="33"/>
  <c r="K20" i="33"/>
  <c r="K21" i="33"/>
  <c r="K22" i="33"/>
  <c r="K23" i="33"/>
  <c r="K24" i="33"/>
  <c r="K25" i="33"/>
  <c r="K26" i="33"/>
  <c r="K27" i="33"/>
  <c r="K28" i="33"/>
  <c r="K29" i="33"/>
  <c r="K30" i="33"/>
  <c r="K31" i="33"/>
  <c r="K32" i="33"/>
  <c r="K33" i="33"/>
  <c r="K34" i="33"/>
  <c r="K35" i="33"/>
  <c r="K36" i="33"/>
  <c r="K37" i="33"/>
  <c r="K38" i="33"/>
  <c r="K39" i="33"/>
  <c r="K40" i="33"/>
  <c r="K41" i="33"/>
  <c r="N41" i="33" s="1"/>
  <c r="K42" i="33"/>
  <c r="K43" i="33"/>
  <c r="K44" i="33"/>
  <c r="K45" i="33"/>
  <c r="K46" i="33"/>
  <c r="K47" i="33"/>
  <c r="K48" i="33"/>
  <c r="K49" i="33"/>
  <c r="K50" i="33"/>
  <c r="K51" i="33"/>
  <c r="K52" i="33"/>
  <c r="K53" i="33"/>
  <c r="K54" i="33"/>
  <c r="K55" i="33"/>
  <c r="K56" i="33"/>
  <c r="K57" i="33"/>
  <c r="K58" i="33"/>
  <c r="K59" i="33"/>
  <c r="K60" i="33"/>
  <c r="K61" i="33"/>
  <c r="K62" i="33"/>
  <c r="K63" i="33"/>
  <c r="K64" i="33"/>
  <c r="K65" i="33"/>
  <c r="K66" i="33"/>
  <c r="K67" i="33"/>
  <c r="K68" i="33"/>
  <c r="K69" i="33"/>
  <c r="K70" i="33"/>
  <c r="K71" i="33"/>
  <c r="K72" i="33"/>
  <c r="K73" i="33"/>
  <c r="N73" i="33" s="1"/>
  <c r="K74" i="33"/>
  <c r="K75" i="33"/>
  <c r="K76" i="33"/>
  <c r="K77" i="33"/>
  <c r="K78" i="33"/>
  <c r="K79" i="33"/>
  <c r="K80" i="33"/>
  <c r="K81" i="33"/>
  <c r="K82" i="33"/>
  <c r="K83" i="33"/>
  <c r="K84" i="33"/>
  <c r="K85" i="33"/>
  <c r="K86" i="33"/>
  <c r="K87" i="33"/>
  <c r="K88" i="33"/>
  <c r="K89" i="33"/>
  <c r="K90" i="33"/>
  <c r="K91" i="33"/>
  <c r="K92" i="33"/>
  <c r="K93" i="33"/>
  <c r="K94" i="33"/>
  <c r="K95" i="33"/>
  <c r="K96" i="33"/>
  <c r="K97" i="33"/>
  <c r="K98" i="33"/>
  <c r="K99" i="33"/>
  <c r="K100" i="33"/>
  <c r="K101" i="33"/>
  <c r="K102" i="33"/>
  <c r="K103" i="33"/>
  <c r="K104" i="33"/>
  <c r="K105" i="33"/>
  <c r="N105" i="33" s="1"/>
  <c r="K106" i="33"/>
  <c r="K107" i="33"/>
  <c r="K108" i="33"/>
  <c r="K109" i="33"/>
  <c r="K110" i="33"/>
  <c r="K111" i="33"/>
  <c r="K112" i="33"/>
  <c r="K113" i="33"/>
  <c r="K114" i="33"/>
  <c r="K115" i="33"/>
  <c r="K116" i="33"/>
  <c r="K117" i="33"/>
  <c r="K118" i="33"/>
  <c r="K119" i="33"/>
  <c r="K120" i="33"/>
  <c r="K121" i="33"/>
  <c r="K122" i="33"/>
  <c r="K123" i="33"/>
  <c r="K124" i="33"/>
  <c r="K125" i="33"/>
  <c r="K126" i="33"/>
  <c r="K127" i="33"/>
  <c r="K128" i="33"/>
  <c r="K129" i="33"/>
  <c r="K130" i="33"/>
  <c r="K131" i="33"/>
  <c r="K132" i="33"/>
  <c r="K133" i="33"/>
  <c r="K134" i="33"/>
  <c r="K135" i="33"/>
  <c r="K136" i="33"/>
  <c r="K137" i="33"/>
  <c r="N137" i="33" s="1"/>
  <c r="K138" i="33"/>
  <c r="K139" i="33"/>
  <c r="K140" i="33"/>
  <c r="K141" i="33"/>
  <c r="K142" i="33"/>
  <c r="K143" i="33"/>
  <c r="K144" i="33"/>
  <c r="K145" i="33"/>
  <c r="K146" i="33"/>
  <c r="K147" i="33"/>
  <c r="K148" i="33"/>
  <c r="K149" i="33"/>
  <c r="K150" i="33"/>
  <c r="K151" i="33"/>
  <c r="K152" i="33"/>
  <c r="K153" i="33"/>
  <c r="K154" i="33"/>
  <c r="K155" i="33"/>
  <c r="K156" i="33"/>
  <c r="K157" i="33"/>
  <c r="K158" i="33"/>
  <c r="K159" i="33"/>
  <c r="K160" i="33"/>
  <c r="K161" i="33"/>
  <c r="K162" i="33"/>
  <c r="K163" i="33"/>
  <c r="K164" i="33"/>
  <c r="K165" i="33"/>
  <c r="K166" i="33"/>
  <c r="K167" i="33"/>
  <c r="K168" i="33"/>
  <c r="K169" i="33"/>
  <c r="N169" i="33" s="1"/>
  <c r="K170" i="33"/>
  <c r="K171" i="33"/>
  <c r="K172" i="33"/>
  <c r="K173" i="33"/>
  <c r="K174" i="33"/>
  <c r="K175" i="33"/>
  <c r="K176" i="33"/>
  <c r="K177" i="33"/>
  <c r="K178" i="33"/>
  <c r="K179" i="33"/>
  <c r="K180" i="33"/>
  <c r="K181" i="33"/>
  <c r="K182" i="33"/>
  <c r="K183" i="33"/>
  <c r="K184" i="33"/>
  <c r="K185" i="33"/>
  <c r="K186" i="33"/>
  <c r="K187" i="33"/>
  <c r="K188" i="33"/>
  <c r="K189" i="33"/>
  <c r="K190" i="33"/>
  <c r="K191" i="33"/>
  <c r="K192" i="33"/>
  <c r="K193" i="33"/>
  <c r="K194" i="33"/>
  <c r="K195" i="33"/>
  <c r="K196" i="33"/>
  <c r="K197" i="33"/>
  <c r="K198" i="33"/>
  <c r="K199" i="33"/>
  <c r="K200" i="33"/>
  <c r="K201" i="33"/>
  <c r="N201" i="33" s="1"/>
  <c r="K202" i="33"/>
  <c r="K203" i="33"/>
  <c r="K204" i="33"/>
  <c r="K205" i="33"/>
  <c r="K206" i="33"/>
  <c r="K207" i="33"/>
  <c r="K208" i="33"/>
  <c r="K209" i="33"/>
  <c r="K210" i="33"/>
  <c r="K211" i="33"/>
  <c r="K212" i="33"/>
  <c r="K213" i="33"/>
  <c r="K214" i="33"/>
  <c r="K215" i="33"/>
  <c r="K216" i="33"/>
  <c r="K217" i="33"/>
  <c r="K218" i="33"/>
  <c r="K219" i="33"/>
  <c r="K220" i="33"/>
  <c r="K221" i="33"/>
  <c r="K222" i="33"/>
  <c r="K223" i="33"/>
  <c r="K224" i="33"/>
  <c r="K225" i="33"/>
  <c r="K226" i="33"/>
  <c r="K227" i="33"/>
  <c r="K228" i="33"/>
  <c r="K229" i="33"/>
  <c r="K230" i="33"/>
  <c r="K231" i="33"/>
  <c r="K232" i="33"/>
  <c r="K233" i="33"/>
  <c r="N233" i="33" s="1"/>
  <c r="K234" i="33"/>
  <c r="K235" i="33"/>
  <c r="K236" i="33"/>
  <c r="K237" i="33"/>
  <c r="K238" i="33"/>
  <c r="K239" i="33"/>
  <c r="K240" i="33"/>
  <c r="K241" i="33"/>
  <c r="K242" i="33"/>
  <c r="K243" i="33"/>
  <c r="K244" i="33"/>
  <c r="K245" i="33"/>
  <c r="K246" i="33"/>
  <c r="K247" i="33"/>
  <c r="K248" i="33"/>
  <c r="K249" i="33"/>
  <c r="K250" i="33"/>
  <c r="K251" i="33"/>
  <c r="K252" i="33"/>
  <c r="K253" i="33"/>
  <c r="K254" i="33"/>
  <c r="K255" i="33"/>
  <c r="K256" i="33"/>
  <c r="K257" i="33"/>
  <c r="K258" i="33"/>
  <c r="K259" i="33"/>
  <c r="N259" i="33" s="1"/>
  <c r="K260" i="33"/>
  <c r="N260" i="33" s="1"/>
  <c r="K261" i="33"/>
  <c r="K262" i="33"/>
  <c r="N262" i="33" s="1"/>
  <c r="K263" i="33"/>
  <c r="N263" i="33" s="1"/>
  <c r="K264" i="33"/>
  <c r="K265" i="33"/>
  <c r="K266" i="33"/>
  <c r="K267" i="33"/>
  <c r="N267" i="33" s="1"/>
  <c r="K268" i="33"/>
  <c r="N268" i="33" s="1"/>
  <c r="K269" i="33"/>
  <c r="K270" i="33"/>
  <c r="N270" i="33" s="1"/>
  <c r="K271" i="33"/>
  <c r="N271" i="33" s="1"/>
  <c r="K272" i="33"/>
  <c r="K273" i="33"/>
  <c r="K274" i="33"/>
  <c r="K275" i="33"/>
  <c r="N275" i="33" s="1"/>
  <c r="K276" i="33"/>
  <c r="N276" i="33" s="1"/>
  <c r="K277" i="33"/>
  <c r="K278" i="33"/>
  <c r="N278" i="33" s="1"/>
  <c r="K279" i="33"/>
  <c r="N279" i="33" s="1"/>
  <c r="K280" i="33"/>
  <c r="K281" i="33"/>
  <c r="K282" i="33"/>
  <c r="K283" i="33"/>
  <c r="K284" i="33"/>
  <c r="N284" i="33" s="1"/>
  <c r="H9" i="33"/>
  <c r="H10" i="33"/>
  <c r="H11" i="33"/>
  <c r="H12" i="33"/>
  <c r="H37" i="33"/>
  <c r="H82" i="33"/>
  <c r="H86" i="33"/>
  <c r="H87" i="33"/>
  <c r="H95" i="33"/>
  <c r="H96" i="33"/>
  <c r="H97" i="33"/>
  <c r="H98" i="33"/>
  <c r="H111" i="33"/>
  <c r="H112" i="33"/>
  <c r="H113" i="33"/>
  <c r="H114" i="33"/>
  <c r="H115" i="33"/>
  <c r="H116" i="33"/>
  <c r="H117" i="33"/>
  <c r="H118" i="33"/>
  <c r="H119" i="33"/>
  <c r="H120" i="33"/>
  <c r="H134" i="33"/>
  <c r="H137" i="33"/>
  <c r="H142" i="33"/>
  <c r="H143" i="33"/>
  <c r="H144" i="33"/>
  <c r="H145" i="33"/>
  <c r="H146" i="33"/>
  <c r="H147" i="33"/>
  <c r="H148" i="33"/>
  <c r="H149" i="33"/>
  <c r="H154" i="33"/>
  <c r="H155" i="33"/>
  <c r="H156" i="33"/>
  <c r="H157" i="33"/>
  <c r="H158" i="33"/>
  <c r="H159" i="33"/>
  <c r="H160" i="33"/>
  <c r="H161" i="33"/>
  <c r="H162" i="33"/>
  <c r="H163" i="33"/>
  <c r="H164" i="33"/>
  <c r="H165" i="33"/>
  <c r="H176" i="33"/>
  <c r="H180" i="33"/>
  <c r="H181" i="33"/>
  <c r="H206" i="33"/>
  <c r="H214" i="33"/>
  <c r="H226" i="33"/>
  <c r="H234" i="33"/>
  <c r="H235" i="33"/>
  <c r="H237" i="33"/>
  <c r="H227" i="33"/>
  <c r="K56" i="8" l="1"/>
  <c r="K17" i="8"/>
  <c r="K284" i="8"/>
  <c r="K188" i="8"/>
  <c r="K80" i="8"/>
  <c r="K247" i="8"/>
  <c r="K211" i="8"/>
  <c r="K163" i="8"/>
  <c r="K43" i="8"/>
  <c r="K222" i="8"/>
  <c r="K186" i="8"/>
  <c r="K138" i="8"/>
  <c r="K90" i="8"/>
  <c r="K66" i="8"/>
  <c r="K30" i="8"/>
  <c r="K269" i="8"/>
  <c r="K257" i="8"/>
  <c r="K245" i="8"/>
  <c r="K233" i="8"/>
  <c r="K221" i="8"/>
  <c r="K209" i="8"/>
  <c r="K197" i="8"/>
  <c r="K185" i="8"/>
  <c r="K173" i="8"/>
  <c r="K161" i="8"/>
  <c r="K149" i="8"/>
  <c r="K137" i="8"/>
  <c r="K125" i="8"/>
  <c r="K113" i="8"/>
  <c r="K101" i="8"/>
  <c r="K89" i="8"/>
  <c r="K77" i="8"/>
  <c r="K65" i="8"/>
  <c r="K53" i="8"/>
  <c r="K41" i="8"/>
  <c r="K29" i="8"/>
  <c r="K248" i="8"/>
  <c r="K224" i="8"/>
  <c r="K200" i="8"/>
  <c r="K164" i="8"/>
  <c r="K140" i="8"/>
  <c r="K116" i="8"/>
  <c r="K92" i="8"/>
  <c r="K68" i="8"/>
  <c r="K32" i="8"/>
  <c r="K259" i="8"/>
  <c r="K199" i="8"/>
  <c r="K175" i="8"/>
  <c r="K139" i="8"/>
  <c r="K103" i="8"/>
  <c r="K91" i="8"/>
  <c r="K55" i="8"/>
  <c r="K7" i="8"/>
  <c r="K246" i="8"/>
  <c r="K210" i="8"/>
  <c r="K174" i="8"/>
  <c r="K162" i="8"/>
  <c r="K126" i="8"/>
  <c r="K78" i="8"/>
  <c r="K54" i="8"/>
  <c r="K18" i="8"/>
  <c r="K236" i="8"/>
  <c r="K212" i="8"/>
  <c r="K176" i="8"/>
  <c r="K152" i="8"/>
  <c r="K128" i="8"/>
  <c r="K104" i="8"/>
  <c r="K44" i="8"/>
  <c r="K8" i="8"/>
  <c r="K283" i="8"/>
  <c r="K235" i="8"/>
  <c r="K223" i="8"/>
  <c r="K187" i="8"/>
  <c r="K151" i="8"/>
  <c r="K127" i="8"/>
  <c r="K115" i="8"/>
  <c r="K79" i="8"/>
  <c r="K67" i="8"/>
  <c r="K31" i="8"/>
  <c r="K19" i="8"/>
  <c r="K258" i="8"/>
  <c r="K234" i="8"/>
  <c r="K198" i="8"/>
  <c r="K150" i="8"/>
  <c r="K114" i="8"/>
  <c r="K42" i="8"/>
  <c r="K255" i="8"/>
  <c r="K243" i="8"/>
  <c r="K231" i="8"/>
  <c r="K250" i="8"/>
  <c r="K238" i="8"/>
  <c r="K226" i="8"/>
  <c r="K214" i="8"/>
  <c r="K202" i="8"/>
  <c r="K190" i="8"/>
  <c r="K178" i="8"/>
  <c r="K166" i="8"/>
  <c r="K154" i="8"/>
  <c r="K142" i="8"/>
  <c r="K130" i="8"/>
  <c r="K118" i="8"/>
  <c r="K106" i="8"/>
  <c r="K94" i="8"/>
  <c r="K82" i="8"/>
  <c r="K70" i="8"/>
  <c r="K58" i="8"/>
  <c r="K46" i="8"/>
  <c r="K34" i="8"/>
  <c r="K22" i="8"/>
  <c r="K10" i="8"/>
  <c r="K102" i="8"/>
  <c r="K6" i="8"/>
  <c r="K273" i="8"/>
  <c r="K249" i="8"/>
  <c r="K237" i="8"/>
  <c r="K225" i="8"/>
  <c r="K213" i="8"/>
  <c r="K201" i="8"/>
  <c r="K189" i="8"/>
  <c r="K177" i="8"/>
  <c r="K165" i="8"/>
  <c r="K153" i="8"/>
  <c r="K141" i="8"/>
  <c r="K129" i="8"/>
  <c r="K117" i="8"/>
  <c r="K105" i="8"/>
  <c r="K93" i="8"/>
  <c r="K81" i="8"/>
  <c r="K69" i="8"/>
  <c r="K45" i="8"/>
  <c r="K33" i="8"/>
  <c r="K21" i="8"/>
  <c r="K9" i="8"/>
  <c r="P258" i="82"/>
  <c r="K256" i="8"/>
  <c r="K244" i="8"/>
  <c r="K232" i="8"/>
  <c r="K220" i="8"/>
  <c r="K208" i="8"/>
  <c r="K196" i="8"/>
  <c r="K184" i="8"/>
  <c r="K172" i="8"/>
  <c r="K160" i="8"/>
  <c r="K148" i="8"/>
  <c r="K136" i="8"/>
  <c r="K124" i="8"/>
  <c r="K112" i="8"/>
  <c r="K100" i="8"/>
  <c r="K88" i="8"/>
  <c r="K76" i="8"/>
  <c r="K64" i="8"/>
  <c r="K52" i="8"/>
  <c r="K40" i="8"/>
  <c r="K28" i="8"/>
  <c r="K16" i="8"/>
  <c r="K219" i="8"/>
  <c r="K207" i="8"/>
  <c r="K195" i="8"/>
  <c r="K183" i="8"/>
  <c r="K171" i="8"/>
  <c r="K159" i="8"/>
  <c r="K147" i="8"/>
  <c r="K135" i="8"/>
  <c r="K123" i="8"/>
  <c r="K111" i="8"/>
  <c r="K99" i="8"/>
  <c r="K87" i="8"/>
  <c r="K75" i="8"/>
  <c r="K63" i="8"/>
  <c r="K51" i="8"/>
  <c r="K39" i="8"/>
  <c r="K27" i="8"/>
  <c r="K15" i="8"/>
  <c r="K254" i="8"/>
  <c r="K242" i="8"/>
  <c r="K230" i="8"/>
  <c r="K218" i="8"/>
  <c r="K206" i="8"/>
  <c r="K194" i="8"/>
  <c r="K182" i="8"/>
  <c r="K170" i="8"/>
  <c r="K158" i="8"/>
  <c r="K146" i="8"/>
  <c r="K134" i="8"/>
  <c r="K122" i="8"/>
  <c r="K110" i="8"/>
  <c r="K98" i="8"/>
  <c r="K86" i="8"/>
  <c r="K74" i="8"/>
  <c r="K62" i="8"/>
  <c r="K50" i="8"/>
  <c r="K38" i="8"/>
  <c r="K26" i="8"/>
  <c r="K14" i="8"/>
  <c r="K277" i="8"/>
  <c r="K253" i="8"/>
  <c r="K241" i="8"/>
  <c r="K229" i="8"/>
  <c r="K217" i="8"/>
  <c r="K205" i="8"/>
  <c r="K193" i="8"/>
  <c r="K181" i="8"/>
  <c r="K169" i="8"/>
  <c r="K157" i="8"/>
  <c r="K145" i="8"/>
  <c r="K133" i="8"/>
  <c r="K121" i="8"/>
  <c r="K109" i="8"/>
  <c r="K97" i="8"/>
  <c r="K85" i="8"/>
  <c r="K73" i="8"/>
  <c r="K61" i="8"/>
  <c r="K49" i="8"/>
  <c r="K37" i="8"/>
  <c r="K25" i="8"/>
  <c r="K252" i="8"/>
  <c r="K240" i="8"/>
  <c r="K228" i="8"/>
  <c r="K216" i="8"/>
  <c r="K204" i="8"/>
  <c r="K192" i="8"/>
  <c r="K180" i="8"/>
  <c r="K168" i="8"/>
  <c r="K156" i="8"/>
  <c r="K144" i="8"/>
  <c r="K132" i="8"/>
  <c r="K120" i="8"/>
  <c r="K108" i="8"/>
  <c r="K96" i="8"/>
  <c r="K84" i="8"/>
  <c r="K72" i="8"/>
  <c r="K60" i="8"/>
  <c r="K48" i="8"/>
  <c r="K24" i="8"/>
  <c r="K12" i="8"/>
  <c r="K251" i="8"/>
  <c r="K239" i="8"/>
  <c r="K227" i="8"/>
  <c r="K215" i="8"/>
  <c r="K203" i="8"/>
  <c r="K191" i="8"/>
  <c r="K179" i="8"/>
  <c r="K167" i="8"/>
  <c r="K155" i="8"/>
  <c r="K143" i="8"/>
  <c r="K131" i="8"/>
  <c r="K119" i="8"/>
  <c r="K107" i="8"/>
  <c r="K95" i="8"/>
  <c r="K83" i="8"/>
  <c r="K71" i="8"/>
  <c r="K59" i="8"/>
  <c r="K47" i="8"/>
  <c r="K35" i="8"/>
  <c r="K23" i="8"/>
  <c r="K11" i="8"/>
  <c r="N282" i="67"/>
  <c r="K282" i="8"/>
  <c r="N270" i="67"/>
  <c r="K270" i="8"/>
  <c r="N265" i="67"/>
  <c r="K265" i="8"/>
  <c r="K57" i="8"/>
  <c r="N276" i="67"/>
  <c r="K276" i="8"/>
  <c r="N264" i="67"/>
  <c r="K264" i="8"/>
  <c r="K20" i="8"/>
  <c r="N275" i="67"/>
  <c r="K275" i="8"/>
  <c r="N263" i="67"/>
  <c r="K263" i="8"/>
  <c r="N274" i="67"/>
  <c r="K274" i="8"/>
  <c r="N262" i="67"/>
  <c r="K262" i="8"/>
  <c r="N279" i="67"/>
  <c r="K279" i="8"/>
  <c r="N267" i="67"/>
  <c r="K267" i="8"/>
  <c r="N261" i="67"/>
  <c r="K261" i="8"/>
  <c r="N272" i="67"/>
  <c r="K272" i="8"/>
  <c r="N260" i="67"/>
  <c r="K260" i="8"/>
  <c r="N271" i="67"/>
  <c r="K271" i="8"/>
  <c r="N281" i="67"/>
  <c r="K281" i="8"/>
  <c r="K13" i="8"/>
  <c r="N280" i="67"/>
  <c r="K280" i="8"/>
  <c r="N268" i="67"/>
  <c r="K268" i="8"/>
  <c r="K36" i="8"/>
  <c r="N278" i="67"/>
  <c r="K278" i="8"/>
  <c r="N266" i="67"/>
  <c r="K266" i="8"/>
  <c r="N276" i="91"/>
  <c r="P276" i="91"/>
  <c r="N275" i="90"/>
  <c r="P275" i="90"/>
  <c r="N274" i="89"/>
  <c r="P274" i="89"/>
  <c r="N280" i="87"/>
  <c r="P280" i="87"/>
  <c r="N264" i="87"/>
  <c r="P264" i="87"/>
  <c r="N270" i="85"/>
  <c r="P270" i="85"/>
  <c r="N276" i="83"/>
  <c r="P276" i="83"/>
  <c r="N267" i="82"/>
  <c r="P267" i="82"/>
  <c r="N266" i="81"/>
  <c r="P266" i="81"/>
  <c r="N265" i="80"/>
  <c r="P265" i="80"/>
  <c r="N272" i="79"/>
  <c r="P272" i="79"/>
  <c r="N279" i="78"/>
  <c r="P279" i="78"/>
  <c r="N270" i="77"/>
  <c r="P270" i="77"/>
  <c r="N277" i="76"/>
  <c r="P277" i="76"/>
  <c r="N261" i="76"/>
  <c r="P261" i="76"/>
  <c r="N276" i="75"/>
  <c r="P276" i="75"/>
  <c r="N260" i="75"/>
  <c r="P260" i="75"/>
  <c r="N283" i="74"/>
  <c r="P283" i="74"/>
  <c r="N259" i="74"/>
  <c r="P259" i="74"/>
  <c r="N282" i="73"/>
  <c r="P282" i="73"/>
  <c r="N258" i="73"/>
  <c r="P258" i="73"/>
  <c r="N265" i="72"/>
  <c r="P265" i="72"/>
  <c r="N264" i="69"/>
  <c r="P264" i="69"/>
  <c r="N279" i="68"/>
  <c r="P279" i="68"/>
  <c r="N262" i="71"/>
  <c r="P262" i="71"/>
  <c r="N277" i="70"/>
  <c r="P277" i="70"/>
  <c r="N284" i="67"/>
  <c r="P284" i="67"/>
  <c r="N279" i="89"/>
  <c r="P279" i="89"/>
  <c r="N271" i="89"/>
  <c r="P271" i="89"/>
  <c r="N263" i="89"/>
  <c r="P263" i="89"/>
  <c r="N278" i="88"/>
  <c r="P278" i="88"/>
  <c r="N270" i="88"/>
  <c r="P270" i="88"/>
  <c r="N262" i="88"/>
  <c r="P262" i="88"/>
  <c r="N283" i="85"/>
  <c r="P283" i="85"/>
  <c r="N275" i="85"/>
  <c r="P275" i="85"/>
  <c r="N267" i="85"/>
  <c r="P267" i="85"/>
  <c r="N259" i="85"/>
  <c r="P259" i="85"/>
  <c r="N282" i="84"/>
  <c r="P282" i="84"/>
  <c r="N274" i="84"/>
  <c r="P274" i="84"/>
  <c r="N266" i="84"/>
  <c r="P266" i="84"/>
  <c r="N258" i="84"/>
  <c r="P258" i="84"/>
  <c r="N281" i="83"/>
  <c r="P281" i="83"/>
  <c r="N273" i="83"/>
  <c r="P273" i="83"/>
  <c r="N265" i="83"/>
  <c r="P265" i="83"/>
  <c r="N280" i="82"/>
  <c r="P280" i="82"/>
  <c r="N272" i="82"/>
  <c r="P272" i="82"/>
  <c r="N264" i="82"/>
  <c r="P264" i="82"/>
  <c r="N279" i="81"/>
  <c r="P279" i="81"/>
  <c r="N271" i="81"/>
  <c r="P271" i="81"/>
  <c r="N263" i="81"/>
  <c r="P263" i="81"/>
  <c r="N278" i="80"/>
  <c r="P278" i="80"/>
  <c r="N270" i="80"/>
  <c r="P270" i="80"/>
  <c r="N262" i="80"/>
  <c r="P262" i="80"/>
  <c r="N277" i="79"/>
  <c r="P277" i="79"/>
  <c r="N269" i="79"/>
  <c r="P269" i="79"/>
  <c r="N261" i="79"/>
  <c r="P261" i="79"/>
  <c r="N284" i="78"/>
  <c r="P284" i="78"/>
  <c r="N276" i="78"/>
  <c r="P276" i="78"/>
  <c r="N268" i="78"/>
  <c r="P268" i="78"/>
  <c r="N260" i="78"/>
  <c r="P260" i="78"/>
  <c r="N283" i="77"/>
  <c r="P283" i="77"/>
  <c r="N275" i="77"/>
  <c r="P275" i="77"/>
  <c r="N267" i="77"/>
  <c r="P267" i="77"/>
  <c r="N259" i="77"/>
  <c r="P259" i="77"/>
  <c r="N282" i="76"/>
  <c r="P282" i="76"/>
  <c r="N274" i="76"/>
  <c r="P274" i="76"/>
  <c r="N266" i="76"/>
  <c r="P266" i="76"/>
  <c r="N258" i="76"/>
  <c r="P258" i="76"/>
  <c r="N281" i="75"/>
  <c r="P281" i="75"/>
  <c r="N273" i="75"/>
  <c r="P273" i="75"/>
  <c r="N265" i="75"/>
  <c r="P265" i="75"/>
  <c r="N280" i="74"/>
  <c r="P280" i="74"/>
  <c r="N272" i="74"/>
  <c r="P272" i="74"/>
  <c r="N264" i="74"/>
  <c r="P264" i="74"/>
  <c r="N279" i="73"/>
  <c r="P279" i="73"/>
  <c r="N271" i="73"/>
  <c r="P271" i="73"/>
  <c r="N263" i="73"/>
  <c r="P263" i="73"/>
  <c r="N278" i="72"/>
  <c r="P278" i="72"/>
  <c r="N270" i="72"/>
  <c r="P270" i="72"/>
  <c r="N262" i="72"/>
  <c r="P262" i="72"/>
  <c r="N277" i="69"/>
  <c r="P277" i="69"/>
  <c r="N269" i="69"/>
  <c r="P269" i="69"/>
  <c r="N261" i="69"/>
  <c r="P261" i="69"/>
  <c r="N284" i="68"/>
  <c r="P284" i="68"/>
  <c r="N276" i="68"/>
  <c r="P276" i="68"/>
  <c r="N268" i="68"/>
  <c r="P268" i="68"/>
  <c r="N260" i="68"/>
  <c r="P260" i="68"/>
  <c r="N283" i="71"/>
  <c r="P283" i="71"/>
  <c r="N275" i="71"/>
  <c r="P275" i="71"/>
  <c r="N267" i="71"/>
  <c r="P267" i="71"/>
  <c r="N259" i="71"/>
  <c r="P259" i="71"/>
  <c r="N282" i="70"/>
  <c r="P282" i="70"/>
  <c r="N274" i="70"/>
  <c r="P274" i="70"/>
  <c r="N266" i="70"/>
  <c r="P266" i="70"/>
  <c r="N258" i="70"/>
  <c r="P258" i="70"/>
  <c r="N273" i="67"/>
  <c r="P273" i="67"/>
  <c r="P284" i="96"/>
  <c r="P276" i="96"/>
  <c r="P268" i="96"/>
  <c r="P260" i="96"/>
  <c r="P280" i="95"/>
  <c r="P272" i="95"/>
  <c r="P264" i="95"/>
  <c r="P284" i="94"/>
  <c r="P276" i="94"/>
  <c r="P268" i="94"/>
  <c r="P260" i="94"/>
  <c r="P280" i="93"/>
  <c r="P272" i="93"/>
  <c r="P264" i="93"/>
  <c r="P281" i="92"/>
  <c r="P265" i="92"/>
  <c r="P280" i="91"/>
  <c r="P264" i="91"/>
  <c r="P279" i="90"/>
  <c r="P263" i="90"/>
  <c r="P277" i="89"/>
  <c r="P261" i="89"/>
  <c r="P273" i="88"/>
  <c r="P284" i="87"/>
  <c r="P268" i="87"/>
  <c r="P281" i="85"/>
  <c r="P265" i="85"/>
  <c r="P276" i="84"/>
  <c r="P260" i="84"/>
  <c r="P271" i="83"/>
  <c r="P282" i="82"/>
  <c r="P261" i="82"/>
  <c r="P268" i="81"/>
  <c r="P272" i="80"/>
  <c r="P278" i="79"/>
  <c r="P258" i="79"/>
  <c r="P262" i="78"/>
  <c r="P268" i="77"/>
  <c r="P275" i="76"/>
  <c r="P279" i="75"/>
  <c r="P258" i="75"/>
  <c r="P265" i="74"/>
  <c r="P269" i="73"/>
  <c r="P275" i="72"/>
  <c r="P282" i="69"/>
  <c r="P259" i="69"/>
  <c r="P265" i="68"/>
  <c r="P268" i="71"/>
  <c r="P263" i="70"/>
  <c r="N262" i="93"/>
  <c r="P262" i="93"/>
  <c r="N269" i="88"/>
  <c r="P269" i="88"/>
  <c r="N273" i="84"/>
  <c r="P273" i="84"/>
  <c r="N263" i="82"/>
  <c r="P263" i="82"/>
  <c r="N262" i="81"/>
  <c r="P262" i="81"/>
  <c r="N277" i="80"/>
  <c r="P277" i="80"/>
  <c r="N269" i="80"/>
  <c r="P269" i="80"/>
  <c r="N261" i="80"/>
  <c r="P261" i="80"/>
  <c r="N284" i="79"/>
  <c r="P284" i="79"/>
  <c r="N276" i="79"/>
  <c r="P276" i="79"/>
  <c r="N268" i="79"/>
  <c r="P268" i="79"/>
  <c r="N260" i="79"/>
  <c r="P260" i="79"/>
  <c r="N283" i="78"/>
  <c r="P283" i="78"/>
  <c r="N275" i="78"/>
  <c r="P275" i="78"/>
  <c r="N267" i="78"/>
  <c r="P267" i="78"/>
  <c r="N259" i="78"/>
  <c r="P259" i="78"/>
  <c r="N282" i="77"/>
  <c r="P282" i="77"/>
  <c r="N274" i="77"/>
  <c r="P274" i="77"/>
  <c r="N266" i="77"/>
  <c r="P266" i="77"/>
  <c r="N258" i="77"/>
  <c r="P258" i="77"/>
  <c r="N281" i="76"/>
  <c r="P281" i="76"/>
  <c r="N273" i="76"/>
  <c r="P273" i="76"/>
  <c r="N265" i="76"/>
  <c r="P265" i="76"/>
  <c r="N280" i="75"/>
  <c r="P280" i="75"/>
  <c r="N272" i="75"/>
  <c r="P272" i="75"/>
  <c r="N264" i="75"/>
  <c r="P264" i="75"/>
  <c r="N279" i="74"/>
  <c r="P279" i="74"/>
  <c r="N271" i="74"/>
  <c r="P271" i="74"/>
  <c r="N263" i="74"/>
  <c r="P263" i="74"/>
  <c r="N278" i="73"/>
  <c r="P278" i="73"/>
  <c r="N270" i="73"/>
  <c r="P270" i="73"/>
  <c r="N262" i="73"/>
  <c r="P262" i="73"/>
  <c r="N277" i="72"/>
  <c r="P277" i="72"/>
  <c r="N269" i="72"/>
  <c r="P269" i="72"/>
  <c r="N261" i="72"/>
  <c r="P261" i="72"/>
  <c r="N284" i="69"/>
  <c r="P284" i="69"/>
  <c r="N276" i="69"/>
  <c r="P276" i="69"/>
  <c r="N268" i="69"/>
  <c r="P268" i="69"/>
  <c r="N260" i="69"/>
  <c r="P260" i="69"/>
  <c r="N283" i="68"/>
  <c r="P283" i="68"/>
  <c r="N275" i="68"/>
  <c r="P275" i="68"/>
  <c r="N267" i="68"/>
  <c r="P267" i="68"/>
  <c r="N259" i="68"/>
  <c r="P259" i="68"/>
  <c r="N282" i="71"/>
  <c r="P282" i="71"/>
  <c r="N274" i="71"/>
  <c r="P274" i="71"/>
  <c r="N266" i="71"/>
  <c r="P266" i="71"/>
  <c r="N258" i="71"/>
  <c r="P258" i="71"/>
  <c r="N281" i="70"/>
  <c r="P281" i="70"/>
  <c r="N273" i="70"/>
  <c r="P273" i="70"/>
  <c r="N265" i="70"/>
  <c r="P265" i="70"/>
  <c r="P283" i="96"/>
  <c r="P275" i="96"/>
  <c r="P267" i="96"/>
  <c r="P259" i="96"/>
  <c r="P279" i="95"/>
  <c r="P271" i="95"/>
  <c r="P263" i="95"/>
  <c r="P283" i="94"/>
  <c r="P275" i="94"/>
  <c r="P267" i="94"/>
  <c r="P259" i="94"/>
  <c r="P279" i="93"/>
  <c r="P271" i="93"/>
  <c r="P263" i="93"/>
  <c r="P280" i="92"/>
  <c r="P264" i="92"/>
  <c r="P279" i="91"/>
  <c r="P263" i="91"/>
  <c r="P278" i="90"/>
  <c r="P262" i="90"/>
  <c r="P276" i="89"/>
  <c r="P260" i="89"/>
  <c r="N260" i="91"/>
  <c r="P260" i="91"/>
  <c r="N261" i="88"/>
  <c r="P261" i="88"/>
  <c r="N265" i="84"/>
  <c r="P265" i="84"/>
  <c r="N279" i="82"/>
  <c r="P279" i="82"/>
  <c r="N280" i="84"/>
  <c r="P280" i="84"/>
  <c r="N272" i="84"/>
  <c r="P272" i="84"/>
  <c r="N264" i="84"/>
  <c r="P264" i="84"/>
  <c r="N278" i="82"/>
  <c r="P278" i="82"/>
  <c r="N270" i="82"/>
  <c r="P270" i="82"/>
  <c r="N262" i="82"/>
  <c r="P262" i="82"/>
  <c r="N284" i="80"/>
  <c r="P284" i="80"/>
  <c r="N276" i="80"/>
  <c r="P276" i="80"/>
  <c r="N268" i="80"/>
  <c r="P268" i="80"/>
  <c r="N260" i="80"/>
  <c r="P260" i="80"/>
  <c r="N282" i="78"/>
  <c r="P282" i="78"/>
  <c r="N274" i="78"/>
  <c r="P274" i="78"/>
  <c r="N266" i="78"/>
  <c r="P266" i="78"/>
  <c r="N258" i="78"/>
  <c r="P258" i="78"/>
  <c r="N280" i="76"/>
  <c r="P280" i="76"/>
  <c r="N272" i="76"/>
  <c r="P272" i="76"/>
  <c r="N264" i="76"/>
  <c r="P264" i="76"/>
  <c r="N278" i="74"/>
  <c r="P278" i="74"/>
  <c r="N270" i="74"/>
  <c r="P270" i="74"/>
  <c r="N262" i="74"/>
  <c r="P262" i="74"/>
  <c r="N284" i="72"/>
  <c r="P284" i="72"/>
  <c r="N276" i="72"/>
  <c r="P276" i="72"/>
  <c r="N268" i="72"/>
  <c r="P268" i="72"/>
  <c r="N260" i="72"/>
  <c r="P260" i="72"/>
  <c r="N282" i="68"/>
  <c r="P282" i="68"/>
  <c r="N274" i="68"/>
  <c r="P274" i="68"/>
  <c r="N266" i="68"/>
  <c r="P266" i="68"/>
  <c r="N258" i="68"/>
  <c r="P258" i="68"/>
  <c r="N273" i="71"/>
  <c r="P273" i="71"/>
  <c r="N265" i="71"/>
  <c r="P265" i="71"/>
  <c r="N280" i="70"/>
  <c r="P280" i="70"/>
  <c r="N272" i="70"/>
  <c r="P272" i="70"/>
  <c r="N264" i="70"/>
  <c r="P264" i="70"/>
  <c r="P282" i="96"/>
  <c r="P274" i="96"/>
  <c r="P266" i="96"/>
  <c r="P258" i="96"/>
  <c r="P278" i="95"/>
  <c r="P270" i="95"/>
  <c r="P262" i="95"/>
  <c r="P282" i="94"/>
  <c r="P274" i="94"/>
  <c r="P266" i="94"/>
  <c r="P258" i="94"/>
  <c r="P278" i="93"/>
  <c r="P270" i="93"/>
  <c r="P261" i="93"/>
  <c r="P276" i="92"/>
  <c r="P260" i="92"/>
  <c r="P275" i="91"/>
  <c r="P259" i="91"/>
  <c r="P274" i="90"/>
  <c r="P258" i="90"/>
  <c r="P272" i="89"/>
  <c r="P284" i="88"/>
  <c r="P268" i="88"/>
  <c r="P279" i="87"/>
  <c r="P263" i="87"/>
  <c r="P276" i="85"/>
  <c r="P260" i="85"/>
  <c r="P271" i="84"/>
  <c r="P282" i="83"/>
  <c r="P266" i="83"/>
  <c r="P277" i="82"/>
  <c r="P284" i="81"/>
  <c r="P261" i="81"/>
  <c r="P267" i="80"/>
  <c r="P274" i="79"/>
  <c r="P278" i="78"/>
  <c r="P284" i="77"/>
  <c r="P264" i="77"/>
  <c r="P268" i="76"/>
  <c r="P274" i="75"/>
  <c r="P281" i="74"/>
  <c r="P258" i="74"/>
  <c r="P264" i="73"/>
  <c r="P271" i="72"/>
  <c r="P275" i="69"/>
  <c r="P281" i="68"/>
  <c r="P261" i="68"/>
  <c r="P260" i="71"/>
  <c r="P282" i="67"/>
  <c r="N277" i="92"/>
  <c r="P277" i="92"/>
  <c r="N283" i="90"/>
  <c r="P283" i="90"/>
  <c r="N267" i="86"/>
  <c r="P267" i="86"/>
  <c r="N278" i="81"/>
  <c r="P278" i="81"/>
  <c r="N279" i="92"/>
  <c r="P279" i="92"/>
  <c r="N271" i="92"/>
  <c r="P271" i="92"/>
  <c r="N278" i="91"/>
  <c r="P278" i="91"/>
  <c r="N270" i="91"/>
  <c r="P270" i="91"/>
  <c r="N262" i="91"/>
  <c r="P262" i="91"/>
  <c r="N277" i="90"/>
  <c r="P277" i="90"/>
  <c r="N269" i="90"/>
  <c r="P269" i="90"/>
  <c r="N261" i="90"/>
  <c r="P261" i="90"/>
  <c r="N283" i="88"/>
  <c r="P283" i="88"/>
  <c r="N275" i="88"/>
  <c r="P275" i="88"/>
  <c r="N267" i="88"/>
  <c r="P267" i="88"/>
  <c r="N259" i="88"/>
  <c r="P259" i="88"/>
  <c r="N282" i="87"/>
  <c r="P282" i="87"/>
  <c r="N274" i="87"/>
  <c r="P274" i="87"/>
  <c r="N266" i="87"/>
  <c r="P266" i="87"/>
  <c r="N258" i="87"/>
  <c r="P258" i="87"/>
  <c r="N282" i="95"/>
  <c r="P281" i="96"/>
  <c r="P273" i="96"/>
  <c r="P265" i="96"/>
  <c r="P144" i="96"/>
  <c r="P277" i="95"/>
  <c r="P269" i="95"/>
  <c r="P261" i="95"/>
  <c r="P281" i="94"/>
  <c r="P273" i="94"/>
  <c r="P265" i="94"/>
  <c r="P246" i="94"/>
  <c r="P277" i="93"/>
  <c r="P269" i="93"/>
  <c r="P259" i="93"/>
  <c r="P274" i="92"/>
  <c r="P258" i="92"/>
  <c r="P273" i="91"/>
  <c r="P235" i="91"/>
  <c r="P272" i="90"/>
  <c r="P186" i="90"/>
  <c r="P270" i="89"/>
  <c r="P282" i="88"/>
  <c r="P266" i="88"/>
  <c r="P277" i="87"/>
  <c r="P261" i="87"/>
  <c r="P274" i="85"/>
  <c r="P258" i="85"/>
  <c r="P269" i="84"/>
  <c r="P280" i="83"/>
  <c r="P264" i="83"/>
  <c r="P274" i="82"/>
  <c r="P280" i="81"/>
  <c r="P260" i="81"/>
  <c r="P264" i="80"/>
  <c r="P270" i="79"/>
  <c r="P277" i="78"/>
  <c r="P281" i="77"/>
  <c r="P260" i="77"/>
  <c r="P267" i="76"/>
  <c r="P271" i="75"/>
  <c r="P277" i="74"/>
  <c r="P284" i="73"/>
  <c r="P261" i="73"/>
  <c r="P267" i="72"/>
  <c r="P274" i="69"/>
  <c r="P278" i="68"/>
  <c r="P284" i="71"/>
  <c r="P283" i="70"/>
  <c r="P266" i="67"/>
  <c r="N261" i="92"/>
  <c r="P261" i="92"/>
  <c r="N284" i="91"/>
  <c r="P284" i="91"/>
  <c r="N277" i="88"/>
  <c r="P277" i="88"/>
  <c r="N281" i="84"/>
  <c r="P281" i="84"/>
  <c r="N271" i="82"/>
  <c r="P271" i="82"/>
  <c r="N270" i="81"/>
  <c r="P270" i="81"/>
  <c r="N278" i="92"/>
  <c r="P278" i="92"/>
  <c r="N270" i="92"/>
  <c r="P270" i="92"/>
  <c r="N262" i="92"/>
  <c r="P262" i="92"/>
  <c r="N277" i="91"/>
  <c r="P277" i="91"/>
  <c r="N269" i="91"/>
  <c r="P269" i="91"/>
  <c r="N261" i="91"/>
  <c r="P261" i="91"/>
  <c r="N284" i="90"/>
  <c r="P284" i="90"/>
  <c r="N276" i="90"/>
  <c r="P276" i="90"/>
  <c r="N268" i="90"/>
  <c r="P268" i="90"/>
  <c r="N260" i="90"/>
  <c r="P260" i="90"/>
  <c r="N283" i="89"/>
  <c r="P283" i="89"/>
  <c r="N275" i="89"/>
  <c r="P275" i="89"/>
  <c r="N267" i="89"/>
  <c r="P267" i="89"/>
  <c r="N259" i="89"/>
  <c r="P259" i="89"/>
  <c r="N281" i="87"/>
  <c r="P281" i="87"/>
  <c r="N273" i="87"/>
  <c r="P273" i="87"/>
  <c r="N265" i="87"/>
  <c r="P265" i="87"/>
  <c r="N279" i="85"/>
  <c r="P279" i="85"/>
  <c r="N271" i="85"/>
  <c r="P271" i="85"/>
  <c r="N263" i="85"/>
  <c r="P263" i="85"/>
  <c r="N278" i="84"/>
  <c r="P278" i="84"/>
  <c r="N270" i="84"/>
  <c r="P270" i="84"/>
  <c r="N262" i="84"/>
  <c r="P262" i="84"/>
  <c r="N277" i="83"/>
  <c r="P277" i="83"/>
  <c r="N269" i="83"/>
  <c r="P269" i="83"/>
  <c r="N261" i="83"/>
  <c r="P261" i="83"/>
  <c r="N284" i="82"/>
  <c r="P284" i="82"/>
  <c r="N276" i="82"/>
  <c r="P276" i="82"/>
  <c r="N268" i="82"/>
  <c r="P268" i="82"/>
  <c r="N260" i="82"/>
  <c r="P260" i="82"/>
  <c r="N283" i="81"/>
  <c r="P283" i="81"/>
  <c r="N275" i="81"/>
  <c r="P275" i="81"/>
  <c r="N267" i="81"/>
  <c r="P267" i="81"/>
  <c r="N259" i="81"/>
  <c r="P259" i="81"/>
  <c r="N282" i="80"/>
  <c r="P282" i="80"/>
  <c r="N274" i="80"/>
  <c r="P274" i="80"/>
  <c r="N266" i="80"/>
  <c r="P266" i="80"/>
  <c r="N258" i="80"/>
  <c r="P258" i="80"/>
  <c r="N281" i="79"/>
  <c r="P281" i="79"/>
  <c r="N273" i="79"/>
  <c r="P273" i="79"/>
  <c r="N265" i="79"/>
  <c r="P265" i="79"/>
  <c r="N280" i="78"/>
  <c r="P280" i="78"/>
  <c r="N272" i="78"/>
  <c r="P272" i="78"/>
  <c r="N264" i="78"/>
  <c r="P264" i="78"/>
  <c r="N279" i="77"/>
  <c r="P279" i="77"/>
  <c r="N271" i="77"/>
  <c r="P271" i="77"/>
  <c r="N263" i="77"/>
  <c r="P263" i="77"/>
  <c r="N278" i="76"/>
  <c r="P278" i="76"/>
  <c r="N270" i="76"/>
  <c r="P270" i="76"/>
  <c r="N262" i="76"/>
  <c r="P262" i="76"/>
  <c r="N277" i="75"/>
  <c r="P277" i="75"/>
  <c r="N269" i="75"/>
  <c r="P269" i="75"/>
  <c r="N261" i="75"/>
  <c r="P261" i="75"/>
  <c r="N284" i="74"/>
  <c r="P284" i="74"/>
  <c r="N276" i="74"/>
  <c r="P276" i="74"/>
  <c r="N268" i="74"/>
  <c r="P268" i="74"/>
  <c r="N260" i="74"/>
  <c r="P260" i="74"/>
  <c r="N283" i="73"/>
  <c r="P283" i="73"/>
  <c r="N275" i="73"/>
  <c r="P275" i="73"/>
  <c r="N267" i="73"/>
  <c r="P267" i="73"/>
  <c r="N259" i="73"/>
  <c r="P259" i="73"/>
  <c r="N282" i="72"/>
  <c r="P282" i="72"/>
  <c r="N274" i="72"/>
  <c r="P274" i="72"/>
  <c r="N266" i="72"/>
  <c r="P266" i="72"/>
  <c r="N258" i="72"/>
  <c r="P258" i="72"/>
  <c r="N281" i="69"/>
  <c r="P281" i="69"/>
  <c r="N273" i="69"/>
  <c r="P273" i="69"/>
  <c r="N265" i="69"/>
  <c r="P265" i="69"/>
  <c r="N280" i="68"/>
  <c r="P280" i="68"/>
  <c r="N272" i="68"/>
  <c r="P272" i="68"/>
  <c r="N264" i="68"/>
  <c r="P264" i="68"/>
  <c r="N279" i="71"/>
  <c r="P279" i="71"/>
  <c r="N271" i="71"/>
  <c r="P271" i="71"/>
  <c r="N263" i="71"/>
  <c r="P263" i="71"/>
  <c r="N278" i="70"/>
  <c r="P278" i="70"/>
  <c r="N270" i="70"/>
  <c r="P270" i="70"/>
  <c r="N262" i="70"/>
  <c r="P262" i="70"/>
  <c r="N277" i="67"/>
  <c r="P277" i="67"/>
  <c r="N269" i="67"/>
  <c r="P269" i="67"/>
  <c r="N266" i="95"/>
  <c r="P280" i="96"/>
  <c r="P272" i="96"/>
  <c r="P264" i="96"/>
  <c r="P284" i="95"/>
  <c r="P276" i="95"/>
  <c r="P268" i="95"/>
  <c r="P260" i="95"/>
  <c r="P280" i="94"/>
  <c r="P272" i="94"/>
  <c r="P264" i="94"/>
  <c r="P284" i="93"/>
  <c r="P276" i="93"/>
  <c r="P268" i="93"/>
  <c r="P258" i="93"/>
  <c r="P273" i="92"/>
  <c r="P220" i="92"/>
  <c r="P272" i="91"/>
  <c r="P171" i="91"/>
  <c r="P271" i="90"/>
  <c r="P81" i="90"/>
  <c r="P269" i="89"/>
  <c r="P281" i="88"/>
  <c r="P265" i="88"/>
  <c r="P276" i="87"/>
  <c r="P260" i="87"/>
  <c r="P273" i="85"/>
  <c r="P284" i="84"/>
  <c r="P268" i="84"/>
  <c r="P279" i="83"/>
  <c r="P263" i="83"/>
  <c r="P273" i="82"/>
  <c r="P277" i="81"/>
  <c r="P283" i="80"/>
  <c r="P263" i="80"/>
  <c r="P267" i="79"/>
  <c r="P273" i="78"/>
  <c r="P280" i="77"/>
  <c r="P284" i="76"/>
  <c r="P263" i="76"/>
  <c r="P270" i="75"/>
  <c r="P274" i="74"/>
  <c r="P280" i="73"/>
  <c r="P260" i="73"/>
  <c r="P264" i="72"/>
  <c r="P270" i="69"/>
  <c r="P277" i="68"/>
  <c r="P281" i="71"/>
  <c r="P279" i="70"/>
  <c r="P279" i="96"/>
  <c r="P271" i="96"/>
  <c r="P263" i="96"/>
  <c r="P283" i="95"/>
  <c r="P275" i="95"/>
  <c r="P267" i="95"/>
  <c r="P259" i="95"/>
  <c r="P279" i="94"/>
  <c r="P271" i="94"/>
  <c r="P263" i="94"/>
  <c r="P283" i="93"/>
  <c r="P275" i="93"/>
  <c r="P267" i="93"/>
  <c r="P205" i="93"/>
  <c r="P272" i="92"/>
  <c r="P156" i="92"/>
  <c r="P271" i="91"/>
  <c r="P107" i="91"/>
  <c r="P270" i="90"/>
  <c r="P284" i="89"/>
  <c r="P268" i="89"/>
  <c r="P280" i="88"/>
  <c r="P264" i="88"/>
  <c r="P275" i="87"/>
  <c r="P259" i="87"/>
  <c r="P272" i="85"/>
  <c r="P283" i="84"/>
  <c r="P267" i="84"/>
  <c r="P278" i="83"/>
  <c r="P262" i="83"/>
  <c r="P269" i="82"/>
  <c r="P276" i="81"/>
  <c r="P280" i="80"/>
  <c r="P259" i="80"/>
  <c r="P266" i="79"/>
  <c r="P270" i="78"/>
  <c r="P276" i="77"/>
  <c r="P283" i="76"/>
  <c r="P260" i="76"/>
  <c r="P266" i="75"/>
  <c r="P273" i="74"/>
  <c r="P277" i="73"/>
  <c r="P283" i="72"/>
  <c r="P263" i="72"/>
  <c r="P267" i="69"/>
  <c r="P273" i="68"/>
  <c r="P280" i="71"/>
  <c r="P275" i="70"/>
  <c r="N267" i="90"/>
  <c r="P267" i="90"/>
  <c r="N258" i="89"/>
  <c r="P258" i="89"/>
  <c r="N260" i="83"/>
  <c r="P260" i="83"/>
  <c r="N259" i="82"/>
  <c r="P259" i="82"/>
  <c r="N274" i="81"/>
  <c r="P274" i="81"/>
  <c r="N281" i="80"/>
  <c r="P281" i="80"/>
  <c r="N280" i="79"/>
  <c r="P280" i="79"/>
  <c r="N263" i="78"/>
  <c r="P263" i="78"/>
  <c r="N262" i="77"/>
  <c r="P262" i="77"/>
  <c r="N269" i="76"/>
  <c r="P269" i="76"/>
  <c r="N284" i="75"/>
  <c r="P284" i="75"/>
  <c r="N267" i="74"/>
  <c r="P267" i="74"/>
  <c r="N266" i="73"/>
  <c r="P266" i="73"/>
  <c r="N281" i="72"/>
  <c r="P281" i="72"/>
  <c r="N280" i="69"/>
  <c r="P280" i="69"/>
  <c r="N263" i="68"/>
  <c r="P263" i="68"/>
  <c r="N278" i="71"/>
  <c r="P278" i="71"/>
  <c r="N261" i="70"/>
  <c r="P261" i="70"/>
  <c r="N141" i="93"/>
  <c r="P141" i="93"/>
  <c r="N77" i="93"/>
  <c r="P77" i="93"/>
  <c r="N13" i="93"/>
  <c r="P13" i="93"/>
  <c r="N92" i="92"/>
  <c r="P92" i="92"/>
  <c r="N28" i="92"/>
  <c r="P28" i="92"/>
  <c r="N43" i="91"/>
  <c r="P43" i="91"/>
  <c r="N250" i="90"/>
  <c r="P250" i="90"/>
  <c r="N281" i="89"/>
  <c r="P281" i="89"/>
  <c r="N273" i="89"/>
  <c r="P273" i="89"/>
  <c r="N265" i="89"/>
  <c r="P265" i="89"/>
  <c r="N169" i="89"/>
  <c r="P169" i="89"/>
  <c r="N262" i="86"/>
  <c r="P262" i="86"/>
  <c r="N277" i="85"/>
  <c r="P277" i="85"/>
  <c r="N269" i="85"/>
  <c r="P269" i="85"/>
  <c r="N261" i="85"/>
  <c r="P261" i="85"/>
  <c r="N283" i="83"/>
  <c r="P283" i="83"/>
  <c r="N275" i="83"/>
  <c r="P275" i="83"/>
  <c r="N267" i="83"/>
  <c r="P267" i="83"/>
  <c r="N259" i="83"/>
  <c r="P259" i="83"/>
  <c r="N281" i="81"/>
  <c r="P281" i="81"/>
  <c r="N273" i="81"/>
  <c r="P273" i="81"/>
  <c r="N265" i="81"/>
  <c r="P265" i="81"/>
  <c r="N279" i="79"/>
  <c r="P279" i="79"/>
  <c r="N271" i="79"/>
  <c r="P271" i="79"/>
  <c r="N263" i="79"/>
  <c r="P263" i="79"/>
  <c r="N277" i="77"/>
  <c r="P277" i="77"/>
  <c r="N269" i="77"/>
  <c r="P269" i="77"/>
  <c r="N261" i="77"/>
  <c r="P261" i="77"/>
  <c r="N283" i="75"/>
  <c r="P283" i="75"/>
  <c r="N275" i="75"/>
  <c r="P275" i="75"/>
  <c r="N267" i="75"/>
  <c r="P267" i="75"/>
  <c r="N259" i="75"/>
  <c r="P259" i="75"/>
  <c r="N281" i="73"/>
  <c r="P281" i="73"/>
  <c r="N273" i="73"/>
  <c r="P273" i="73"/>
  <c r="N265" i="73"/>
  <c r="P265" i="73"/>
  <c r="N279" i="69"/>
  <c r="P279" i="69"/>
  <c r="N271" i="69"/>
  <c r="P271" i="69"/>
  <c r="N263" i="69"/>
  <c r="P263" i="69"/>
  <c r="N277" i="71"/>
  <c r="P277" i="71"/>
  <c r="N269" i="71"/>
  <c r="P269" i="71"/>
  <c r="N261" i="71"/>
  <c r="P261" i="71"/>
  <c r="N284" i="70"/>
  <c r="P284" i="70"/>
  <c r="N276" i="70"/>
  <c r="P276" i="70"/>
  <c r="N268" i="70"/>
  <c r="P268" i="70"/>
  <c r="N260" i="70"/>
  <c r="P260" i="70"/>
  <c r="N283" i="67"/>
  <c r="P283" i="67"/>
  <c r="N259" i="67"/>
  <c r="P259" i="67"/>
  <c r="N263" i="92"/>
  <c r="P278" i="96"/>
  <c r="P270" i="96"/>
  <c r="P262" i="96"/>
  <c r="P274" i="95"/>
  <c r="P258" i="95"/>
  <c r="P278" i="94"/>
  <c r="P270" i="94"/>
  <c r="P262" i="94"/>
  <c r="P282" i="93"/>
  <c r="P274" i="93"/>
  <c r="P266" i="93"/>
  <c r="P284" i="92"/>
  <c r="P268" i="92"/>
  <c r="P283" i="91"/>
  <c r="P267" i="91"/>
  <c r="P282" i="90"/>
  <c r="P266" i="90"/>
  <c r="P280" i="89"/>
  <c r="P264" i="89"/>
  <c r="P276" i="88"/>
  <c r="P260" i="88"/>
  <c r="P271" i="87"/>
  <c r="P284" i="85"/>
  <c r="P268" i="85"/>
  <c r="P279" i="84"/>
  <c r="P263" i="84"/>
  <c r="P274" i="83"/>
  <c r="P258" i="83"/>
  <c r="P266" i="82"/>
  <c r="P272" i="81"/>
  <c r="P279" i="80"/>
  <c r="P283" i="79"/>
  <c r="P262" i="79"/>
  <c r="P269" i="78"/>
  <c r="P273" i="77"/>
  <c r="P279" i="76"/>
  <c r="P259" i="76"/>
  <c r="P263" i="75"/>
  <c r="P269" i="74"/>
  <c r="P276" i="73"/>
  <c r="P280" i="72"/>
  <c r="P259" i="72"/>
  <c r="P266" i="69"/>
  <c r="P270" i="68"/>
  <c r="P276" i="71"/>
  <c r="P271" i="70"/>
  <c r="N269" i="92"/>
  <c r="P269" i="92"/>
  <c r="N268" i="91"/>
  <c r="P268" i="91"/>
  <c r="N259" i="90"/>
  <c r="P259" i="90"/>
  <c r="N282" i="89"/>
  <c r="P282" i="89"/>
  <c r="N266" i="89"/>
  <c r="P266" i="89"/>
  <c r="N272" i="87"/>
  <c r="P272" i="87"/>
  <c r="N278" i="85"/>
  <c r="P278" i="85"/>
  <c r="N262" i="85"/>
  <c r="P262" i="85"/>
  <c r="N284" i="83"/>
  <c r="P284" i="83"/>
  <c r="N268" i="83"/>
  <c r="P268" i="83"/>
  <c r="N275" i="82"/>
  <c r="P275" i="82"/>
  <c r="N282" i="81"/>
  <c r="P282" i="81"/>
  <c r="N258" i="81"/>
  <c r="P258" i="81"/>
  <c r="N273" i="80"/>
  <c r="P273" i="80"/>
  <c r="N264" i="79"/>
  <c r="P264" i="79"/>
  <c r="N271" i="78"/>
  <c r="P271" i="78"/>
  <c r="N278" i="77"/>
  <c r="P278" i="77"/>
  <c r="N268" i="75"/>
  <c r="P268" i="75"/>
  <c r="N275" i="74"/>
  <c r="P275" i="74"/>
  <c r="N274" i="73"/>
  <c r="P274" i="73"/>
  <c r="N273" i="72"/>
  <c r="P273" i="72"/>
  <c r="N272" i="69"/>
  <c r="P272" i="69"/>
  <c r="N271" i="68"/>
  <c r="P271" i="68"/>
  <c r="N270" i="71"/>
  <c r="P270" i="71"/>
  <c r="N269" i="70"/>
  <c r="P269" i="70"/>
  <c r="N260" i="93"/>
  <c r="P260" i="93"/>
  <c r="N283" i="92"/>
  <c r="P283" i="92"/>
  <c r="N275" i="92"/>
  <c r="P275" i="92"/>
  <c r="N267" i="92"/>
  <c r="P267" i="92"/>
  <c r="N259" i="92"/>
  <c r="P259" i="92"/>
  <c r="N282" i="91"/>
  <c r="P282" i="91"/>
  <c r="N274" i="91"/>
  <c r="P274" i="91"/>
  <c r="N266" i="91"/>
  <c r="P266" i="91"/>
  <c r="N258" i="91"/>
  <c r="P258" i="91"/>
  <c r="N281" i="90"/>
  <c r="P281" i="90"/>
  <c r="N273" i="90"/>
  <c r="P273" i="90"/>
  <c r="N265" i="90"/>
  <c r="P265" i="90"/>
  <c r="N279" i="88"/>
  <c r="P279" i="88"/>
  <c r="N271" i="88"/>
  <c r="P271" i="88"/>
  <c r="N263" i="88"/>
  <c r="P263" i="88"/>
  <c r="N278" i="87"/>
  <c r="P278" i="87"/>
  <c r="N270" i="87"/>
  <c r="P270" i="87"/>
  <c r="N262" i="87"/>
  <c r="P262" i="87"/>
  <c r="N258" i="67"/>
  <c r="P258" i="67"/>
  <c r="N274" i="88"/>
  <c r="P277" i="96"/>
  <c r="P269" i="96"/>
  <c r="P261" i="96"/>
  <c r="P281" i="95"/>
  <c r="P273" i="95"/>
  <c r="P265" i="95"/>
  <c r="P249" i="95"/>
  <c r="P277" i="94"/>
  <c r="P269" i="94"/>
  <c r="P261" i="94"/>
  <c r="P281" i="93"/>
  <c r="P273" i="93"/>
  <c r="P265" i="93"/>
  <c r="P282" i="92"/>
  <c r="P266" i="92"/>
  <c r="P281" i="91"/>
  <c r="P265" i="91"/>
  <c r="P280" i="90"/>
  <c r="P264" i="90"/>
  <c r="P278" i="89"/>
  <c r="P262" i="89"/>
  <c r="P258" i="88"/>
  <c r="P269" i="87"/>
  <c r="P282" i="85"/>
  <c r="P266" i="85"/>
  <c r="P277" i="84"/>
  <c r="P261" i="84"/>
  <c r="P272" i="83"/>
  <c r="P283" i="82"/>
  <c r="P265" i="82"/>
  <c r="P269" i="81"/>
  <c r="P275" i="80"/>
  <c r="P282" i="79"/>
  <c r="P259" i="79"/>
  <c r="P265" i="78"/>
  <c r="P272" i="77"/>
  <c r="P276" i="76"/>
  <c r="P282" i="75"/>
  <c r="P262" i="75"/>
  <c r="P266" i="74"/>
  <c r="P272" i="73"/>
  <c r="P279" i="72"/>
  <c r="P283" i="69"/>
  <c r="P262" i="69"/>
  <c r="P269" i="68"/>
  <c r="P272" i="71"/>
  <c r="P267" i="70"/>
  <c r="P265" i="86"/>
  <c r="P281" i="86"/>
  <c r="P259" i="86"/>
  <c r="P278" i="86"/>
  <c r="P275" i="86"/>
  <c r="P283" i="86"/>
  <c r="P273" i="86"/>
  <c r="P270" i="86"/>
  <c r="P277" i="86"/>
  <c r="P269" i="86"/>
  <c r="P261" i="86"/>
  <c r="P284" i="86"/>
  <c r="P276" i="86"/>
  <c r="P268" i="86"/>
  <c r="P260" i="86"/>
  <c r="P282" i="86"/>
  <c r="P274" i="86"/>
  <c r="P266" i="86"/>
  <c r="P258" i="86"/>
  <c r="P264" i="86"/>
  <c r="P280" i="86"/>
  <c r="P272" i="86"/>
  <c r="P279" i="86"/>
  <c r="P271" i="86"/>
  <c r="P263" i="86"/>
  <c r="P274" i="67"/>
  <c r="P260" i="67"/>
  <c r="P268" i="67"/>
  <c r="P281" i="67"/>
  <c r="P267" i="67"/>
  <c r="P276" i="67"/>
  <c r="P265" i="67"/>
  <c r="P275" i="67"/>
  <c r="P261" i="67"/>
  <c r="P280" i="67"/>
  <c r="P272" i="67"/>
  <c r="P264" i="67"/>
  <c r="P279" i="67"/>
  <c r="P271" i="67"/>
  <c r="P263" i="67"/>
  <c r="P278" i="67"/>
  <c r="P270" i="67"/>
  <c r="P262" i="67"/>
  <c r="C160" i="66"/>
  <c r="E160" i="66" s="1"/>
  <c r="H160" i="66" s="1"/>
  <c r="C160" i="67" s="1"/>
  <c r="E160" i="67" s="1"/>
  <c r="H160" i="67" s="1"/>
  <c r="C160" i="70" s="1"/>
  <c r="E160" i="70" s="1"/>
  <c r="H160" i="70" s="1"/>
  <c r="C160" i="71" s="1"/>
  <c r="E160" i="71" s="1"/>
  <c r="H160" i="71" s="1"/>
  <c r="C160" i="68" s="1"/>
  <c r="E160" i="68" s="1"/>
  <c r="H160" i="68" s="1"/>
  <c r="C160" i="69" s="1"/>
  <c r="E160" i="69" s="1"/>
  <c r="H160" i="69" s="1"/>
  <c r="C160" i="72" s="1"/>
  <c r="E160" i="72" s="1"/>
  <c r="H160" i="72" s="1"/>
  <c r="C160" i="73" s="1"/>
  <c r="E160" i="73" s="1"/>
  <c r="H160" i="73" s="1"/>
  <c r="C160" i="74" s="1"/>
  <c r="E160" i="74" s="1"/>
  <c r="H160" i="74" s="1"/>
  <c r="C160" i="75" s="1"/>
  <c r="E160" i="75" s="1"/>
  <c r="H160" i="75" s="1"/>
  <c r="C160" i="76" s="1"/>
  <c r="E160" i="76" s="1"/>
  <c r="H160" i="76" s="1"/>
  <c r="C160" i="77" s="1"/>
  <c r="E160" i="77" s="1"/>
  <c r="H160" i="77" s="1"/>
  <c r="C160" i="78" s="1"/>
  <c r="E160" i="78" s="1"/>
  <c r="H160" i="78" s="1"/>
  <c r="C160" i="79" s="1"/>
  <c r="E160" i="79" s="1"/>
  <c r="H160" i="79" s="1"/>
  <c r="C160" i="80" s="1"/>
  <c r="E160" i="80" s="1"/>
  <c r="H160" i="80" s="1"/>
  <c r="C160" i="81" s="1"/>
  <c r="E160" i="81" s="1"/>
  <c r="H160" i="81" s="1"/>
  <c r="C160" i="82" s="1"/>
  <c r="E160" i="82" s="1"/>
  <c r="H160" i="82" s="1"/>
  <c r="C160" i="83" s="1"/>
  <c r="E160" i="83" s="1"/>
  <c r="H160" i="83" s="1"/>
  <c r="C160" i="84" s="1"/>
  <c r="E160" i="84" s="1"/>
  <c r="H160" i="84" s="1"/>
  <c r="C160" i="85" s="1"/>
  <c r="E160" i="85" s="1"/>
  <c r="H160" i="85" s="1"/>
  <c r="C160" i="86" s="1"/>
  <c r="E160" i="86" s="1"/>
  <c r="H160" i="86" s="1"/>
  <c r="C160" i="87" s="1"/>
  <c r="E160" i="87" s="1"/>
  <c r="H160" i="87" s="1"/>
  <c r="C160" i="88" s="1"/>
  <c r="E160" i="88" s="1"/>
  <c r="H160" i="88" s="1"/>
  <c r="C160" i="89" s="1"/>
  <c r="E160" i="89" s="1"/>
  <c r="H160" i="89" s="1"/>
  <c r="C160" i="90" s="1"/>
  <c r="E160" i="90" s="1"/>
  <c r="H160" i="90" s="1"/>
  <c r="C160" i="91" s="1"/>
  <c r="E160" i="91" s="1"/>
  <c r="H160" i="91" s="1"/>
  <c r="C160" i="92" s="1"/>
  <c r="E160" i="92" s="1"/>
  <c r="H160" i="92" s="1"/>
  <c r="C160" i="93" s="1"/>
  <c r="E160" i="93" s="1"/>
  <c r="H160" i="93" s="1"/>
  <c r="C160" i="94" s="1"/>
  <c r="E160" i="94" s="1"/>
  <c r="H160" i="94" s="1"/>
  <c r="C160" i="95" s="1"/>
  <c r="E160" i="95" s="1"/>
  <c r="H160" i="95" s="1"/>
  <c r="C160" i="96" s="1"/>
  <c r="E160" i="96" s="1"/>
  <c r="H160" i="96" s="1"/>
  <c r="C160" i="8"/>
  <c r="E227" i="66"/>
  <c r="C227" i="66"/>
  <c r="C227" i="8"/>
  <c r="E227" i="8" s="1"/>
  <c r="C180" i="66"/>
  <c r="E180" i="66" s="1"/>
  <c r="H180" i="66" s="1"/>
  <c r="C180" i="67" s="1"/>
  <c r="E180" i="67" s="1"/>
  <c r="H180" i="67" s="1"/>
  <c r="C180" i="70" s="1"/>
  <c r="E180" i="70" s="1"/>
  <c r="H180" i="70" s="1"/>
  <c r="C180" i="71" s="1"/>
  <c r="E180" i="71" s="1"/>
  <c r="H180" i="71" s="1"/>
  <c r="C180" i="68" s="1"/>
  <c r="E180" i="68" s="1"/>
  <c r="H180" i="68" s="1"/>
  <c r="C180" i="69" s="1"/>
  <c r="E180" i="69" s="1"/>
  <c r="H180" i="69" s="1"/>
  <c r="C180" i="72" s="1"/>
  <c r="E180" i="72" s="1"/>
  <c r="H180" i="72" s="1"/>
  <c r="C180" i="73" s="1"/>
  <c r="E180" i="73" s="1"/>
  <c r="H180" i="73" s="1"/>
  <c r="C180" i="74" s="1"/>
  <c r="E180" i="74" s="1"/>
  <c r="H180" i="74" s="1"/>
  <c r="C180" i="75" s="1"/>
  <c r="E180" i="75" s="1"/>
  <c r="H180" i="75" s="1"/>
  <c r="C180" i="76" s="1"/>
  <c r="E180" i="76" s="1"/>
  <c r="H180" i="76" s="1"/>
  <c r="C180" i="77" s="1"/>
  <c r="E180" i="77" s="1"/>
  <c r="H180" i="77" s="1"/>
  <c r="C180" i="78" s="1"/>
  <c r="E180" i="78" s="1"/>
  <c r="H180" i="78" s="1"/>
  <c r="C180" i="79" s="1"/>
  <c r="E180" i="79" s="1"/>
  <c r="H180" i="79" s="1"/>
  <c r="C180" i="80" s="1"/>
  <c r="E180" i="80" s="1"/>
  <c r="H180" i="80" s="1"/>
  <c r="C180" i="81" s="1"/>
  <c r="E180" i="81" s="1"/>
  <c r="H180" i="81" s="1"/>
  <c r="C180" i="82" s="1"/>
  <c r="E180" i="82" s="1"/>
  <c r="H180" i="82" s="1"/>
  <c r="C180" i="83" s="1"/>
  <c r="E180" i="83" s="1"/>
  <c r="H180" i="83" s="1"/>
  <c r="C180" i="84" s="1"/>
  <c r="E180" i="84" s="1"/>
  <c r="H180" i="84" s="1"/>
  <c r="C180" i="85" s="1"/>
  <c r="E180" i="85" s="1"/>
  <c r="H180" i="85" s="1"/>
  <c r="C180" i="86" s="1"/>
  <c r="E180" i="86" s="1"/>
  <c r="H180" i="86" s="1"/>
  <c r="C180" i="87" s="1"/>
  <c r="E180" i="87" s="1"/>
  <c r="H180" i="87" s="1"/>
  <c r="C180" i="88" s="1"/>
  <c r="E180" i="88" s="1"/>
  <c r="H180" i="88" s="1"/>
  <c r="C180" i="89" s="1"/>
  <c r="E180" i="89" s="1"/>
  <c r="H180" i="89" s="1"/>
  <c r="C180" i="90" s="1"/>
  <c r="E180" i="90" s="1"/>
  <c r="H180" i="90" s="1"/>
  <c r="C180" i="91" s="1"/>
  <c r="E180" i="91" s="1"/>
  <c r="H180" i="91" s="1"/>
  <c r="C180" i="92" s="1"/>
  <c r="E180" i="92" s="1"/>
  <c r="H180" i="92" s="1"/>
  <c r="C180" i="93" s="1"/>
  <c r="E180" i="93" s="1"/>
  <c r="H180" i="93" s="1"/>
  <c r="C180" i="94" s="1"/>
  <c r="E180" i="94" s="1"/>
  <c r="H180" i="94" s="1"/>
  <c r="C180" i="95" s="1"/>
  <c r="E180" i="95" s="1"/>
  <c r="H180" i="95" s="1"/>
  <c r="C180" i="96" s="1"/>
  <c r="E180" i="96" s="1"/>
  <c r="H180" i="96" s="1"/>
  <c r="C180" i="8"/>
  <c r="C159" i="8"/>
  <c r="E159" i="8" s="1"/>
  <c r="C159" i="66"/>
  <c r="E159" i="66" s="1"/>
  <c r="H159" i="66" s="1"/>
  <c r="C159" i="67" s="1"/>
  <c r="E159" i="67" s="1"/>
  <c r="H159" i="67" s="1"/>
  <c r="C159" i="70" s="1"/>
  <c r="E159" i="70" s="1"/>
  <c r="H159" i="70" s="1"/>
  <c r="C159" i="71" s="1"/>
  <c r="E159" i="71" s="1"/>
  <c r="H159" i="71" s="1"/>
  <c r="C159" i="68" s="1"/>
  <c r="E159" i="68" s="1"/>
  <c r="H159" i="68" s="1"/>
  <c r="C159" i="69" s="1"/>
  <c r="E159" i="69" s="1"/>
  <c r="H159" i="69" s="1"/>
  <c r="C159" i="72" s="1"/>
  <c r="E159" i="72" s="1"/>
  <c r="H159" i="72" s="1"/>
  <c r="C159" i="73" s="1"/>
  <c r="E159" i="73" s="1"/>
  <c r="H159" i="73" s="1"/>
  <c r="C159" i="74" s="1"/>
  <c r="E159" i="74" s="1"/>
  <c r="H159" i="74" s="1"/>
  <c r="C159" i="75" s="1"/>
  <c r="E159" i="75" s="1"/>
  <c r="H159" i="75" s="1"/>
  <c r="C159" i="76" s="1"/>
  <c r="E159" i="76" s="1"/>
  <c r="H159" i="76" s="1"/>
  <c r="C159" i="77" s="1"/>
  <c r="E159" i="77" s="1"/>
  <c r="H159" i="77" s="1"/>
  <c r="C159" i="78" s="1"/>
  <c r="E159" i="78" s="1"/>
  <c r="H159" i="78" s="1"/>
  <c r="C159" i="79" s="1"/>
  <c r="E159" i="79" s="1"/>
  <c r="H159" i="79" s="1"/>
  <c r="C159" i="80" s="1"/>
  <c r="E159" i="80" s="1"/>
  <c r="H159" i="80" s="1"/>
  <c r="C159" i="81" s="1"/>
  <c r="E159" i="81" s="1"/>
  <c r="H159" i="81" s="1"/>
  <c r="C159" i="82" s="1"/>
  <c r="E159" i="82" s="1"/>
  <c r="H159" i="82" s="1"/>
  <c r="C159" i="83" s="1"/>
  <c r="E159" i="83" s="1"/>
  <c r="H159" i="83" s="1"/>
  <c r="C159" i="84" s="1"/>
  <c r="E159" i="84" s="1"/>
  <c r="H159" i="84" s="1"/>
  <c r="C159" i="85" s="1"/>
  <c r="E159" i="85" s="1"/>
  <c r="H159" i="85" s="1"/>
  <c r="C159" i="86" s="1"/>
  <c r="E159" i="86" s="1"/>
  <c r="H159" i="86" s="1"/>
  <c r="C159" i="87" s="1"/>
  <c r="E159" i="87" s="1"/>
  <c r="H159" i="87" s="1"/>
  <c r="C159" i="88" s="1"/>
  <c r="E159" i="88" s="1"/>
  <c r="H159" i="88" s="1"/>
  <c r="C159" i="89" s="1"/>
  <c r="E159" i="89" s="1"/>
  <c r="H159" i="89" s="1"/>
  <c r="C159" i="90" s="1"/>
  <c r="E159" i="90" s="1"/>
  <c r="H159" i="90" s="1"/>
  <c r="C159" i="91" s="1"/>
  <c r="E159" i="91" s="1"/>
  <c r="H159" i="91" s="1"/>
  <c r="C159" i="92" s="1"/>
  <c r="E159" i="92" s="1"/>
  <c r="H159" i="92" s="1"/>
  <c r="C159" i="93" s="1"/>
  <c r="E159" i="93" s="1"/>
  <c r="H159" i="93" s="1"/>
  <c r="C159" i="94" s="1"/>
  <c r="E159" i="94" s="1"/>
  <c r="H159" i="94" s="1"/>
  <c r="C159" i="95" s="1"/>
  <c r="E159" i="95" s="1"/>
  <c r="H159" i="95" s="1"/>
  <c r="C159" i="96" s="1"/>
  <c r="E159" i="96" s="1"/>
  <c r="H159" i="96" s="1"/>
  <c r="C147" i="66"/>
  <c r="E147" i="66" s="1"/>
  <c r="H147" i="66" s="1"/>
  <c r="C147" i="67" s="1"/>
  <c r="E147" i="67" s="1"/>
  <c r="H147" i="67" s="1"/>
  <c r="C147" i="70" s="1"/>
  <c r="E147" i="70" s="1"/>
  <c r="H147" i="70" s="1"/>
  <c r="C147" i="71" s="1"/>
  <c r="E147" i="71" s="1"/>
  <c r="H147" i="71" s="1"/>
  <c r="C147" i="68" s="1"/>
  <c r="E147" i="68" s="1"/>
  <c r="H147" i="68" s="1"/>
  <c r="C147" i="69" s="1"/>
  <c r="E147" i="69" s="1"/>
  <c r="H147" i="69" s="1"/>
  <c r="C147" i="72" s="1"/>
  <c r="E147" i="72" s="1"/>
  <c r="H147" i="72" s="1"/>
  <c r="C147" i="73" s="1"/>
  <c r="E147" i="73" s="1"/>
  <c r="H147" i="73" s="1"/>
  <c r="C147" i="74" s="1"/>
  <c r="E147" i="74" s="1"/>
  <c r="H147" i="74" s="1"/>
  <c r="C147" i="75" s="1"/>
  <c r="E147" i="75" s="1"/>
  <c r="H147" i="75" s="1"/>
  <c r="C147" i="76" s="1"/>
  <c r="E147" i="76" s="1"/>
  <c r="H147" i="76" s="1"/>
  <c r="C147" i="77" s="1"/>
  <c r="E147" i="77" s="1"/>
  <c r="H147" i="77" s="1"/>
  <c r="C147" i="78" s="1"/>
  <c r="E147" i="78" s="1"/>
  <c r="H147" i="78" s="1"/>
  <c r="C147" i="79" s="1"/>
  <c r="E147" i="79" s="1"/>
  <c r="H147" i="79" s="1"/>
  <c r="C147" i="80" s="1"/>
  <c r="E147" i="80" s="1"/>
  <c r="H147" i="80" s="1"/>
  <c r="C147" i="81" s="1"/>
  <c r="E147" i="81" s="1"/>
  <c r="H147" i="81" s="1"/>
  <c r="C147" i="82" s="1"/>
  <c r="E147" i="82" s="1"/>
  <c r="H147" i="82" s="1"/>
  <c r="C147" i="83" s="1"/>
  <c r="E147" i="83" s="1"/>
  <c r="H147" i="83" s="1"/>
  <c r="C147" i="84" s="1"/>
  <c r="E147" i="84" s="1"/>
  <c r="H147" i="84" s="1"/>
  <c r="C147" i="85" s="1"/>
  <c r="E147" i="85" s="1"/>
  <c r="H147" i="85" s="1"/>
  <c r="C147" i="86" s="1"/>
  <c r="E147" i="86" s="1"/>
  <c r="H147" i="86" s="1"/>
  <c r="C147" i="87" s="1"/>
  <c r="E147" i="87" s="1"/>
  <c r="H147" i="87" s="1"/>
  <c r="C147" i="88" s="1"/>
  <c r="E147" i="88" s="1"/>
  <c r="H147" i="88" s="1"/>
  <c r="C147" i="89" s="1"/>
  <c r="E147" i="89" s="1"/>
  <c r="H147" i="89" s="1"/>
  <c r="C147" i="90" s="1"/>
  <c r="E147" i="90" s="1"/>
  <c r="H147" i="90" s="1"/>
  <c r="C147" i="91" s="1"/>
  <c r="E147" i="91" s="1"/>
  <c r="H147" i="91" s="1"/>
  <c r="C147" i="92" s="1"/>
  <c r="E147" i="92" s="1"/>
  <c r="H147" i="92" s="1"/>
  <c r="C147" i="93" s="1"/>
  <c r="E147" i="93" s="1"/>
  <c r="H147" i="93" s="1"/>
  <c r="C147" i="94" s="1"/>
  <c r="E147" i="94" s="1"/>
  <c r="H147" i="94" s="1"/>
  <c r="C147" i="95" s="1"/>
  <c r="E147" i="95" s="1"/>
  <c r="H147" i="95" s="1"/>
  <c r="C147" i="96" s="1"/>
  <c r="E147" i="96" s="1"/>
  <c r="H147" i="96" s="1"/>
  <c r="C147" i="8"/>
  <c r="E147" i="8" s="1"/>
  <c r="C120" i="66"/>
  <c r="E120" i="66" s="1"/>
  <c r="H120" i="66" s="1"/>
  <c r="C120" i="67" s="1"/>
  <c r="E120" i="67" s="1"/>
  <c r="H120" i="67" s="1"/>
  <c r="C120" i="70" s="1"/>
  <c r="E120" i="70" s="1"/>
  <c r="H120" i="70" s="1"/>
  <c r="C120" i="71" s="1"/>
  <c r="E120" i="71" s="1"/>
  <c r="H120" i="71" s="1"/>
  <c r="C120" i="68" s="1"/>
  <c r="E120" i="68" s="1"/>
  <c r="H120" i="68" s="1"/>
  <c r="C120" i="69" s="1"/>
  <c r="E120" i="69" s="1"/>
  <c r="H120" i="69" s="1"/>
  <c r="C120" i="72" s="1"/>
  <c r="E120" i="72" s="1"/>
  <c r="H120" i="72" s="1"/>
  <c r="C120" i="73" s="1"/>
  <c r="E120" i="73" s="1"/>
  <c r="H120" i="73" s="1"/>
  <c r="C120" i="74" s="1"/>
  <c r="E120" i="74" s="1"/>
  <c r="H120" i="74" s="1"/>
  <c r="C120" i="75" s="1"/>
  <c r="E120" i="75" s="1"/>
  <c r="H120" i="75" s="1"/>
  <c r="C120" i="76" s="1"/>
  <c r="E120" i="76" s="1"/>
  <c r="H120" i="76" s="1"/>
  <c r="C120" i="77" s="1"/>
  <c r="E120" i="77" s="1"/>
  <c r="H120" i="77" s="1"/>
  <c r="C120" i="78" s="1"/>
  <c r="E120" i="78" s="1"/>
  <c r="H120" i="78" s="1"/>
  <c r="C120" i="79" s="1"/>
  <c r="E120" i="79" s="1"/>
  <c r="H120" i="79" s="1"/>
  <c r="C120" i="80" s="1"/>
  <c r="E120" i="80" s="1"/>
  <c r="H120" i="80" s="1"/>
  <c r="C120" i="81" s="1"/>
  <c r="E120" i="81" s="1"/>
  <c r="H120" i="81" s="1"/>
  <c r="C120" i="82" s="1"/>
  <c r="E120" i="82" s="1"/>
  <c r="H120" i="82" s="1"/>
  <c r="C120" i="83" s="1"/>
  <c r="E120" i="83" s="1"/>
  <c r="H120" i="83" s="1"/>
  <c r="C120" i="84" s="1"/>
  <c r="E120" i="84" s="1"/>
  <c r="H120" i="84" s="1"/>
  <c r="C120" i="85" s="1"/>
  <c r="E120" i="85" s="1"/>
  <c r="H120" i="85" s="1"/>
  <c r="C120" i="86" s="1"/>
  <c r="E120" i="86" s="1"/>
  <c r="H120" i="86" s="1"/>
  <c r="C120" i="87" s="1"/>
  <c r="E120" i="87" s="1"/>
  <c r="H120" i="87" s="1"/>
  <c r="C120" i="88" s="1"/>
  <c r="E120" i="88" s="1"/>
  <c r="H120" i="88" s="1"/>
  <c r="C120" i="89" s="1"/>
  <c r="E120" i="89" s="1"/>
  <c r="H120" i="89" s="1"/>
  <c r="C120" i="90" s="1"/>
  <c r="E120" i="90" s="1"/>
  <c r="H120" i="90" s="1"/>
  <c r="C120" i="91" s="1"/>
  <c r="E120" i="91" s="1"/>
  <c r="H120" i="91" s="1"/>
  <c r="C120" i="92" s="1"/>
  <c r="E120" i="92" s="1"/>
  <c r="H120" i="92" s="1"/>
  <c r="C120" i="93" s="1"/>
  <c r="E120" i="93" s="1"/>
  <c r="H120" i="93" s="1"/>
  <c r="C120" i="94" s="1"/>
  <c r="E120" i="94" s="1"/>
  <c r="H120" i="94" s="1"/>
  <c r="C120" i="95" s="1"/>
  <c r="E120" i="95" s="1"/>
  <c r="H120" i="95" s="1"/>
  <c r="C120" i="96" s="1"/>
  <c r="E120" i="96" s="1"/>
  <c r="H120" i="96" s="1"/>
  <c r="C120" i="8"/>
  <c r="E120" i="8" s="1"/>
  <c r="C112" i="66"/>
  <c r="E112" i="66" s="1"/>
  <c r="H112" i="66" s="1"/>
  <c r="C112" i="67" s="1"/>
  <c r="E112" i="67" s="1"/>
  <c r="H112" i="67" s="1"/>
  <c r="C112" i="70" s="1"/>
  <c r="E112" i="70" s="1"/>
  <c r="H112" i="70" s="1"/>
  <c r="C112" i="71" s="1"/>
  <c r="E112" i="71" s="1"/>
  <c r="H112" i="71" s="1"/>
  <c r="C112" i="68" s="1"/>
  <c r="E112" i="68" s="1"/>
  <c r="H112" i="68" s="1"/>
  <c r="C112" i="69" s="1"/>
  <c r="E112" i="69" s="1"/>
  <c r="H112" i="69" s="1"/>
  <c r="C112" i="72" s="1"/>
  <c r="E112" i="72" s="1"/>
  <c r="H112" i="72" s="1"/>
  <c r="C112" i="73" s="1"/>
  <c r="E112" i="73" s="1"/>
  <c r="H112" i="73" s="1"/>
  <c r="C112" i="74" s="1"/>
  <c r="E112" i="74" s="1"/>
  <c r="H112" i="74" s="1"/>
  <c r="C112" i="75" s="1"/>
  <c r="E112" i="75" s="1"/>
  <c r="H112" i="75" s="1"/>
  <c r="C112" i="76" s="1"/>
  <c r="E112" i="76" s="1"/>
  <c r="H112" i="76" s="1"/>
  <c r="C112" i="77" s="1"/>
  <c r="E112" i="77" s="1"/>
  <c r="H112" i="77" s="1"/>
  <c r="C112" i="78" s="1"/>
  <c r="E112" i="78" s="1"/>
  <c r="H112" i="78" s="1"/>
  <c r="C112" i="79" s="1"/>
  <c r="E112" i="79" s="1"/>
  <c r="H112" i="79" s="1"/>
  <c r="C112" i="80" s="1"/>
  <c r="E112" i="80" s="1"/>
  <c r="H112" i="80" s="1"/>
  <c r="C112" i="81" s="1"/>
  <c r="E112" i="81" s="1"/>
  <c r="H112" i="81" s="1"/>
  <c r="C112" i="82" s="1"/>
  <c r="E112" i="82" s="1"/>
  <c r="H112" i="82" s="1"/>
  <c r="C112" i="83" s="1"/>
  <c r="E112" i="83" s="1"/>
  <c r="H112" i="83" s="1"/>
  <c r="C112" i="84" s="1"/>
  <c r="E112" i="84" s="1"/>
  <c r="H112" i="84" s="1"/>
  <c r="C112" i="85" s="1"/>
  <c r="E112" i="85" s="1"/>
  <c r="H112" i="85" s="1"/>
  <c r="C112" i="86" s="1"/>
  <c r="E112" i="86" s="1"/>
  <c r="H112" i="86" s="1"/>
  <c r="C112" i="87" s="1"/>
  <c r="E112" i="87" s="1"/>
  <c r="H112" i="87" s="1"/>
  <c r="C112" i="88" s="1"/>
  <c r="E112" i="88" s="1"/>
  <c r="H112" i="88" s="1"/>
  <c r="C112" i="89" s="1"/>
  <c r="E112" i="89" s="1"/>
  <c r="H112" i="89" s="1"/>
  <c r="C112" i="90" s="1"/>
  <c r="E112" i="90" s="1"/>
  <c r="H112" i="90" s="1"/>
  <c r="C112" i="91" s="1"/>
  <c r="E112" i="91" s="1"/>
  <c r="H112" i="91" s="1"/>
  <c r="C112" i="92" s="1"/>
  <c r="E112" i="92" s="1"/>
  <c r="H112" i="92" s="1"/>
  <c r="C112" i="93" s="1"/>
  <c r="E112" i="93" s="1"/>
  <c r="H112" i="93" s="1"/>
  <c r="C112" i="94" s="1"/>
  <c r="E112" i="94" s="1"/>
  <c r="H112" i="94" s="1"/>
  <c r="C112" i="95" s="1"/>
  <c r="E112" i="95" s="1"/>
  <c r="H112" i="95" s="1"/>
  <c r="C112" i="96" s="1"/>
  <c r="E112" i="96" s="1"/>
  <c r="H112" i="96" s="1"/>
  <c r="C112" i="8"/>
  <c r="C82" i="66"/>
  <c r="E82" i="66" s="1"/>
  <c r="H82" i="66" s="1"/>
  <c r="C82" i="67" s="1"/>
  <c r="E82" i="67" s="1"/>
  <c r="H82" i="67" s="1"/>
  <c r="C82" i="70" s="1"/>
  <c r="E82" i="70" s="1"/>
  <c r="H82" i="70" s="1"/>
  <c r="C82" i="71" s="1"/>
  <c r="E82" i="71" s="1"/>
  <c r="H82" i="71" s="1"/>
  <c r="C82" i="68" s="1"/>
  <c r="E82" i="68" s="1"/>
  <c r="H82" i="68" s="1"/>
  <c r="C82" i="69" s="1"/>
  <c r="E82" i="69" s="1"/>
  <c r="H82" i="69" s="1"/>
  <c r="C82" i="72" s="1"/>
  <c r="E82" i="72" s="1"/>
  <c r="H82" i="72" s="1"/>
  <c r="C82" i="73" s="1"/>
  <c r="E82" i="73" s="1"/>
  <c r="H82" i="73" s="1"/>
  <c r="C82" i="74" s="1"/>
  <c r="E82" i="74" s="1"/>
  <c r="H82" i="74" s="1"/>
  <c r="C82" i="75" s="1"/>
  <c r="E82" i="75" s="1"/>
  <c r="H82" i="75" s="1"/>
  <c r="C82" i="76" s="1"/>
  <c r="E82" i="76" s="1"/>
  <c r="H82" i="76" s="1"/>
  <c r="C82" i="77" s="1"/>
  <c r="E82" i="77" s="1"/>
  <c r="H82" i="77" s="1"/>
  <c r="C82" i="78" s="1"/>
  <c r="E82" i="78" s="1"/>
  <c r="H82" i="78" s="1"/>
  <c r="C82" i="79" s="1"/>
  <c r="E82" i="79" s="1"/>
  <c r="H82" i="79" s="1"/>
  <c r="C82" i="80" s="1"/>
  <c r="E82" i="80" s="1"/>
  <c r="H82" i="80" s="1"/>
  <c r="C82" i="81" s="1"/>
  <c r="E82" i="81" s="1"/>
  <c r="H82" i="81" s="1"/>
  <c r="C82" i="82" s="1"/>
  <c r="E82" i="82" s="1"/>
  <c r="H82" i="82" s="1"/>
  <c r="C82" i="83" s="1"/>
  <c r="E82" i="83" s="1"/>
  <c r="H82" i="83" s="1"/>
  <c r="C82" i="84" s="1"/>
  <c r="E82" i="84" s="1"/>
  <c r="H82" i="84" s="1"/>
  <c r="C82" i="85" s="1"/>
  <c r="E82" i="85" s="1"/>
  <c r="H82" i="85" s="1"/>
  <c r="C82" i="86" s="1"/>
  <c r="E82" i="86" s="1"/>
  <c r="H82" i="86" s="1"/>
  <c r="C82" i="87" s="1"/>
  <c r="E82" i="87" s="1"/>
  <c r="H82" i="87" s="1"/>
  <c r="C82" i="88" s="1"/>
  <c r="E82" i="88" s="1"/>
  <c r="H82" i="88" s="1"/>
  <c r="C82" i="89" s="1"/>
  <c r="E82" i="89" s="1"/>
  <c r="H82" i="89" s="1"/>
  <c r="C82" i="90" s="1"/>
  <c r="E82" i="90" s="1"/>
  <c r="H82" i="90" s="1"/>
  <c r="C82" i="91" s="1"/>
  <c r="E82" i="91" s="1"/>
  <c r="H82" i="91" s="1"/>
  <c r="C82" i="92" s="1"/>
  <c r="E82" i="92" s="1"/>
  <c r="H82" i="92" s="1"/>
  <c r="C82" i="93" s="1"/>
  <c r="E82" i="93" s="1"/>
  <c r="H82" i="93" s="1"/>
  <c r="C82" i="94" s="1"/>
  <c r="E82" i="94" s="1"/>
  <c r="H82" i="94" s="1"/>
  <c r="C82" i="95" s="1"/>
  <c r="E82" i="95" s="1"/>
  <c r="H82" i="95" s="1"/>
  <c r="C82" i="96" s="1"/>
  <c r="E82" i="96" s="1"/>
  <c r="H82" i="96" s="1"/>
  <c r="C82" i="8"/>
  <c r="H82" i="8" s="1"/>
  <c r="C146" i="66"/>
  <c r="E146" i="66" s="1"/>
  <c r="H146" i="66" s="1"/>
  <c r="C146" i="67" s="1"/>
  <c r="E146" i="67" s="1"/>
  <c r="H146" i="67" s="1"/>
  <c r="C146" i="70" s="1"/>
  <c r="E146" i="70" s="1"/>
  <c r="H146" i="70" s="1"/>
  <c r="C146" i="71" s="1"/>
  <c r="E146" i="71" s="1"/>
  <c r="H146" i="71" s="1"/>
  <c r="C146" i="68" s="1"/>
  <c r="E146" i="68" s="1"/>
  <c r="H146" i="68" s="1"/>
  <c r="C146" i="69" s="1"/>
  <c r="E146" i="69" s="1"/>
  <c r="H146" i="69" s="1"/>
  <c r="C146" i="72" s="1"/>
  <c r="E146" i="72" s="1"/>
  <c r="H146" i="72" s="1"/>
  <c r="C146" i="73" s="1"/>
  <c r="E146" i="73" s="1"/>
  <c r="H146" i="73" s="1"/>
  <c r="C146" i="74" s="1"/>
  <c r="E146" i="74" s="1"/>
  <c r="H146" i="74" s="1"/>
  <c r="C146" i="75" s="1"/>
  <c r="E146" i="75" s="1"/>
  <c r="H146" i="75" s="1"/>
  <c r="C146" i="76" s="1"/>
  <c r="E146" i="76" s="1"/>
  <c r="H146" i="76" s="1"/>
  <c r="C146" i="77" s="1"/>
  <c r="E146" i="77" s="1"/>
  <c r="H146" i="77" s="1"/>
  <c r="C146" i="78" s="1"/>
  <c r="E146" i="78" s="1"/>
  <c r="H146" i="78" s="1"/>
  <c r="C146" i="79" s="1"/>
  <c r="E146" i="79" s="1"/>
  <c r="H146" i="79" s="1"/>
  <c r="C146" i="80" s="1"/>
  <c r="E146" i="80" s="1"/>
  <c r="H146" i="80" s="1"/>
  <c r="C146" i="81" s="1"/>
  <c r="E146" i="81" s="1"/>
  <c r="H146" i="81" s="1"/>
  <c r="C146" i="82" s="1"/>
  <c r="E146" i="82" s="1"/>
  <c r="H146" i="82" s="1"/>
  <c r="C146" i="83" s="1"/>
  <c r="E146" i="83" s="1"/>
  <c r="H146" i="83" s="1"/>
  <c r="C146" i="84" s="1"/>
  <c r="E146" i="84" s="1"/>
  <c r="H146" i="84" s="1"/>
  <c r="C146" i="85" s="1"/>
  <c r="E146" i="85" s="1"/>
  <c r="H146" i="85" s="1"/>
  <c r="C146" i="86" s="1"/>
  <c r="E146" i="86" s="1"/>
  <c r="H146" i="86" s="1"/>
  <c r="C146" i="87" s="1"/>
  <c r="E146" i="87" s="1"/>
  <c r="H146" i="87" s="1"/>
  <c r="C146" i="88" s="1"/>
  <c r="E146" i="88" s="1"/>
  <c r="H146" i="88" s="1"/>
  <c r="C146" i="89" s="1"/>
  <c r="E146" i="89" s="1"/>
  <c r="H146" i="89" s="1"/>
  <c r="C146" i="90" s="1"/>
  <c r="E146" i="90" s="1"/>
  <c r="H146" i="90" s="1"/>
  <c r="C146" i="91" s="1"/>
  <c r="E146" i="91" s="1"/>
  <c r="H146" i="91" s="1"/>
  <c r="C146" i="92" s="1"/>
  <c r="E146" i="92" s="1"/>
  <c r="H146" i="92" s="1"/>
  <c r="C146" i="93" s="1"/>
  <c r="E146" i="93" s="1"/>
  <c r="H146" i="93" s="1"/>
  <c r="C146" i="94" s="1"/>
  <c r="E146" i="94" s="1"/>
  <c r="H146" i="94" s="1"/>
  <c r="C146" i="95" s="1"/>
  <c r="E146" i="95" s="1"/>
  <c r="H146" i="95" s="1"/>
  <c r="C146" i="96" s="1"/>
  <c r="E146" i="96" s="1"/>
  <c r="H146" i="96" s="1"/>
  <c r="C146" i="8"/>
  <c r="C134" i="8"/>
  <c r="C134" i="66"/>
  <c r="E134" i="66" s="1"/>
  <c r="H134" i="66" s="1"/>
  <c r="C134" i="67" s="1"/>
  <c r="E134" i="67" s="1"/>
  <c r="H134" i="67" s="1"/>
  <c r="C134" i="70" s="1"/>
  <c r="E134" i="70" s="1"/>
  <c r="H134" i="70" s="1"/>
  <c r="C134" i="71" s="1"/>
  <c r="E134" i="71" s="1"/>
  <c r="H134" i="71" s="1"/>
  <c r="C134" i="68" s="1"/>
  <c r="E134" i="68" s="1"/>
  <c r="H134" i="68" s="1"/>
  <c r="C134" i="69" s="1"/>
  <c r="E134" i="69" s="1"/>
  <c r="H134" i="69" s="1"/>
  <c r="C134" i="72" s="1"/>
  <c r="E134" i="72" s="1"/>
  <c r="H134" i="72" s="1"/>
  <c r="C134" i="73" s="1"/>
  <c r="E134" i="73" s="1"/>
  <c r="H134" i="73" s="1"/>
  <c r="C134" i="74" s="1"/>
  <c r="E134" i="74" s="1"/>
  <c r="H134" i="74" s="1"/>
  <c r="C134" i="75" s="1"/>
  <c r="E134" i="75" s="1"/>
  <c r="H134" i="75" s="1"/>
  <c r="C134" i="76" s="1"/>
  <c r="E134" i="76" s="1"/>
  <c r="H134" i="76" s="1"/>
  <c r="C134" i="77" s="1"/>
  <c r="E134" i="77" s="1"/>
  <c r="H134" i="77" s="1"/>
  <c r="C134" i="78" s="1"/>
  <c r="E134" i="78" s="1"/>
  <c r="H134" i="78" s="1"/>
  <c r="C134" i="79" s="1"/>
  <c r="E134" i="79" s="1"/>
  <c r="H134" i="79" s="1"/>
  <c r="C134" i="80" s="1"/>
  <c r="E134" i="80" s="1"/>
  <c r="H134" i="80" s="1"/>
  <c r="C134" i="81" s="1"/>
  <c r="E134" i="81" s="1"/>
  <c r="H134" i="81" s="1"/>
  <c r="C134" i="82" s="1"/>
  <c r="E134" i="82" s="1"/>
  <c r="H134" i="82" s="1"/>
  <c r="C134" i="83" s="1"/>
  <c r="E134" i="83" s="1"/>
  <c r="H134" i="83" s="1"/>
  <c r="C134" i="84" s="1"/>
  <c r="E134" i="84" s="1"/>
  <c r="H134" i="84" s="1"/>
  <c r="C134" i="85" s="1"/>
  <c r="E134" i="85" s="1"/>
  <c r="H134" i="85" s="1"/>
  <c r="C134" i="86" s="1"/>
  <c r="E134" i="86" s="1"/>
  <c r="H134" i="86" s="1"/>
  <c r="C134" i="87" s="1"/>
  <c r="E134" i="87" s="1"/>
  <c r="H134" i="87" s="1"/>
  <c r="C134" i="88" s="1"/>
  <c r="E134" i="88" s="1"/>
  <c r="H134" i="88" s="1"/>
  <c r="C134" i="89" s="1"/>
  <c r="E134" i="89" s="1"/>
  <c r="H134" i="89" s="1"/>
  <c r="C134" i="90" s="1"/>
  <c r="E134" i="90" s="1"/>
  <c r="H134" i="90" s="1"/>
  <c r="C134" i="91" s="1"/>
  <c r="E134" i="91" s="1"/>
  <c r="H134" i="91" s="1"/>
  <c r="C134" i="92" s="1"/>
  <c r="E134" i="92" s="1"/>
  <c r="H134" i="92" s="1"/>
  <c r="C134" i="93" s="1"/>
  <c r="E134" i="93" s="1"/>
  <c r="H134" i="93" s="1"/>
  <c r="C134" i="94" s="1"/>
  <c r="E134" i="94" s="1"/>
  <c r="H134" i="94" s="1"/>
  <c r="C134" i="95" s="1"/>
  <c r="E134" i="95" s="1"/>
  <c r="H134" i="95" s="1"/>
  <c r="C134" i="96" s="1"/>
  <c r="E134" i="96" s="1"/>
  <c r="H134" i="96" s="1"/>
  <c r="C237" i="8"/>
  <c r="C237" i="66"/>
  <c r="E237" i="66" s="1"/>
  <c r="H237" i="66" s="1"/>
  <c r="C237" i="67" s="1"/>
  <c r="E237" i="67" s="1"/>
  <c r="H237" i="67" s="1"/>
  <c r="C237" i="70" s="1"/>
  <c r="E237" i="70" s="1"/>
  <c r="H237" i="70" s="1"/>
  <c r="C237" i="71" s="1"/>
  <c r="E237" i="71" s="1"/>
  <c r="H237" i="71" s="1"/>
  <c r="C237" i="68" s="1"/>
  <c r="E237" i="68" s="1"/>
  <c r="H237" i="68" s="1"/>
  <c r="C237" i="69" s="1"/>
  <c r="E237" i="69" s="1"/>
  <c r="H237" i="69" s="1"/>
  <c r="C237" i="72" s="1"/>
  <c r="E237" i="72" s="1"/>
  <c r="H237" i="72" s="1"/>
  <c r="C237" i="73" s="1"/>
  <c r="E237" i="73" s="1"/>
  <c r="H237" i="73" s="1"/>
  <c r="C237" i="74" s="1"/>
  <c r="E237" i="74" s="1"/>
  <c r="H237" i="74" s="1"/>
  <c r="C237" i="75" s="1"/>
  <c r="E237" i="75" s="1"/>
  <c r="H237" i="75" s="1"/>
  <c r="C237" i="76" s="1"/>
  <c r="E237" i="76" s="1"/>
  <c r="H237" i="76" s="1"/>
  <c r="C237" i="77" s="1"/>
  <c r="E237" i="77" s="1"/>
  <c r="H237" i="77" s="1"/>
  <c r="C237" i="78" s="1"/>
  <c r="E237" i="78" s="1"/>
  <c r="H237" i="78" s="1"/>
  <c r="C237" i="79" s="1"/>
  <c r="E237" i="79" s="1"/>
  <c r="H237" i="79" s="1"/>
  <c r="C237" i="80" s="1"/>
  <c r="E237" i="80" s="1"/>
  <c r="H237" i="80" s="1"/>
  <c r="C237" i="81" s="1"/>
  <c r="E237" i="81" s="1"/>
  <c r="H237" i="81" s="1"/>
  <c r="C237" i="82" s="1"/>
  <c r="E237" i="82" s="1"/>
  <c r="H237" i="82" s="1"/>
  <c r="C237" i="83" s="1"/>
  <c r="E237" i="83" s="1"/>
  <c r="H237" i="83" s="1"/>
  <c r="C237" i="84" s="1"/>
  <c r="E237" i="84" s="1"/>
  <c r="H237" i="84" s="1"/>
  <c r="C237" i="85" s="1"/>
  <c r="E237" i="85" s="1"/>
  <c r="H237" i="85" s="1"/>
  <c r="C237" i="86" s="1"/>
  <c r="E237" i="86" s="1"/>
  <c r="H237" i="86" s="1"/>
  <c r="C237" i="87" s="1"/>
  <c r="E237" i="87" s="1"/>
  <c r="H237" i="87" s="1"/>
  <c r="C237" i="88" s="1"/>
  <c r="E237" i="88" s="1"/>
  <c r="H237" i="88" s="1"/>
  <c r="C237" i="89" s="1"/>
  <c r="E237" i="89" s="1"/>
  <c r="H237" i="89" s="1"/>
  <c r="C237" i="90" s="1"/>
  <c r="E237" i="90" s="1"/>
  <c r="H237" i="90" s="1"/>
  <c r="C237" i="91" s="1"/>
  <c r="E237" i="91" s="1"/>
  <c r="H237" i="91" s="1"/>
  <c r="C237" i="92" s="1"/>
  <c r="E237" i="92" s="1"/>
  <c r="H237" i="92" s="1"/>
  <c r="C237" i="93" s="1"/>
  <c r="E237" i="93" s="1"/>
  <c r="H237" i="93" s="1"/>
  <c r="C237" i="94" s="1"/>
  <c r="E237" i="94" s="1"/>
  <c r="H237" i="94" s="1"/>
  <c r="C237" i="95" s="1"/>
  <c r="E237" i="95" s="1"/>
  <c r="H237" i="95" s="1"/>
  <c r="C237" i="96" s="1"/>
  <c r="E237" i="96" s="1"/>
  <c r="H237" i="96" s="1"/>
  <c r="C111" i="8"/>
  <c r="E111" i="8" s="1"/>
  <c r="C111" i="66"/>
  <c r="E111" i="66" s="1"/>
  <c r="H111" i="66" s="1"/>
  <c r="C111" i="67" s="1"/>
  <c r="E111" i="67" s="1"/>
  <c r="H111" i="67" s="1"/>
  <c r="C111" i="70" s="1"/>
  <c r="E111" i="70" s="1"/>
  <c r="H111" i="70" s="1"/>
  <c r="C111" i="71" s="1"/>
  <c r="E111" i="71" s="1"/>
  <c r="H111" i="71" s="1"/>
  <c r="C111" i="68" s="1"/>
  <c r="E111" i="68" s="1"/>
  <c r="H111" i="68" s="1"/>
  <c r="C111" i="69" s="1"/>
  <c r="E111" i="69" s="1"/>
  <c r="H111" i="69" s="1"/>
  <c r="C111" i="72" s="1"/>
  <c r="E111" i="72" s="1"/>
  <c r="H111" i="72" s="1"/>
  <c r="C111" i="73" s="1"/>
  <c r="E111" i="73" s="1"/>
  <c r="H111" i="73" s="1"/>
  <c r="C111" i="74" s="1"/>
  <c r="E111" i="74" s="1"/>
  <c r="H111" i="74" s="1"/>
  <c r="C111" i="75" s="1"/>
  <c r="E111" i="75" s="1"/>
  <c r="H111" i="75" s="1"/>
  <c r="C111" i="76" s="1"/>
  <c r="E111" i="76" s="1"/>
  <c r="H111" i="76" s="1"/>
  <c r="C111" i="77" s="1"/>
  <c r="E111" i="77" s="1"/>
  <c r="H111" i="77" s="1"/>
  <c r="C111" i="78" s="1"/>
  <c r="E111" i="78" s="1"/>
  <c r="H111" i="78" s="1"/>
  <c r="C111" i="79" s="1"/>
  <c r="E111" i="79" s="1"/>
  <c r="H111" i="79" s="1"/>
  <c r="C111" i="80" s="1"/>
  <c r="E111" i="80" s="1"/>
  <c r="H111" i="80" s="1"/>
  <c r="C111" i="81" s="1"/>
  <c r="E111" i="81" s="1"/>
  <c r="H111" i="81" s="1"/>
  <c r="C111" i="82" s="1"/>
  <c r="E111" i="82" s="1"/>
  <c r="H111" i="82" s="1"/>
  <c r="C111" i="83" s="1"/>
  <c r="E111" i="83" s="1"/>
  <c r="H111" i="83" s="1"/>
  <c r="C111" i="84" s="1"/>
  <c r="E111" i="84" s="1"/>
  <c r="H111" i="84" s="1"/>
  <c r="C111" i="85" s="1"/>
  <c r="E111" i="85" s="1"/>
  <c r="H111" i="85" s="1"/>
  <c r="C111" i="86" s="1"/>
  <c r="E111" i="86" s="1"/>
  <c r="H111" i="86" s="1"/>
  <c r="C111" i="87" s="1"/>
  <c r="E111" i="87" s="1"/>
  <c r="H111" i="87" s="1"/>
  <c r="C111" i="88" s="1"/>
  <c r="E111" i="88" s="1"/>
  <c r="H111" i="88" s="1"/>
  <c r="C111" i="89" s="1"/>
  <c r="E111" i="89" s="1"/>
  <c r="H111" i="89" s="1"/>
  <c r="C111" i="90" s="1"/>
  <c r="E111" i="90" s="1"/>
  <c r="H111" i="90" s="1"/>
  <c r="C111" i="91" s="1"/>
  <c r="E111" i="91" s="1"/>
  <c r="H111" i="91" s="1"/>
  <c r="C111" i="92" s="1"/>
  <c r="E111" i="92" s="1"/>
  <c r="H111" i="92" s="1"/>
  <c r="C111" i="93" s="1"/>
  <c r="E111" i="93" s="1"/>
  <c r="H111" i="93" s="1"/>
  <c r="C111" i="94" s="1"/>
  <c r="E111" i="94" s="1"/>
  <c r="H111" i="94" s="1"/>
  <c r="C111" i="95" s="1"/>
  <c r="E111" i="95" s="1"/>
  <c r="H111" i="95" s="1"/>
  <c r="C111" i="96" s="1"/>
  <c r="E111" i="96" s="1"/>
  <c r="H111" i="96" s="1"/>
  <c r="N269" i="33"/>
  <c r="P269" i="33"/>
  <c r="C235" i="66"/>
  <c r="E235" i="66" s="1"/>
  <c r="H235" i="66" s="1"/>
  <c r="C235" i="67" s="1"/>
  <c r="E235" i="67" s="1"/>
  <c r="H235" i="67" s="1"/>
  <c r="C235" i="70" s="1"/>
  <c r="E235" i="70" s="1"/>
  <c r="H235" i="70" s="1"/>
  <c r="C235" i="71" s="1"/>
  <c r="E235" i="71" s="1"/>
  <c r="H235" i="71" s="1"/>
  <c r="C235" i="68" s="1"/>
  <c r="E235" i="68" s="1"/>
  <c r="H235" i="68" s="1"/>
  <c r="C235" i="69" s="1"/>
  <c r="E235" i="69" s="1"/>
  <c r="H235" i="69" s="1"/>
  <c r="C235" i="72" s="1"/>
  <c r="E235" i="72" s="1"/>
  <c r="H235" i="72" s="1"/>
  <c r="C235" i="73" s="1"/>
  <c r="E235" i="73" s="1"/>
  <c r="H235" i="73" s="1"/>
  <c r="C235" i="74" s="1"/>
  <c r="E235" i="74" s="1"/>
  <c r="H235" i="74" s="1"/>
  <c r="C235" i="75" s="1"/>
  <c r="E235" i="75" s="1"/>
  <c r="H235" i="75" s="1"/>
  <c r="C235" i="76" s="1"/>
  <c r="E235" i="76" s="1"/>
  <c r="H235" i="76" s="1"/>
  <c r="C235" i="77" s="1"/>
  <c r="E235" i="77" s="1"/>
  <c r="H235" i="77" s="1"/>
  <c r="C235" i="78" s="1"/>
  <c r="E235" i="78" s="1"/>
  <c r="H235" i="78" s="1"/>
  <c r="C235" i="79" s="1"/>
  <c r="E235" i="79" s="1"/>
  <c r="H235" i="79" s="1"/>
  <c r="C235" i="80" s="1"/>
  <c r="E235" i="80" s="1"/>
  <c r="H235" i="80" s="1"/>
  <c r="C235" i="81" s="1"/>
  <c r="E235" i="81" s="1"/>
  <c r="H235" i="81" s="1"/>
  <c r="C235" i="82" s="1"/>
  <c r="E235" i="82" s="1"/>
  <c r="H235" i="82" s="1"/>
  <c r="C235" i="83" s="1"/>
  <c r="E235" i="83" s="1"/>
  <c r="H235" i="83" s="1"/>
  <c r="C235" i="84" s="1"/>
  <c r="E235" i="84" s="1"/>
  <c r="H235" i="84" s="1"/>
  <c r="C235" i="85" s="1"/>
  <c r="E235" i="85" s="1"/>
  <c r="H235" i="85" s="1"/>
  <c r="C235" i="86" s="1"/>
  <c r="E235" i="86" s="1"/>
  <c r="H235" i="86" s="1"/>
  <c r="C235" i="87" s="1"/>
  <c r="E235" i="87" s="1"/>
  <c r="H235" i="87" s="1"/>
  <c r="C235" i="88" s="1"/>
  <c r="E235" i="88" s="1"/>
  <c r="H235" i="88" s="1"/>
  <c r="C235" i="89" s="1"/>
  <c r="E235" i="89" s="1"/>
  <c r="H235" i="89" s="1"/>
  <c r="C235" i="90" s="1"/>
  <c r="E235" i="90" s="1"/>
  <c r="H235" i="90" s="1"/>
  <c r="C235" i="91" s="1"/>
  <c r="E235" i="91" s="1"/>
  <c r="H235" i="91" s="1"/>
  <c r="C235" i="92" s="1"/>
  <c r="E235" i="92" s="1"/>
  <c r="H235" i="92" s="1"/>
  <c r="C235" i="93" s="1"/>
  <c r="E235" i="93" s="1"/>
  <c r="H235" i="93" s="1"/>
  <c r="C235" i="94" s="1"/>
  <c r="E235" i="94" s="1"/>
  <c r="H235" i="94" s="1"/>
  <c r="C235" i="95" s="1"/>
  <c r="E235" i="95" s="1"/>
  <c r="H235" i="95" s="1"/>
  <c r="C235" i="96" s="1"/>
  <c r="E235" i="96" s="1"/>
  <c r="H235" i="96" s="1"/>
  <c r="C235" i="8"/>
  <c r="E235" i="8" s="1"/>
  <c r="C165" i="8"/>
  <c r="C165" i="66"/>
  <c r="E165" i="66" s="1"/>
  <c r="H165" i="66" s="1"/>
  <c r="C165" i="67" s="1"/>
  <c r="E165" i="67" s="1"/>
  <c r="H165" i="67" s="1"/>
  <c r="C165" i="70" s="1"/>
  <c r="E165" i="70" s="1"/>
  <c r="H165" i="70" s="1"/>
  <c r="C165" i="71" s="1"/>
  <c r="E165" i="71" s="1"/>
  <c r="H165" i="71" s="1"/>
  <c r="C165" i="68" s="1"/>
  <c r="E165" i="68" s="1"/>
  <c r="H165" i="68" s="1"/>
  <c r="C165" i="69" s="1"/>
  <c r="E165" i="69" s="1"/>
  <c r="H165" i="69" s="1"/>
  <c r="C165" i="72" s="1"/>
  <c r="E165" i="72" s="1"/>
  <c r="H165" i="72" s="1"/>
  <c r="C165" i="73" s="1"/>
  <c r="E165" i="73" s="1"/>
  <c r="H165" i="73" s="1"/>
  <c r="C165" i="74" s="1"/>
  <c r="E165" i="74" s="1"/>
  <c r="H165" i="74" s="1"/>
  <c r="C165" i="75" s="1"/>
  <c r="E165" i="75" s="1"/>
  <c r="H165" i="75" s="1"/>
  <c r="C165" i="76" s="1"/>
  <c r="E165" i="76" s="1"/>
  <c r="H165" i="76" s="1"/>
  <c r="C165" i="77" s="1"/>
  <c r="E165" i="77" s="1"/>
  <c r="H165" i="77" s="1"/>
  <c r="C165" i="78" s="1"/>
  <c r="E165" i="78" s="1"/>
  <c r="H165" i="78" s="1"/>
  <c r="C165" i="79" s="1"/>
  <c r="E165" i="79" s="1"/>
  <c r="H165" i="79" s="1"/>
  <c r="C165" i="80" s="1"/>
  <c r="E165" i="80" s="1"/>
  <c r="H165" i="80" s="1"/>
  <c r="C165" i="81" s="1"/>
  <c r="E165" i="81" s="1"/>
  <c r="H165" i="81" s="1"/>
  <c r="C165" i="82" s="1"/>
  <c r="E165" i="82" s="1"/>
  <c r="H165" i="82" s="1"/>
  <c r="C165" i="83" s="1"/>
  <c r="E165" i="83" s="1"/>
  <c r="H165" i="83" s="1"/>
  <c r="C165" i="84" s="1"/>
  <c r="E165" i="84" s="1"/>
  <c r="H165" i="84" s="1"/>
  <c r="C165" i="85" s="1"/>
  <c r="E165" i="85" s="1"/>
  <c r="H165" i="85" s="1"/>
  <c r="C165" i="86" s="1"/>
  <c r="E165" i="86" s="1"/>
  <c r="H165" i="86" s="1"/>
  <c r="C165" i="87" s="1"/>
  <c r="E165" i="87" s="1"/>
  <c r="H165" i="87" s="1"/>
  <c r="C165" i="88" s="1"/>
  <c r="E165" i="88" s="1"/>
  <c r="H165" i="88" s="1"/>
  <c r="C165" i="89" s="1"/>
  <c r="E165" i="89" s="1"/>
  <c r="H165" i="89" s="1"/>
  <c r="C165" i="90" s="1"/>
  <c r="E165" i="90" s="1"/>
  <c r="H165" i="90" s="1"/>
  <c r="C165" i="91" s="1"/>
  <c r="E165" i="91" s="1"/>
  <c r="H165" i="91" s="1"/>
  <c r="C165" i="92" s="1"/>
  <c r="E165" i="92" s="1"/>
  <c r="H165" i="92" s="1"/>
  <c r="C165" i="93" s="1"/>
  <c r="E165" i="93" s="1"/>
  <c r="H165" i="93" s="1"/>
  <c r="C165" i="94" s="1"/>
  <c r="E165" i="94" s="1"/>
  <c r="H165" i="94" s="1"/>
  <c r="C165" i="95" s="1"/>
  <c r="E165" i="95" s="1"/>
  <c r="H165" i="95" s="1"/>
  <c r="C165" i="96" s="1"/>
  <c r="E165" i="96" s="1"/>
  <c r="H165" i="96" s="1"/>
  <c r="C157" i="8"/>
  <c r="C157" i="66"/>
  <c r="E157" i="66" s="1"/>
  <c r="H157" i="66" s="1"/>
  <c r="C157" i="67" s="1"/>
  <c r="E157" i="67" s="1"/>
  <c r="H157" i="67" s="1"/>
  <c r="C157" i="70" s="1"/>
  <c r="E157" i="70" s="1"/>
  <c r="H157" i="70" s="1"/>
  <c r="C157" i="71" s="1"/>
  <c r="E157" i="71" s="1"/>
  <c r="H157" i="71" s="1"/>
  <c r="C157" i="68" s="1"/>
  <c r="E157" i="68" s="1"/>
  <c r="H157" i="68" s="1"/>
  <c r="C157" i="69" s="1"/>
  <c r="E157" i="69" s="1"/>
  <c r="H157" i="69" s="1"/>
  <c r="C157" i="72" s="1"/>
  <c r="E157" i="72" s="1"/>
  <c r="H157" i="72" s="1"/>
  <c r="C157" i="73" s="1"/>
  <c r="E157" i="73" s="1"/>
  <c r="H157" i="73" s="1"/>
  <c r="C157" i="74" s="1"/>
  <c r="E157" i="74" s="1"/>
  <c r="H157" i="74" s="1"/>
  <c r="C157" i="75" s="1"/>
  <c r="E157" i="75" s="1"/>
  <c r="H157" i="75" s="1"/>
  <c r="C157" i="76" s="1"/>
  <c r="E157" i="76" s="1"/>
  <c r="H157" i="76" s="1"/>
  <c r="C157" i="77" s="1"/>
  <c r="E157" i="77" s="1"/>
  <c r="H157" i="77" s="1"/>
  <c r="C157" i="78" s="1"/>
  <c r="E157" i="78" s="1"/>
  <c r="H157" i="78" s="1"/>
  <c r="C157" i="79" s="1"/>
  <c r="E157" i="79" s="1"/>
  <c r="H157" i="79" s="1"/>
  <c r="C157" i="80" s="1"/>
  <c r="E157" i="80" s="1"/>
  <c r="H157" i="80" s="1"/>
  <c r="C157" i="81" s="1"/>
  <c r="E157" i="81" s="1"/>
  <c r="H157" i="81" s="1"/>
  <c r="C157" i="82" s="1"/>
  <c r="E157" i="82" s="1"/>
  <c r="H157" i="82" s="1"/>
  <c r="C157" i="83" s="1"/>
  <c r="E157" i="83" s="1"/>
  <c r="H157" i="83" s="1"/>
  <c r="C157" i="84" s="1"/>
  <c r="E157" i="84" s="1"/>
  <c r="H157" i="84" s="1"/>
  <c r="C157" i="85" s="1"/>
  <c r="E157" i="85" s="1"/>
  <c r="H157" i="85" s="1"/>
  <c r="C157" i="86" s="1"/>
  <c r="E157" i="86" s="1"/>
  <c r="H157" i="86" s="1"/>
  <c r="C157" i="87" s="1"/>
  <c r="E157" i="87" s="1"/>
  <c r="H157" i="87" s="1"/>
  <c r="C157" i="88" s="1"/>
  <c r="E157" i="88" s="1"/>
  <c r="H157" i="88" s="1"/>
  <c r="C157" i="89" s="1"/>
  <c r="E157" i="89" s="1"/>
  <c r="H157" i="89" s="1"/>
  <c r="C157" i="90" s="1"/>
  <c r="E157" i="90" s="1"/>
  <c r="H157" i="90" s="1"/>
  <c r="C157" i="91" s="1"/>
  <c r="E157" i="91" s="1"/>
  <c r="H157" i="91" s="1"/>
  <c r="C157" i="92" s="1"/>
  <c r="E157" i="92" s="1"/>
  <c r="H157" i="92" s="1"/>
  <c r="C157" i="93" s="1"/>
  <c r="E157" i="93" s="1"/>
  <c r="H157" i="93" s="1"/>
  <c r="C157" i="94" s="1"/>
  <c r="E157" i="94" s="1"/>
  <c r="H157" i="94" s="1"/>
  <c r="C157" i="95" s="1"/>
  <c r="E157" i="95" s="1"/>
  <c r="H157" i="95" s="1"/>
  <c r="C157" i="96" s="1"/>
  <c r="E157" i="96" s="1"/>
  <c r="H157" i="96" s="1"/>
  <c r="C145" i="66"/>
  <c r="E145" i="66" s="1"/>
  <c r="H145" i="66" s="1"/>
  <c r="C145" i="67" s="1"/>
  <c r="E145" i="67" s="1"/>
  <c r="H145" i="67" s="1"/>
  <c r="C145" i="70" s="1"/>
  <c r="E145" i="70" s="1"/>
  <c r="H145" i="70" s="1"/>
  <c r="C145" i="71" s="1"/>
  <c r="E145" i="71" s="1"/>
  <c r="H145" i="71" s="1"/>
  <c r="C145" i="68" s="1"/>
  <c r="E145" i="68" s="1"/>
  <c r="H145" i="68" s="1"/>
  <c r="C145" i="69" s="1"/>
  <c r="E145" i="69" s="1"/>
  <c r="H145" i="69" s="1"/>
  <c r="C145" i="72" s="1"/>
  <c r="E145" i="72" s="1"/>
  <c r="H145" i="72" s="1"/>
  <c r="C145" i="73" s="1"/>
  <c r="E145" i="73" s="1"/>
  <c r="H145" i="73" s="1"/>
  <c r="C145" i="74" s="1"/>
  <c r="E145" i="74" s="1"/>
  <c r="H145" i="74" s="1"/>
  <c r="C145" i="75" s="1"/>
  <c r="E145" i="75" s="1"/>
  <c r="H145" i="75" s="1"/>
  <c r="C145" i="76" s="1"/>
  <c r="E145" i="76" s="1"/>
  <c r="H145" i="76" s="1"/>
  <c r="C145" i="77" s="1"/>
  <c r="E145" i="77" s="1"/>
  <c r="H145" i="77" s="1"/>
  <c r="C145" i="78" s="1"/>
  <c r="E145" i="78" s="1"/>
  <c r="H145" i="78" s="1"/>
  <c r="C145" i="79" s="1"/>
  <c r="E145" i="79" s="1"/>
  <c r="H145" i="79" s="1"/>
  <c r="C145" i="80" s="1"/>
  <c r="E145" i="80" s="1"/>
  <c r="H145" i="80" s="1"/>
  <c r="C145" i="81" s="1"/>
  <c r="E145" i="81" s="1"/>
  <c r="H145" i="81" s="1"/>
  <c r="C145" i="82" s="1"/>
  <c r="E145" i="82" s="1"/>
  <c r="H145" i="82" s="1"/>
  <c r="C145" i="83" s="1"/>
  <c r="E145" i="83" s="1"/>
  <c r="H145" i="83" s="1"/>
  <c r="C145" i="84" s="1"/>
  <c r="E145" i="84" s="1"/>
  <c r="H145" i="84" s="1"/>
  <c r="C145" i="85" s="1"/>
  <c r="E145" i="85" s="1"/>
  <c r="H145" i="85" s="1"/>
  <c r="C145" i="86" s="1"/>
  <c r="E145" i="86" s="1"/>
  <c r="H145" i="86" s="1"/>
  <c r="C145" i="87" s="1"/>
  <c r="E145" i="87" s="1"/>
  <c r="H145" i="87" s="1"/>
  <c r="C145" i="88" s="1"/>
  <c r="E145" i="88" s="1"/>
  <c r="H145" i="88" s="1"/>
  <c r="C145" i="89" s="1"/>
  <c r="E145" i="89" s="1"/>
  <c r="H145" i="89" s="1"/>
  <c r="C145" i="90" s="1"/>
  <c r="E145" i="90" s="1"/>
  <c r="H145" i="90" s="1"/>
  <c r="C145" i="91" s="1"/>
  <c r="E145" i="91" s="1"/>
  <c r="H145" i="91" s="1"/>
  <c r="C145" i="92" s="1"/>
  <c r="E145" i="92" s="1"/>
  <c r="H145" i="92" s="1"/>
  <c r="C145" i="93" s="1"/>
  <c r="E145" i="93" s="1"/>
  <c r="H145" i="93" s="1"/>
  <c r="C145" i="94" s="1"/>
  <c r="E145" i="94" s="1"/>
  <c r="H145" i="94" s="1"/>
  <c r="C145" i="95" s="1"/>
  <c r="E145" i="95" s="1"/>
  <c r="H145" i="95" s="1"/>
  <c r="C145" i="96" s="1"/>
  <c r="E145" i="96" s="1"/>
  <c r="H145" i="96" s="1"/>
  <c r="C145" i="8"/>
  <c r="C118" i="8"/>
  <c r="C118" i="66"/>
  <c r="E118" i="66" s="1"/>
  <c r="H118" i="66" s="1"/>
  <c r="C118" i="67" s="1"/>
  <c r="E118" i="67" s="1"/>
  <c r="H118" i="67" s="1"/>
  <c r="C118" i="70" s="1"/>
  <c r="E118" i="70" s="1"/>
  <c r="H118" i="70" s="1"/>
  <c r="C118" i="71" s="1"/>
  <c r="E118" i="71" s="1"/>
  <c r="H118" i="71" s="1"/>
  <c r="C118" i="68" s="1"/>
  <c r="E118" i="68" s="1"/>
  <c r="H118" i="68" s="1"/>
  <c r="C118" i="69" s="1"/>
  <c r="E118" i="69" s="1"/>
  <c r="H118" i="69" s="1"/>
  <c r="C118" i="72" s="1"/>
  <c r="E118" i="72" s="1"/>
  <c r="H118" i="72" s="1"/>
  <c r="C118" i="73" s="1"/>
  <c r="E118" i="73" s="1"/>
  <c r="H118" i="73" s="1"/>
  <c r="C118" i="74" s="1"/>
  <c r="E118" i="74" s="1"/>
  <c r="H118" i="74" s="1"/>
  <c r="C118" i="75" s="1"/>
  <c r="E118" i="75" s="1"/>
  <c r="H118" i="75" s="1"/>
  <c r="C118" i="76" s="1"/>
  <c r="E118" i="76" s="1"/>
  <c r="H118" i="76" s="1"/>
  <c r="C118" i="77" s="1"/>
  <c r="E118" i="77" s="1"/>
  <c r="H118" i="77" s="1"/>
  <c r="C118" i="78" s="1"/>
  <c r="E118" i="78" s="1"/>
  <c r="H118" i="78" s="1"/>
  <c r="C118" i="79" s="1"/>
  <c r="E118" i="79" s="1"/>
  <c r="H118" i="79" s="1"/>
  <c r="C118" i="80" s="1"/>
  <c r="E118" i="80" s="1"/>
  <c r="H118" i="80" s="1"/>
  <c r="C118" i="81" s="1"/>
  <c r="E118" i="81" s="1"/>
  <c r="H118" i="81" s="1"/>
  <c r="C118" i="82" s="1"/>
  <c r="E118" i="82" s="1"/>
  <c r="H118" i="82" s="1"/>
  <c r="C118" i="83" s="1"/>
  <c r="E118" i="83" s="1"/>
  <c r="H118" i="83" s="1"/>
  <c r="C118" i="84" s="1"/>
  <c r="E118" i="84" s="1"/>
  <c r="H118" i="84" s="1"/>
  <c r="C118" i="85" s="1"/>
  <c r="E118" i="85" s="1"/>
  <c r="H118" i="85" s="1"/>
  <c r="C118" i="86" s="1"/>
  <c r="E118" i="86" s="1"/>
  <c r="H118" i="86" s="1"/>
  <c r="C118" i="87" s="1"/>
  <c r="E118" i="87" s="1"/>
  <c r="H118" i="87" s="1"/>
  <c r="C118" i="88" s="1"/>
  <c r="E118" i="88" s="1"/>
  <c r="H118" i="88" s="1"/>
  <c r="C118" i="89" s="1"/>
  <c r="E118" i="89" s="1"/>
  <c r="H118" i="89" s="1"/>
  <c r="C118" i="90" s="1"/>
  <c r="E118" i="90" s="1"/>
  <c r="H118" i="90" s="1"/>
  <c r="C118" i="91" s="1"/>
  <c r="E118" i="91" s="1"/>
  <c r="H118" i="91" s="1"/>
  <c r="C118" i="92" s="1"/>
  <c r="E118" i="92" s="1"/>
  <c r="H118" i="92" s="1"/>
  <c r="C118" i="93" s="1"/>
  <c r="E118" i="93" s="1"/>
  <c r="H118" i="93" s="1"/>
  <c r="C118" i="94" s="1"/>
  <c r="E118" i="94" s="1"/>
  <c r="H118" i="94" s="1"/>
  <c r="C118" i="95" s="1"/>
  <c r="E118" i="95" s="1"/>
  <c r="H118" i="95" s="1"/>
  <c r="C118" i="96" s="1"/>
  <c r="E118" i="96" s="1"/>
  <c r="H118" i="96" s="1"/>
  <c r="C98" i="66"/>
  <c r="E98" i="66" s="1"/>
  <c r="H98" i="66" s="1"/>
  <c r="C98" i="67" s="1"/>
  <c r="E98" i="67" s="1"/>
  <c r="H98" i="67" s="1"/>
  <c r="C98" i="70" s="1"/>
  <c r="E98" i="70" s="1"/>
  <c r="H98" i="70" s="1"/>
  <c r="C98" i="71" s="1"/>
  <c r="E98" i="71" s="1"/>
  <c r="H98" i="71" s="1"/>
  <c r="C98" i="68" s="1"/>
  <c r="E98" i="68" s="1"/>
  <c r="H98" i="68" s="1"/>
  <c r="C98" i="69" s="1"/>
  <c r="E98" i="69" s="1"/>
  <c r="H98" i="69" s="1"/>
  <c r="C98" i="72" s="1"/>
  <c r="E98" i="72" s="1"/>
  <c r="H98" i="72" s="1"/>
  <c r="C98" i="73" s="1"/>
  <c r="E98" i="73" s="1"/>
  <c r="H98" i="73" s="1"/>
  <c r="C98" i="74" s="1"/>
  <c r="E98" i="74" s="1"/>
  <c r="H98" i="74" s="1"/>
  <c r="C98" i="75" s="1"/>
  <c r="E98" i="75" s="1"/>
  <c r="H98" i="75" s="1"/>
  <c r="C98" i="76" s="1"/>
  <c r="E98" i="76" s="1"/>
  <c r="H98" i="76" s="1"/>
  <c r="C98" i="77" s="1"/>
  <c r="E98" i="77" s="1"/>
  <c r="H98" i="77" s="1"/>
  <c r="C98" i="78" s="1"/>
  <c r="E98" i="78" s="1"/>
  <c r="H98" i="78" s="1"/>
  <c r="C98" i="79" s="1"/>
  <c r="E98" i="79" s="1"/>
  <c r="H98" i="79" s="1"/>
  <c r="C98" i="80" s="1"/>
  <c r="E98" i="80" s="1"/>
  <c r="H98" i="80" s="1"/>
  <c r="C98" i="81" s="1"/>
  <c r="E98" i="81" s="1"/>
  <c r="H98" i="81" s="1"/>
  <c r="C98" i="82" s="1"/>
  <c r="E98" i="82" s="1"/>
  <c r="H98" i="82" s="1"/>
  <c r="C98" i="83" s="1"/>
  <c r="E98" i="83" s="1"/>
  <c r="H98" i="83" s="1"/>
  <c r="C98" i="84" s="1"/>
  <c r="E98" i="84" s="1"/>
  <c r="H98" i="84" s="1"/>
  <c r="C98" i="85" s="1"/>
  <c r="E98" i="85" s="1"/>
  <c r="H98" i="85" s="1"/>
  <c r="C98" i="86" s="1"/>
  <c r="E98" i="86" s="1"/>
  <c r="H98" i="86" s="1"/>
  <c r="C98" i="87" s="1"/>
  <c r="E98" i="87" s="1"/>
  <c r="H98" i="87" s="1"/>
  <c r="C98" i="88" s="1"/>
  <c r="E98" i="88" s="1"/>
  <c r="H98" i="88" s="1"/>
  <c r="C98" i="89" s="1"/>
  <c r="E98" i="89" s="1"/>
  <c r="H98" i="89" s="1"/>
  <c r="C98" i="90" s="1"/>
  <c r="E98" i="90" s="1"/>
  <c r="H98" i="90" s="1"/>
  <c r="C98" i="91" s="1"/>
  <c r="E98" i="91" s="1"/>
  <c r="H98" i="91" s="1"/>
  <c r="C98" i="92" s="1"/>
  <c r="E98" i="92" s="1"/>
  <c r="H98" i="92" s="1"/>
  <c r="C98" i="93" s="1"/>
  <c r="E98" i="93" s="1"/>
  <c r="H98" i="93" s="1"/>
  <c r="C98" i="94" s="1"/>
  <c r="E98" i="94" s="1"/>
  <c r="H98" i="94" s="1"/>
  <c r="C98" i="95" s="1"/>
  <c r="E98" i="95" s="1"/>
  <c r="H98" i="95" s="1"/>
  <c r="C98" i="96" s="1"/>
  <c r="E98" i="96" s="1"/>
  <c r="H98" i="96" s="1"/>
  <c r="C98" i="8"/>
  <c r="C12" i="8"/>
  <c r="C12" i="66"/>
  <c r="E12" i="66" s="1"/>
  <c r="H12" i="66" s="1"/>
  <c r="C12" i="67" s="1"/>
  <c r="E12" i="67" s="1"/>
  <c r="H12" i="67" s="1"/>
  <c r="C12" i="70" s="1"/>
  <c r="E12" i="70" s="1"/>
  <c r="H12" i="70" s="1"/>
  <c r="C12" i="71" s="1"/>
  <c r="E12" i="71" s="1"/>
  <c r="H12" i="71" s="1"/>
  <c r="C12" i="68" s="1"/>
  <c r="E12" i="68" s="1"/>
  <c r="H12" i="68" s="1"/>
  <c r="C12" i="69" s="1"/>
  <c r="E12" i="69" s="1"/>
  <c r="H12" i="69" s="1"/>
  <c r="C12" i="72" s="1"/>
  <c r="E12" i="72" s="1"/>
  <c r="H12" i="72" s="1"/>
  <c r="C12" i="73" s="1"/>
  <c r="E12" i="73" s="1"/>
  <c r="H12" i="73" s="1"/>
  <c r="C12" i="74" s="1"/>
  <c r="E12" i="74" s="1"/>
  <c r="H12" i="74" s="1"/>
  <c r="C12" i="75" s="1"/>
  <c r="E12" i="75" s="1"/>
  <c r="H12" i="75" s="1"/>
  <c r="C12" i="76" s="1"/>
  <c r="E12" i="76" s="1"/>
  <c r="H12" i="76" s="1"/>
  <c r="C12" i="77" s="1"/>
  <c r="E12" i="77" s="1"/>
  <c r="H12" i="77" s="1"/>
  <c r="C12" i="78" s="1"/>
  <c r="E12" i="78" s="1"/>
  <c r="H12" i="78" s="1"/>
  <c r="C12" i="79" s="1"/>
  <c r="E12" i="79" s="1"/>
  <c r="H12" i="79" s="1"/>
  <c r="C12" i="80" s="1"/>
  <c r="E12" i="80" s="1"/>
  <c r="H12" i="80" s="1"/>
  <c r="C12" i="81" s="1"/>
  <c r="E12" i="81" s="1"/>
  <c r="H12" i="81" s="1"/>
  <c r="C12" i="82" s="1"/>
  <c r="E12" i="82" s="1"/>
  <c r="H12" i="82" s="1"/>
  <c r="C12" i="83" s="1"/>
  <c r="E12" i="83" s="1"/>
  <c r="H12" i="83" s="1"/>
  <c r="C12" i="84" s="1"/>
  <c r="E12" i="84" s="1"/>
  <c r="H12" i="84" s="1"/>
  <c r="C12" i="85" s="1"/>
  <c r="E12" i="85" s="1"/>
  <c r="H12" i="85" s="1"/>
  <c r="C12" i="86" s="1"/>
  <c r="E12" i="86" s="1"/>
  <c r="H12" i="86" s="1"/>
  <c r="C12" i="87" s="1"/>
  <c r="E12" i="87" s="1"/>
  <c r="H12" i="87" s="1"/>
  <c r="C12" i="88" s="1"/>
  <c r="E12" i="88" s="1"/>
  <c r="H12" i="88" s="1"/>
  <c r="C12" i="89" s="1"/>
  <c r="E12" i="89" s="1"/>
  <c r="H12" i="89" s="1"/>
  <c r="C12" i="90" s="1"/>
  <c r="E12" i="90" s="1"/>
  <c r="H12" i="90" s="1"/>
  <c r="C12" i="91" s="1"/>
  <c r="E12" i="91" s="1"/>
  <c r="H12" i="91" s="1"/>
  <c r="C12" i="92" s="1"/>
  <c r="E12" i="92" s="1"/>
  <c r="H12" i="92" s="1"/>
  <c r="C12" i="93" s="1"/>
  <c r="E12" i="93" s="1"/>
  <c r="H12" i="93" s="1"/>
  <c r="C12" i="94" s="1"/>
  <c r="E12" i="94" s="1"/>
  <c r="H12" i="94" s="1"/>
  <c r="C12" i="95" s="1"/>
  <c r="E12" i="95" s="1"/>
  <c r="H12" i="95" s="1"/>
  <c r="C12" i="96" s="1"/>
  <c r="E12" i="96" s="1"/>
  <c r="H12" i="96" s="1"/>
  <c r="C148" i="66"/>
  <c r="E148" i="66" s="1"/>
  <c r="H148" i="66" s="1"/>
  <c r="C148" i="67" s="1"/>
  <c r="E148" i="67" s="1"/>
  <c r="H148" i="67" s="1"/>
  <c r="C148" i="70" s="1"/>
  <c r="E148" i="70" s="1"/>
  <c r="H148" i="70" s="1"/>
  <c r="C148" i="71" s="1"/>
  <c r="E148" i="71" s="1"/>
  <c r="H148" i="71" s="1"/>
  <c r="C148" i="68" s="1"/>
  <c r="E148" i="68" s="1"/>
  <c r="H148" i="68" s="1"/>
  <c r="C148" i="69" s="1"/>
  <c r="E148" i="69" s="1"/>
  <c r="H148" i="69" s="1"/>
  <c r="C148" i="72" s="1"/>
  <c r="E148" i="72" s="1"/>
  <c r="H148" i="72" s="1"/>
  <c r="C148" i="73" s="1"/>
  <c r="E148" i="73" s="1"/>
  <c r="H148" i="73" s="1"/>
  <c r="C148" i="74" s="1"/>
  <c r="E148" i="74" s="1"/>
  <c r="H148" i="74" s="1"/>
  <c r="C148" i="75" s="1"/>
  <c r="E148" i="75" s="1"/>
  <c r="H148" i="75" s="1"/>
  <c r="C148" i="76" s="1"/>
  <c r="E148" i="76" s="1"/>
  <c r="H148" i="76" s="1"/>
  <c r="C148" i="77" s="1"/>
  <c r="E148" i="77" s="1"/>
  <c r="H148" i="77" s="1"/>
  <c r="C148" i="78" s="1"/>
  <c r="E148" i="78" s="1"/>
  <c r="H148" i="78" s="1"/>
  <c r="C148" i="79" s="1"/>
  <c r="E148" i="79" s="1"/>
  <c r="H148" i="79" s="1"/>
  <c r="C148" i="80" s="1"/>
  <c r="E148" i="80" s="1"/>
  <c r="H148" i="80" s="1"/>
  <c r="C148" i="81" s="1"/>
  <c r="E148" i="81" s="1"/>
  <c r="H148" i="81" s="1"/>
  <c r="C148" i="82" s="1"/>
  <c r="E148" i="82" s="1"/>
  <c r="H148" i="82" s="1"/>
  <c r="C148" i="83" s="1"/>
  <c r="E148" i="83" s="1"/>
  <c r="H148" i="83" s="1"/>
  <c r="C148" i="84" s="1"/>
  <c r="E148" i="84" s="1"/>
  <c r="H148" i="84" s="1"/>
  <c r="C148" i="85" s="1"/>
  <c r="E148" i="85" s="1"/>
  <c r="H148" i="85" s="1"/>
  <c r="C148" i="86" s="1"/>
  <c r="E148" i="86" s="1"/>
  <c r="H148" i="86" s="1"/>
  <c r="C148" i="87" s="1"/>
  <c r="E148" i="87" s="1"/>
  <c r="H148" i="87" s="1"/>
  <c r="C148" i="88" s="1"/>
  <c r="E148" i="88" s="1"/>
  <c r="H148" i="88" s="1"/>
  <c r="C148" i="89" s="1"/>
  <c r="E148" i="89" s="1"/>
  <c r="H148" i="89" s="1"/>
  <c r="C148" i="90" s="1"/>
  <c r="E148" i="90" s="1"/>
  <c r="H148" i="90" s="1"/>
  <c r="C148" i="91" s="1"/>
  <c r="E148" i="91" s="1"/>
  <c r="H148" i="91" s="1"/>
  <c r="C148" i="92" s="1"/>
  <c r="E148" i="92" s="1"/>
  <c r="H148" i="92" s="1"/>
  <c r="C148" i="93" s="1"/>
  <c r="E148" i="93" s="1"/>
  <c r="H148" i="93" s="1"/>
  <c r="C148" i="94" s="1"/>
  <c r="E148" i="94" s="1"/>
  <c r="H148" i="94" s="1"/>
  <c r="C148" i="95" s="1"/>
  <c r="E148" i="95" s="1"/>
  <c r="H148" i="95" s="1"/>
  <c r="C148" i="96" s="1"/>
  <c r="E148" i="96" s="1"/>
  <c r="H148" i="96" s="1"/>
  <c r="C148" i="8"/>
  <c r="C176" i="66"/>
  <c r="E176" i="66" s="1"/>
  <c r="H176" i="66" s="1"/>
  <c r="C176" i="67" s="1"/>
  <c r="E176" i="67" s="1"/>
  <c r="H176" i="67" s="1"/>
  <c r="C176" i="70" s="1"/>
  <c r="E176" i="70" s="1"/>
  <c r="H176" i="70" s="1"/>
  <c r="C176" i="71" s="1"/>
  <c r="E176" i="71" s="1"/>
  <c r="H176" i="71" s="1"/>
  <c r="C176" i="68" s="1"/>
  <c r="E176" i="68" s="1"/>
  <c r="H176" i="68" s="1"/>
  <c r="C176" i="69" s="1"/>
  <c r="E176" i="69" s="1"/>
  <c r="H176" i="69" s="1"/>
  <c r="C176" i="72" s="1"/>
  <c r="E176" i="72" s="1"/>
  <c r="H176" i="72" s="1"/>
  <c r="C176" i="73" s="1"/>
  <c r="E176" i="73" s="1"/>
  <c r="H176" i="73" s="1"/>
  <c r="C176" i="74" s="1"/>
  <c r="E176" i="74" s="1"/>
  <c r="H176" i="74" s="1"/>
  <c r="C176" i="75" s="1"/>
  <c r="E176" i="75" s="1"/>
  <c r="H176" i="75" s="1"/>
  <c r="C176" i="76" s="1"/>
  <c r="E176" i="76" s="1"/>
  <c r="H176" i="76" s="1"/>
  <c r="C176" i="77" s="1"/>
  <c r="E176" i="77" s="1"/>
  <c r="H176" i="77" s="1"/>
  <c r="C176" i="78" s="1"/>
  <c r="E176" i="78" s="1"/>
  <c r="H176" i="78" s="1"/>
  <c r="C176" i="79" s="1"/>
  <c r="E176" i="79" s="1"/>
  <c r="H176" i="79" s="1"/>
  <c r="C176" i="80" s="1"/>
  <c r="E176" i="80" s="1"/>
  <c r="H176" i="80" s="1"/>
  <c r="C176" i="81" s="1"/>
  <c r="E176" i="81" s="1"/>
  <c r="H176" i="81" s="1"/>
  <c r="C176" i="82" s="1"/>
  <c r="E176" i="82" s="1"/>
  <c r="H176" i="82" s="1"/>
  <c r="C176" i="83" s="1"/>
  <c r="E176" i="83" s="1"/>
  <c r="H176" i="83" s="1"/>
  <c r="C176" i="84" s="1"/>
  <c r="E176" i="84" s="1"/>
  <c r="H176" i="84" s="1"/>
  <c r="C176" i="85" s="1"/>
  <c r="E176" i="85" s="1"/>
  <c r="H176" i="85" s="1"/>
  <c r="C176" i="86" s="1"/>
  <c r="E176" i="86" s="1"/>
  <c r="H176" i="86" s="1"/>
  <c r="C176" i="87" s="1"/>
  <c r="E176" i="87" s="1"/>
  <c r="H176" i="87" s="1"/>
  <c r="C176" i="88" s="1"/>
  <c r="E176" i="88" s="1"/>
  <c r="H176" i="88" s="1"/>
  <c r="C176" i="89" s="1"/>
  <c r="E176" i="89" s="1"/>
  <c r="H176" i="89" s="1"/>
  <c r="C176" i="90" s="1"/>
  <c r="E176" i="90" s="1"/>
  <c r="H176" i="90" s="1"/>
  <c r="C176" i="91" s="1"/>
  <c r="E176" i="91" s="1"/>
  <c r="H176" i="91" s="1"/>
  <c r="C176" i="92" s="1"/>
  <c r="E176" i="92" s="1"/>
  <c r="H176" i="92" s="1"/>
  <c r="C176" i="93" s="1"/>
  <c r="E176" i="93" s="1"/>
  <c r="H176" i="93" s="1"/>
  <c r="C176" i="94" s="1"/>
  <c r="E176" i="94" s="1"/>
  <c r="H176" i="94" s="1"/>
  <c r="C176" i="95" s="1"/>
  <c r="E176" i="95" s="1"/>
  <c r="H176" i="95" s="1"/>
  <c r="C176" i="96" s="1"/>
  <c r="E176" i="96" s="1"/>
  <c r="H176" i="96" s="1"/>
  <c r="C176" i="8"/>
  <c r="H176" i="8" s="1"/>
  <c r="N277" i="33"/>
  <c r="P277" i="33"/>
  <c r="N261" i="33"/>
  <c r="P261" i="33"/>
  <c r="C234" i="66"/>
  <c r="E234" i="66" s="1"/>
  <c r="H234" i="66" s="1"/>
  <c r="C234" i="67" s="1"/>
  <c r="E234" i="67" s="1"/>
  <c r="H234" i="67" s="1"/>
  <c r="C234" i="70" s="1"/>
  <c r="E234" i="70" s="1"/>
  <c r="H234" i="70" s="1"/>
  <c r="C234" i="71" s="1"/>
  <c r="E234" i="71" s="1"/>
  <c r="H234" i="71" s="1"/>
  <c r="C234" i="68" s="1"/>
  <c r="E234" i="68" s="1"/>
  <c r="H234" i="68" s="1"/>
  <c r="C234" i="69" s="1"/>
  <c r="E234" i="69" s="1"/>
  <c r="H234" i="69" s="1"/>
  <c r="C234" i="72" s="1"/>
  <c r="E234" i="72" s="1"/>
  <c r="H234" i="72" s="1"/>
  <c r="C234" i="73" s="1"/>
  <c r="E234" i="73" s="1"/>
  <c r="H234" i="73" s="1"/>
  <c r="C234" i="74" s="1"/>
  <c r="E234" i="74" s="1"/>
  <c r="H234" i="74" s="1"/>
  <c r="C234" i="75" s="1"/>
  <c r="E234" i="75" s="1"/>
  <c r="H234" i="75" s="1"/>
  <c r="C234" i="76" s="1"/>
  <c r="E234" i="76" s="1"/>
  <c r="H234" i="76" s="1"/>
  <c r="C234" i="77" s="1"/>
  <c r="E234" i="77" s="1"/>
  <c r="H234" i="77" s="1"/>
  <c r="C234" i="78" s="1"/>
  <c r="E234" i="78" s="1"/>
  <c r="H234" i="78" s="1"/>
  <c r="C234" i="79" s="1"/>
  <c r="E234" i="79" s="1"/>
  <c r="H234" i="79" s="1"/>
  <c r="C234" i="80" s="1"/>
  <c r="E234" i="80" s="1"/>
  <c r="H234" i="80" s="1"/>
  <c r="C234" i="81" s="1"/>
  <c r="E234" i="81" s="1"/>
  <c r="H234" i="81" s="1"/>
  <c r="C234" i="82" s="1"/>
  <c r="E234" i="82" s="1"/>
  <c r="H234" i="82" s="1"/>
  <c r="C234" i="83" s="1"/>
  <c r="E234" i="83" s="1"/>
  <c r="H234" i="83" s="1"/>
  <c r="C234" i="84" s="1"/>
  <c r="E234" i="84" s="1"/>
  <c r="H234" i="84" s="1"/>
  <c r="C234" i="85" s="1"/>
  <c r="E234" i="85" s="1"/>
  <c r="H234" i="85" s="1"/>
  <c r="C234" i="86" s="1"/>
  <c r="E234" i="86" s="1"/>
  <c r="H234" i="86" s="1"/>
  <c r="C234" i="87" s="1"/>
  <c r="E234" i="87" s="1"/>
  <c r="H234" i="87" s="1"/>
  <c r="C234" i="88" s="1"/>
  <c r="E234" i="88" s="1"/>
  <c r="H234" i="88" s="1"/>
  <c r="C234" i="89" s="1"/>
  <c r="E234" i="89" s="1"/>
  <c r="H234" i="89" s="1"/>
  <c r="C234" i="90" s="1"/>
  <c r="E234" i="90" s="1"/>
  <c r="H234" i="90" s="1"/>
  <c r="C234" i="91" s="1"/>
  <c r="E234" i="91" s="1"/>
  <c r="H234" i="91" s="1"/>
  <c r="C234" i="92" s="1"/>
  <c r="E234" i="92" s="1"/>
  <c r="H234" i="92" s="1"/>
  <c r="C234" i="93" s="1"/>
  <c r="E234" i="93" s="1"/>
  <c r="H234" i="93" s="1"/>
  <c r="C234" i="94" s="1"/>
  <c r="E234" i="94" s="1"/>
  <c r="H234" i="94" s="1"/>
  <c r="C234" i="95" s="1"/>
  <c r="E234" i="95" s="1"/>
  <c r="H234" i="95" s="1"/>
  <c r="C234" i="96" s="1"/>
  <c r="E234" i="96" s="1"/>
  <c r="H234" i="96" s="1"/>
  <c r="C234" i="8"/>
  <c r="C164" i="66"/>
  <c r="E164" i="66" s="1"/>
  <c r="H164" i="66" s="1"/>
  <c r="C164" i="67" s="1"/>
  <c r="E164" i="67" s="1"/>
  <c r="H164" i="67" s="1"/>
  <c r="C164" i="70" s="1"/>
  <c r="E164" i="70" s="1"/>
  <c r="H164" i="70" s="1"/>
  <c r="C164" i="71" s="1"/>
  <c r="E164" i="71" s="1"/>
  <c r="H164" i="71" s="1"/>
  <c r="C164" i="68" s="1"/>
  <c r="E164" i="68" s="1"/>
  <c r="H164" i="68" s="1"/>
  <c r="C164" i="69" s="1"/>
  <c r="E164" i="69" s="1"/>
  <c r="H164" i="69" s="1"/>
  <c r="C164" i="72" s="1"/>
  <c r="E164" i="72" s="1"/>
  <c r="H164" i="72" s="1"/>
  <c r="C164" i="73" s="1"/>
  <c r="E164" i="73" s="1"/>
  <c r="H164" i="73" s="1"/>
  <c r="C164" i="74" s="1"/>
  <c r="E164" i="74" s="1"/>
  <c r="H164" i="74" s="1"/>
  <c r="C164" i="75" s="1"/>
  <c r="E164" i="75" s="1"/>
  <c r="H164" i="75" s="1"/>
  <c r="C164" i="76" s="1"/>
  <c r="E164" i="76" s="1"/>
  <c r="H164" i="76" s="1"/>
  <c r="C164" i="77" s="1"/>
  <c r="E164" i="77" s="1"/>
  <c r="H164" i="77" s="1"/>
  <c r="C164" i="78" s="1"/>
  <c r="E164" i="78" s="1"/>
  <c r="H164" i="78" s="1"/>
  <c r="C164" i="79" s="1"/>
  <c r="E164" i="79" s="1"/>
  <c r="H164" i="79" s="1"/>
  <c r="C164" i="80" s="1"/>
  <c r="E164" i="80" s="1"/>
  <c r="H164" i="80" s="1"/>
  <c r="C164" i="81" s="1"/>
  <c r="E164" i="81" s="1"/>
  <c r="H164" i="81" s="1"/>
  <c r="C164" i="82" s="1"/>
  <c r="E164" i="82" s="1"/>
  <c r="H164" i="82" s="1"/>
  <c r="C164" i="83" s="1"/>
  <c r="E164" i="83" s="1"/>
  <c r="H164" i="83" s="1"/>
  <c r="C164" i="84" s="1"/>
  <c r="E164" i="84" s="1"/>
  <c r="H164" i="84" s="1"/>
  <c r="C164" i="85" s="1"/>
  <c r="E164" i="85" s="1"/>
  <c r="H164" i="85" s="1"/>
  <c r="C164" i="86" s="1"/>
  <c r="E164" i="86" s="1"/>
  <c r="H164" i="86" s="1"/>
  <c r="C164" i="87" s="1"/>
  <c r="E164" i="87" s="1"/>
  <c r="H164" i="87" s="1"/>
  <c r="C164" i="88" s="1"/>
  <c r="E164" i="88" s="1"/>
  <c r="H164" i="88" s="1"/>
  <c r="C164" i="89" s="1"/>
  <c r="E164" i="89" s="1"/>
  <c r="H164" i="89" s="1"/>
  <c r="C164" i="90" s="1"/>
  <c r="E164" i="90" s="1"/>
  <c r="H164" i="90" s="1"/>
  <c r="C164" i="91" s="1"/>
  <c r="E164" i="91" s="1"/>
  <c r="H164" i="91" s="1"/>
  <c r="C164" i="92" s="1"/>
  <c r="E164" i="92" s="1"/>
  <c r="H164" i="92" s="1"/>
  <c r="C164" i="93" s="1"/>
  <c r="E164" i="93" s="1"/>
  <c r="H164" i="93" s="1"/>
  <c r="C164" i="94" s="1"/>
  <c r="E164" i="94" s="1"/>
  <c r="H164" i="94" s="1"/>
  <c r="C164" i="95" s="1"/>
  <c r="E164" i="95" s="1"/>
  <c r="H164" i="95" s="1"/>
  <c r="C164" i="96" s="1"/>
  <c r="E164" i="96" s="1"/>
  <c r="H164" i="96" s="1"/>
  <c r="C164" i="8"/>
  <c r="E164" i="8" s="1"/>
  <c r="C156" i="66"/>
  <c r="E156" i="66" s="1"/>
  <c r="H156" i="66" s="1"/>
  <c r="C156" i="67" s="1"/>
  <c r="E156" i="67" s="1"/>
  <c r="H156" i="67" s="1"/>
  <c r="C156" i="70" s="1"/>
  <c r="E156" i="70" s="1"/>
  <c r="H156" i="70" s="1"/>
  <c r="C156" i="71" s="1"/>
  <c r="E156" i="71" s="1"/>
  <c r="H156" i="71" s="1"/>
  <c r="C156" i="68" s="1"/>
  <c r="E156" i="68" s="1"/>
  <c r="H156" i="68" s="1"/>
  <c r="C156" i="69" s="1"/>
  <c r="E156" i="69" s="1"/>
  <c r="H156" i="69" s="1"/>
  <c r="C156" i="72" s="1"/>
  <c r="E156" i="72" s="1"/>
  <c r="H156" i="72" s="1"/>
  <c r="C156" i="73" s="1"/>
  <c r="E156" i="73" s="1"/>
  <c r="H156" i="73" s="1"/>
  <c r="C156" i="74" s="1"/>
  <c r="E156" i="74" s="1"/>
  <c r="H156" i="74" s="1"/>
  <c r="C156" i="75" s="1"/>
  <c r="E156" i="75" s="1"/>
  <c r="H156" i="75" s="1"/>
  <c r="C156" i="76" s="1"/>
  <c r="E156" i="76" s="1"/>
  <c r="H156" i="76" s="1"/>
  <c r="C156" i="77" s="1"/>
  <c r="E156" i="77" s="1"/>
  <c r="H156" i="77" s="1"/>
  <c r="C156" i="78" s="1"/>
  <c r="E156" i="78" s="1"/>
  <c r="H156" i="78" s="1"/>
  <c r="C156" i="79" s="1"/>
  <c r="E156" i="79" s="1"/>
  <c r="H156" i="79" s="1"/>
  <c r="C156" i="80" s="1"/>
  <c r="E156" i="80" s="1"/>
  <c r="H156" i="80" s="1"/>
  <c r="C156" i="81" s="1"/>
  <c r="E156" i="81" s="1"/>
  <c r="H156" i="81" s="1"/>
  <c r="C156" i="82" s="1"/>
  <c r="E156" i="82" s="1"/>
  <c r="H156" i="82" s="1"/>
  <c r="C156" i="83" s="1"/>
  <c r="E156" i="83" s="1"/>
  <c r="H156" i="83" s="1"/>
  <c r="C156" i="84" s="1"/>
  <c r="E156" i="84" s="1"/>
  <c r="H156" i="84" s="1"/>
  <c r="C156" i="85" s="1"/>
  <c r="E156" i="85" s="1"/>
  <c r="H156" i="85" s="1"/>
  <c r="C156" i="86" s="1"/>
  <c r="E156" i="86" s="1"/>
  <c r="H156" i="86" s="1"/>
  <c r="C156" i="87" s="1"/>
  <c r="E156" i="87" s="1"/>
  <c r="H156" i="87" s="1"/>
  <c r="C156" i="88" s="1"/>
  <c r="E156" i="88" s="1"/>
  <c r="H156" i="88" s="1"/>
  <c r="C156" i="89" s="1"/>
  <c r="E156" i="89" s="1"/>
  <c r="H156" i="89" s="1"/>
  <c r="C156" i="90" s="1"/>
  <c r="E156" i="90" s="1"/>
  <c r="H156" i="90" s="1"/>
  <c r="C156" i="91" s="1"/>
  <c r="E156" i="91" s="1"/>
  <c r="H156" i="91" s="1"/>
  <c r="C156" i="92" s="1"/>
  <c r="E156" i="92" s="1"/>
  <c r="H156" i="92" s="1"/>
  <c r="C156" i="93" s="1"/>
  <c r="E156" i="93" s="1"/>
  <c r="H156" i="93" s="1"/>
  <c r="C156" i="94" s="1"/>
  <c r="E156" i="94" s="1"/>
  <c r="H156" i="94" s="1"/>
  <c r="C156" i="95" s="1"/>
  <c r="E156" i="95" s="1"/>
  <c r="H156" i="95" s="1"/>
  <c r="C156" i="96" s="1"/>
  <c r="E156" i="96" s="1"/>
  <c r="H156" i="96" s="1"/>
  <c r="C156" i="8"/>
  <c r="C144" i="66"/>
  <c r="E144" i="66" s="1"/>
  <c r="H144" i="66" s="1"/>
  <c r="C144" i="67" s="1"/>
  <c r="E144" i="67" s="1"/>
  <c r="H144" i="67" s="1"/>
  <c r="C144" i="70" s="1"/>
  <c r="E144" i="70" s="1"/>
  <c r="H144" i="70" s="1"/>
  <c r="C144" i="71" s="1"/>
  <c r="E144" i="71" s="1"/>
  <c r="H144" i="71" s="1"/>
  <c r="C144" i="68" s="1"/>
  <c r="E144" i="68" s="1"/>
  <c r="H144" i="68" s="1"/>
  <c r="C144" i="69" s="1"/>
  <c r="E144" i="69" s="1"/>
  <c r="H144" i="69" s="1"/>
  <c r="C144" i="72" s="1"/>
  <c r="E144" i="72" s="1"/>
  <c r="H144" i="72" s="1"/>
  <c r="C144" i="73" s="1"/>
  <c r="E144" i="73" s="1"/>
  <c r="H144" i="73" s="1"/>
  <c r="C144" i="74" s="1"/>
  <c r="E144" i="74" s="1"/>
  <c r="H144" i="74" s="1"/>
  <c r="C144" i="75" s="1"/>
  <c r="E144" i="75" s="1"/>
  <c r="H144" i="75" s="1"/>
  <c r="C144" i="76" s="1"/>
  <c r="E144" i="76" s="1"/>
  <c r="H144" i="76" s="1"/>
  <c r="C144" i="77" s="1"/>
  <c r="E144" i="77" s="1"/>
  <c r="H144" i="77" s="1"/>
  <c r="C144" i="78" s="1"/>
  <c r="E144" i="78" s="1"/>
  <c r="H144" i="78" s="1"/>
  <c r="C144" i="79" s="1"/>
  <c r="E144" i="79" s="1"/>
  <c r="H144" i="79" s="1"/>
  <c r="C144" i="80" s="1"/>
  <c r="E144" i="80" s="1"/>
  <c r="H144" i="80" s="1"/>
  <c r="C144" i="81" s="1"/>
  <c r="E144" i="81" s="1"/>
  <c r="H144" i="81" s="1"/>
  <c r="C144" i="82" s="1"/>
  <c r="E144" i="82" s="1"/>
  <c r="H144" i="82" s="1"/>
  <c r="C144" i="83" s="1"/>
  <c r="E144" i="83" s="1"/>
  <c r="H144" i="83" s="1"/>
  <c r="C144" i="84" s="1"/>
  <c r="E144" i="84" s="1"/>
  <c r="H144" i="84" s="1"/>
  <c r="C144" i="85" s="1"/>
  <c r="E144" i="85" s="1"/>
  <c r="H144" i="85" s="1"/>
  <c r="C144" i="86" s="1"/>
  <c r="E144" i="86" s="1"/>
  <c r="H144" i="86" s="1"/>
  <c r="C144" i="87" s="1"/>
  <c r="E144" i="87" s="1"/>
  <c r="H144" i="87" s="1"/>
  <c r="C144" i="88" s="1"/>
  <c r="E144" i="88" s="1"/>
  <c r="H144" i="88" s="1"/>
  <c r="C144" i="89" s="1"/>
  <c r="E144" i="89" s="1"/>
  <c r="H144" i="89" s="1"/>
  <c r="C144" i="90" s="1"/>
  <c r="E144" i="90" s="1"/>
  <c r="H144" i="90" s="1"/>
  <c r="C144" i="91" s="1"/>
  <c r="E144" i="91" s="1"/>
  <c r="H144" i="91" s="1"/>
  <c r="C144" i="92" s="1"/>
  <c r="E144" i="92" s="1"/>
  <c r="H144" i="92" s="1"/>
  <c r="C144" i="93" s="1"/>
  <c r="E144" i="93" s="1"/>
  <c r="H144" i="93" s="1"/>
  <c r="C144" i="94" s="1"/>
  <c r="E144" i="94" s="1"/>
  <c r="H144" i="94" s="1"/>
  <c r="C144" i="95" s="1"/>
  <c r="E144" i="95" s="1"/>
  <c r="H144" i="95" s="1"/>
  <c r="C144" i="96" s="1"/>
  <c r="E144" i="96" s="1"/>
  <c r="H144" i="96" s="1"/>
  <c r="C144" i="8"/>
  <c r="E144" i="8" s="1"/>
  <c r="C117" i="8"/>
  <c r="C117" i="66"/>
  <c r="E117" i="66" s="1"/>
  <c r="H117" i="66" s="1"/>
  <c r="C117" i="67" s="1"/>
  <c r="E117" i="67" s="1"/>
  <c r="H117" i="67" s="1"/>
  <c r="C117" i="70" s="1"/>
  <c r="E117" i="70" s="1"/>
  <c r="H117" i="70" s="1"/>
  <c r="C117" i="71" s="1"/>
  <c r="E117" i="71" s="1"/>
  <c r="H117" i="71" s="1"/>
  <c r="C117" i="68" s="1"/>
  <c r="E117" i="68" s="1"/>
  <c r="H117" i="68" s="1"/>
  <c r="C117" i="69" s="1"/>
  <c r="E117" i="69" s="1"/>
  <c r="H117" i="69" s="1"/>
  <c r="C117" i="72" s="1"/>
  <c r="E117" i="72" s="1"/>
  <c r="H117" i="72" s="1"/>
  <c r="C117" i="73" s="1"/>
  <c r="E117" i="73" s="1"/>
  <c r="H117" i="73" s="1"/>
  <c r="C117" i="74" s="1"/>
  <c r="E117" i="74" s="1"/>
  <c r="H117" i="74" s="1"/>
  <c r="C117" i="75" s="1"/>
  <c r="E117" i="75" s="1"/>
  <c r="H117" i="75" s="1"/>
  <c r="C117" i="76" s="1"/>
  <c r="E117" i="76" s="1"/>
  <c r="H117" i="76" s="1"/>
  <c r="C117" i="77" s="1"/>
  <c r="E117" i="77" s="1"/>
  <c r="H117" i="77" s="1"/>
  <c r="C117" i="78" s="1"/>
  <c r="E117" i="78" s="1"/>
  <c r="H117" i="78" s="1"/>
  <c r="C117" i="79" s="1"/>
  <c r="E117" i="79" s="1"/>
  <c r="H117" i="79" s="1"/>
  <c r="C117" i="80" s="1"/>
  <c r="E117" i="80" s="1"/>
  <c r="H117" i="80" s="1"/>
  <c r="C117" i="81" s="1"/>
  <c r="E117" i="81" s="1"/>
  <c r="H117" i="81" s="1"/>
  <c r="C117" i="82" s="1"/>
  <c r="E117" i="82" s="1"/>
  <c r="H117" i="82" s="1"/>
  <c r="C117" i="83" s="1"/>
  <c r="E117" i="83" s="1"/>
  <c r="H117" i="83" s="1"/>
  <c r="C117" i="84" s="1"/>
  <c r="E117" i="84" s="1"/>
  <c r="H117" i="84" s="1"/>
  <c r="C117" i="85" s="1"/>
  <c r="E117" i="85" s="1"/>
  <c r="H117" i="85" s="1"/>
  <c r="C117" i="86" s="1"/>
  <c r="E117" i="86" s="1"/>
  <c r="H117" i="86" s="1"/>
  <c r="C117" i="87" s="1"/>
  <c r="E117" i="87" s="1"/>
  <c r="H117" i="87" s="1"/>
  <c r="C117" i="88" s="1"/>
  <c r="E117" i="88" s="1"/>
  <c r="H117" i="88" s="1"/>
  <c r="C117" i="89" s="1"/>
  <c r="E117" i="89" s="1"/>
  <c r="H117" i="89" s="1"/>
  <c r="C117" i="90" s="1"/>
  <c r="E117" i="90" s="1"/>
  <c r="H117" i="90" s="1"/>
  <c r="C117" i="91" s="1"/>
  <c r="E117" i="91" s="1"/>
  <c r="H117" i="91" s="1"/>
  <c r="C117" i="92" s="1"/>
  <c r="E117" i="92" s="1"/>
  <c r="H117" i="92" s="1"/>
  <c r="C117" i="93" s="1"/>
  <c r="E117" i="93" s="1"/>
  <c r="H117" i="93" s="1"/>
  <c r="C117" i="94" s="1"/>
  <c r="E117" i="94" s="1"/>
  <c r="H117" i="94" s="1"/>
  <c r="C117" i="95" s="1"/>
  <c r="E117" i="95" s="1"/>
  <c r="H117" i="95" s="1"/>
  <c r="C117" i="96" s="1"/>
  <c r="E117" i="96" s="1"/>
  <c r="H117" i="96" s="1"/>
  <c r="C97" i="66"/>
  <c r="E97" i="66" s="1"/>
  <c r="H97" i="66" s="1"/>
  <c r="C97" i="67" s="1"/>
  <c r="E97" i="67" s="1"/>
  <c r="H97" i="67" s="1"/>
  <c r="C97" i="70" s="1"/>
  <c r="E97" i="70" s="1"/>
  <c r="H97" i="70" s="1"/>
  <c r="C97" i="71" s="1"/>
  <c r="E97" i="71" s="1"/>
  <c r="H97" i="71" s="1"/>
  <c r="C97" i="68" s="1"/>
  <c r="E97" i="68" s="1"/>
  <c r="H97" i="68" s="1"/>
  <c r="C97" i="69" s="1"/>
  <c r="E97" i="69" s="1"/>
  <c r="H97" i="69" s="1"/>
  <c r="C97" i="72" s="1"/>
  <c r="E97" i="72" s="1"/>
  <c r="H97" i="72" s="1"/>
  <c r="C97" i="73" s="1"/>
  <c r="E97" i="73" s="1"/>
  <c r="H97" i="73" s="1"/>
  <c r="C97" i="74" s="1"/>
  <c r="E97" i="74" s="1"/>
  <c r="H97" i="74" s="1"/>
  <c r="C97" i="75" s="1"/>
  <c r="E97" i="75" s="1"/>
  <c r="H97" i="75" s="1"/>
  <c r="C97" i="76" s="1"/>
  <c r="E97" i="76" s="1"/>
  <c r="H97" i="76" s="1"/>
  <c r="C97" i="77" s="1"/>
  <c r="E97" i="77" s="1"/>
  <c r="H97" i="77" s="1"/>
  <c r="C97" i="78" s="1"/>
  <c r="E97" i="78" s="1"/>
  <c r="H97" i="78" s="1"/>
  <c r="C97" i="79" s="1"/>
  <c r="E97" i="79" s="1"/>
  <c r="H97" i="79" s="1"/>
  <c r="C97" i="80" s="1"/>
  <c r="E97" i="80" s="1"/>
  <c r="H97" i="80" s="1"/>
  <c r="C97" i="81" s="1"/>
  <c r="E97" i="81" s="1"/>
  <c r="H97" i="81" s="1"/>
  <c r="C97" i="82" s="1"/>
  <c r="E97" i="82" s="1"/>
  <c r="H97" i="82" s="1"/>
  <c r="C97" i="83" s="1"/>
  <c r="E97" i="83" s="1"/>
  <c r="H97" i="83" s="1"/>
  <c r="C97" i="84" s="1"/>
  <c r="E97" i="84" s="1"/>
  <c r="H97" i="84" s="1"/>
  <c r="C97" i="85" s="1"/>
  <c r="E97" i="85" s="1"/>
  <c r="H97" i="85" s="1"/>
  <c r="C97" i="86" s="1"/>
  <c r="E97" i="86" s="1"/>
  <c r="H97" i="86" s="1"/>
  <c r="C97" i="87" s="1"/>
  <c r="E97" i="87" s="1"/>
  <c r="H97" i="87" s="1"/>
  <c r="C97" i="88" s="1"/>
  <c r="E97" i="88" s="1"/>
  <c r="H97" i="88" s="1"/>
  <c r="C97" i="89" s="1"/>
  <c r="E97" i="89" s="1"/>
  <c r="H97" i="89" s="1"/>
  <c r="C97" i="90" s="1"/>
  <c r="E97" i="90" s="1"/>
  <c r="H97" i="90" s="1"/>
  <c r="C97" i="91" s="1"/>
  <c r="E97" i="91" s="1"/>
  <c r="H97" i="91" s="1"/>
  <c r="C97" i="92" s="1"/>
  <c r="E97" i="92" s="1"/>
  <c r="H97" i="92" s="1"/>
  <c r="C97" i="93" s="1"/>
  <c r="E97" i="93" s="1"/>
  <c r="H97" i="93" s="1"/>
  <c r="C97" i="94" s="1"/>
  <c r="E97" i="94" s="1"/>
  <c r="H97" i="94" s="1"/>
  <c r="C97" i="95" s="1"/>
  <c r="E97" i="95" s="1"/>
  <c r="H97" i="95" s="1"/>
  <c r="C97" i="96" s="1"/>
  <c r="E97" i="96" s="1"/>
  <c r="H97" i="96" s="1"/>
  <c r="C97" i="8"/>
  <c r="E97" i="8" s="1"/>
  <c r="C11" i="8"/>
  <c r="E11" i="8" s="1"/>
  <c r="C11" i="66"/>
  <c r="E11" i="66" s="1"/>
  <c r="H11" i="66" s="1"/>
  <c r="C11" i="67" s="1"/>
  <c r="E11" i="67" s="1"/>
  <c r="H11" i="67" s="1"/>
  <c r="C11" i="70" s="1"/>
  <c r="E11" i="70" s="1"/>
  <c r="H11" i="70" s="1"/>
  <c r="C11" i="71" s="1"/>
  <c r="E11" i="71" s="1"/>
  <c r="H11" i="71" s="1"/>
  <c r="C11" i="68" s="1"/>
  <c r="E11" i="68" s="1"/>
  <c r="H11" i="68" s="1"/>
  <c r="C11" i="69" s="1"/>
  <c r="E11" i="69" s="1"/>
  <c r="H11" i="69" s="1"/>
  <c r="C11" i="72" s="1"/>
  <c r="E11" i="72" s="1"/>
  <c r="H11" i="72" s="1"/>
  <c r="C11" i="73" s="1"/>
  <c r="E11" i="73" s="1"/>
  <c r="H11" i="73" s="1"/>
  <c r="C11" i="74" s="1"/>
  <c r="E11" i="74" s="1"/>
  <c r="H11" i="74" s="1"/>
  <c r="C11" i="75" s="1"/>
  <c r="E11" i="75" s="1"/>
  <c r="H11" i="75" s="1"/>
  <c r="C11" i="76" s="1"/>
  <c r="E11" i="76" s="1"/>
  <c r="H11" i="76" s="1"/>
  <c r="C11" i="77" s="1"/>
  <c r="E11" i="77" s="1"/>
  <c r="H11" i="77" s="1"/>
  <c r="C11" i="78" s="1"/>
  <c r="E11" i="78" s="1"/>
  <c r="H11" i="78" s="1"/>
  <c r="C11" i="79" s="1"/>
  <c r="E11" i="79" s="1"/>
  <c r="H11" i="79" s="1"/>
  <c r="C11" i="80" s="1"/>
  <c r="E11" i="80" s="1"/>
  <c r="H11" i="80" s="1"/>
  <c r="C11" i="81" s="1"/>
  <c r="E11" i="81" s="1"/>
  <c r="H11" i="81" s="1"/>
  <c r="C11" i="82" s="1"/>
  <c r="E11" i="82" s="1"/>
  <c r="H11" i="82" s="1"/>
  <c r="C11" i="83" s="1"/>
  <c r="E11" i="83" s="1"/>
  <c r="H11" i="83" s="1"/>
  <c r="C11" i="84" s="1"/>
  <c r="E11" i="84" s="1"/>
  <c r="H11" i="84" s="1"/>
  <c r="C11" i="85" s="1"/>
  <c r="E11" i="85" s="1"/>
  <c r="H11" i="85" s="1"/>
  <c r="C11" i="86" s="1"/>
  <c r="E11" i="86" s="1"/>
  <c r="H11" i="86" s="1"/>
  <c r="C11" i="87" s="1"/>
  <c r="E11" i="87" s="1"/>
  <c r="H11" i="87" s="1"/>
  <c r="C11" i="88" s="1"/>
  <c r="E11" i="88" s="1"/>
  <c r="H11" i="88" s="1"/>
  <c r="C11" i="89" s="1"/>
  <c r="E11" i="89" s="1"/>
  <c r="H11" i="89" s="1"/>
  <c r="C11" i="90" s="1"/>
  <c r="E11" i="90" s="1"/>
  <c r="H11" i="90" s="1"/>
  <c r="C11" i="91" s="1"/>
  <c r="E11" i="91" s="1"/>
  <c r="H11" i="91" s="1"/>
  <c r="C11" i="92" s="1"/>
  <c r="E11" i="92" s="1"/>
  <c r="H11" i="92" s="1"/>
  <c r="C11" i="93" s="1"/>
  <c r="E11" i="93" s="1"/>
  <c r="H11" i="93" s="1"/>
  <c r="C11" i="94" s="1"/>
  <c r="E11" i="94" s="1"/>
  <c r="H11" i="94" s="1"/>
  <c r="C11" i="95" s="1"/>
  <c r="E11" i="95" s="1"/>
  <c r="H11" i="95" s="1"/>
  <c r="C11" i="96" s="1"/>
  <c r="E11" i="96" s="1"/>
  <c r="H11" i="96" s="1"/>
  <c r="N283" i="33"/>
  <c r="P283" i="33"/>
  <c r="C226" i="66"/>
  <c r="E226" i="66" s="1"/>
  <c r="H226" i="66" s="1"/>
  <c r="C226" i="67" s="1"/>
  <c r="E226" i="67" s="1"/>
  <c r="H226" i="67" s="1"/>
  <c r="C226" i="70" s="1"/>
  <c r="E226" i="70" s="1"/>
  <c r="H226" i="70" s="1"/>
  <c r="C226" i="71" s="1"/>
  <c r="E226" i="71" s="1"/>
  <c r="H226" i="71" s="1"/>
  <c r="C226" i="68" s="1"/>
  <c r="E226" i="68" s="1"/>
  <c r="H226" i="68" s="1"/>
  <c r="C226" i="69" s="1"/>
  <c r="E226" i="69" s="1"/>
  <c r="H226" i="69" s="1"/>
  <c r="C226" i="72" s="1"/>
  <c r="E226" i="72" s="1"/>
  <c r="H226" i="72" s="1"/>
  <c r="C226" i="73" s="1"/>
  <c r="E226" i="73" s="1"/>
  <c r="H226" i="73" s="1"/>
  <c r="C226" i="74" s="1"/>
  <c r="E226" i="74" s="1"/>
  <c r="H226" i="74" s="1"/>
  <c r="C226" i="75" s="1"/>
  <c r="E226" i="75" s="1"/>
  <c r="H226" i="75" s="1"/>
  <c r="C226" i="76" s="1"/>
  <c r="E226" i="76" s="1"/>
  <c r="H226" i="76" s="1"/>
  <c r="C226" i="77" s="1"/>
  <c r="E226" i="77" s="1"/>
  <c r="H226" i="77" s="1"/>
  <c r="C226" i="78" s="1"/>
  <c r="E226" i="78" s="1"/>
  <c r="H226" i="78" s="1"/>
  <c r="C226" i="79" s="1"/>
  <c r="E226" i="79" s="1"/>
  <c r="H226" i="79" s="1"/>
  <c r="C226" i="80" s="1"/>
  <c r="E226" i="80" s="1"/>
  <c r="H226" i="80" s="1"/>
  <c r="C226" i="81" s="1"/>
  <c r="E226" i="81" s="1"/>
  <c r="H226" i="81" s="1"/>
  <c r="C226" i="82" s="1"/>
  <c r="E226" i="82" s="1"/>
  <c r="H226" i="82" s="1"/>
  <c r="C226" i="83" s="1"/>
  <c r="E226" i="83" s="1"/>
  <c r="H226" i="83" s="1"/>
  <c r="C226" i="84" s="1"/>
  <c r="E226" i="84" s="1"/>
  <c r="H226" i="84" s="1"/>
  <c r="C226" i="85" s="1"/>
  <c r="E226" i="85" s="1"/>
  <c r="H226" i="85" s="1"/>
  <c r="C226" i="86" s="1"/>
  <c r="E226" i="86" s="1"/>
  <c r="H226" i="86" s="1"/>
  <c r="C226" i="87" s="1"/>
  <c r="E226" i="87" s="1"/>
  <c r="H226" i="87" s="1"/>
  <c r="C226" i="88" s="1"/>
  <c r="E226" i="88" s="1"/>
  <c r="H226" i="88" s="1"/>
  <c r="C226" i="89" s="1"/>
  <c r="E226" i="89" s="1"/>
  <c r="H226" i="89" s="1"/>
  <c r="C226" i="90" s="1"/>
  <c r="E226" i="90" s="1"/>
  <c r="H226" i="90" s="1"/>
  <c r="C226" i="91" s="1"/>
  <c r="E226" i="91" s="1"/>
  <c r="H226" i="91" s="1"/>
  <c r="C226" i="92" s="1"/>
  <c r="E226" i="92" s="1"/>
  <c r="H226" i="92" s="1"/>
  <c r="C226" i="93" s="1"/>
  <c r="E226" i="93" s="1"/>
  <c r="H226" i="93" s="1"/>
  <c r="C226" i="94" s="1"/>
  <c r="E226" i="94" s="1"/>
  <c r="H226" i="94" s="1"/>
  <c r="C226" i="95" s="1"/>
  <c r="E226" i="95" s="1"/>
  <c r="H226" i="95" s="1"/>
  <c r="C226" i="96" s="1"/>
  <c r="E226" i="96" s="1"/>
  <c r="H226" i="96" s="1"/>
  <c r="C226" i="8"/>
  <c r="C116" i="66"/>
  <c r="E116" i="66" s="1"/>
  <c r="H116" i="66" s="1"/>
  <c r="C116" i="67" s="1"/>
  <c r="E116" i="67" s="1"/>
  <c r="H116" i="67" s="1"/>
  <c r="C116" i="70" s="1"/>
  <c r="E116" i="70" s="1"/>
  <c r="H116" i="70" s="1"/>
  <c r="C116" i="71" s="1"/>
  <c r="E116" i="71" s="1"/>
  <c r="H116" i="71" s="1"/>
  <c r="C116" i="68" s="1"/>
  <c r="E116" i="68" s="1"/>
  <c r="H116" i="68" s="1"/>
  <c r="C116" i="69" s="1"/>
  <c r="E116" i="69" s="1"/>
  <c r="H116" i="69" s="1"/>
  <c r="C116" i="72" s="1"/>
  <c r="E116" i="72" s="1"/>
  <c r="H116" i="72" s="1"/>
  <c r="C116" i="73" s="1"/>
  <c r="E116" i="73" s="1"/>
  <c r="H116" i="73" s="1"/>
  <c r="C116" i="74" s="1"/>
  <c r="E116" i="74" s="1"/>
  <c r="H116" i="74" s="1"/>
  <c r="C116" i="75" s="1"/>
  <c r="E116" i="75" s="1"/>
  <c r="H116" i="75" s="1"/>
  <c r="C116" i="76" s="1"/>
  <c r="E116" i="76" s="1"/>
  <c r="H116" i="76" s="1"/>
  <c r="C116" i="77" s="1"/>
  <c r="E116" i="77" s="1"/>
  <c r="H116" i="77" s="1"/>
  <c r="C116" i="78" s="1"/>
  <c r="E116" i="78" s="1"/>
  <c r="H116" i="78" s="1"/>
  <c r="C116" i="79" s="1"/>
  <c r="E116" i="79" s="1"/>
  <c r="H116" i="79" s="1"/>
  <c r="C116" i="80" s="1"/>
  <c r="E116" i="80" s="1"/>
  <c r="H116" i="80" s="1"/>
  <c r="C116" i="81" s="1"/>
  <c r="E116" i="81" s="1"/>
  <c r="H116" i="81" s="1"/>
  <c r="C116" i="82" s="1"/>
  <c r="E116" i="82" s="1"/>
  <c r="H116" i="82" s="1"/>
  <c r="C116" i="83" s="1"/>
  <c r="E116" i="83" s="1"/>
  <c r="H116" i="83" s="1"/>
  <c r="C116" i="84" s="1"/>
  <c r="E116" i="84" s="1"/>
  <c r="H116" i="84" s="1"/>
  <c r="C116" i="85" s="1"/>
  <c r="E116" i="85" s="1"/>
  <c r="H116" i="85" s="1"/>
  <c r="C116" i="86" s="1"/>
  <c r="E116" i="86" s="1"/>
  <c r="H116" i="86" s="1"/>
  <c r="C116" i="87" s="1"/>
  <c r="E116" i="87" s="1"/>
  <c r="H116" i="87" s="1"/>
  <c r="C116" i="88" s="1"/>
  <c r="E116" i="88" s="1"/>
  <c r="H116" i="88" s="1"/>
  <c r="C116" i="89" s="1"/>
  <c r="E116" i="89" s="1"/>
  <c r="H116" i="89" s="1"/>
  <c r="C116" i="90" s="1"/>
  <c r="E116" i="90" s="1"/>
  <c r="H116" i="90" s="1"/>
  <c r="C116" i="91" s="1"/>
  <c r="E116" i="91" s="1"/>
  <c r="H116" i="91" s="1"/>
  <c r="C116" i="92" s="1"/>
  <c r="E116" i="92" s="1"/>
  <c r="H116" i="92" s="1"/>
  <c r="C116" i="93" s="1"/>
  <c r="E116" i="93" s="1"/>
  <c r="H116" i="93" s="1"/>
  <c r="C116" i="94" s="1"/>
  <c r="E116" i="94" s="1"/>
  <c r="H116" i="94" s="1"/>
  <c r="C116" i="95" s="1"/>
  <c r="E116" i="95" s="1"/>
  <c r="H116" i="95" s="1"/>
  <c r="C116" i="96" s="1"/>
  <c r="E116" i="96" s="1"/>
  <c r="H116" i="96" s="1"/>
  <c r="C116" i="8"/>
  <c r="E116" i="8" s="1"/>
  <c r="N282" i="33"/>
  <c r="P282" i="33"/>
  <c r="N274" i="33"/>
  <c r="P274" i="33"/>
  <c r="N266" i="33"/>
  <c r="P266" i="33"/>
  <c r="N258" i="33"/>
  <c r="P258" i="33"/>
  <c r="C86" i="66"/>
  <c r="E86" i="66" s="1"/>
  <c r="H86" i="66" s="1"/>
  <c r="C86" i="67" s="1"/>
  <c r="E86" i="67" s="1"/>
  <c r="H86" i="67" s="1"/>
  <c r="C86" i="70" s="1"/>
  <c r="E86" i="70" s="1"/>
  <c r="H86" i="70" s="1"/>
  <c r="C86" i="71" s="1"/>
  <c r="E86" i="71" s="1"/>
  <c r="H86" i="71" s="1"/>
  <c r="C86" i="68" s="1"/>
  <c r="E86" i="68" s="1"/>
  <c r="H86" i="68" s="1"/>
  <c r="C86" i="69" s="1"/>
  <c r="E86" i="69" s="1"/>
  <c r="H86" i="69" s="1"/>
  <c r="C86" i="72" s="1"/>
  <c r="E86" i="72" s="1"/>
  <c r="H86" i="72" s="1"/>
  <c r="C86" i="73" s="1"/>
  <c r="E86" i="73" s="1"/>
  <c r="H86" i="73" s="1"/>
  <c r="C86" i="74" s="1"/>
  <c r="E86" i="74" s="1"/>
  <c r="H86" i="74" s="1"/>
  <c r="C86" i="75" s="1"/>
  <c r="E86" i="75" s="1"/>
  <c r="H86" i="75" s="1"/>
  <c r="C86" i="76" s="1"/>
  <c r="E86" i="76" s="1"/>
  <c r="H86" i="76" s="1"/>
  <c r="C86" i="77" s="1"/>
  <c r="E86" i="77" s="1"/>
  <c r="H86" i="77" s="1"/>
  <c r="C86" i="78" s="1"/>
  <c r="E86" i="78" s="1"/>
  <c r="H86" i="78" s="1"/>
  <c r="C86" i="79" s="1"/>
  <c r="E86" i="79" s="1"/>
  <c r="H86" i="79" s="1"/>
  <c r="C86" i="80" s="1"/>
  <c r="E86" i="80" s="1"/>
  <c r="H86" i="80" s="1"/>
  <c r="C86" i="81" s="1"/>
  <c r="E86" i="81" s="1"/>
  <c r="H86" i="81" s="1"/>
  <c r="C86" i="82" s="1"/>
  <c r="E86" i="82" s="1"/>
  <c r="H86" i="82" s="1"/>
  <c r="C86" i="83" s="1"/>
  <c r="E86" i="83" s="1"/>
  <c r="H86" i="83" s="1"/>
  <c r="C86" i="84" s="1"/>
  <c r="E86" i="84" s="1"/>
  <c r="H86" i="84" s="1"/>
  <c r="C86" i="85" s="1"/>
  <c r="E86" i="85" s="1"/>
  <c r="H86" i="85" s="1"/>
  <c r="C86" i="86" s="1"/>
  <c r="E86" i="86" s="1"/>
  <c r="H86" i="86" s="1"/>
  <c r="C86" i="87" s="1"/>
  <c r="E86" i="87" s="1"/>
  <c r="H86" i="87" s="1"/>
  <c r="C86" i="88" s="1"/>
  <c r="E86" i="88" s="1"/>
  <c r="H86" i="88" s="1"/>
  <c r="C86" i="89" s="1"/>
  <c r="E86" i="89" s="1"/>
  <c r="H86" i="89" s="1"/>
  <c r="C86" i="90" s="1"/>
  <c r="E86" i="90" s="1"/>
  <c r="H86" i="90" s="1"/>
  <c r="C86" i="91" s="1"/>
  <c r="E86" i="91" s="1"/>
  <c r="H86" i="91" s="1"/>
  <c r="C86" i="92" s="1"/>
  <c r="E86" i="92" s="1"/>
  <c r="H86" i="92" s="1"/>
  <c r="C86" i="93" s="1"/>
  <c r="E86" i="93" s="1"/>
  <c r="H86" i="93" s="1"/>
  <c r="C86" i="94" s="1"/>
  <c r="E86" i="94" s="1"/>
  <c r="H86" i="94" s="1"/>
  <c r="C86" i="95" s="1"/>
  <c r="E86" i="95" s="1"/>
  <c r="H86" i="95" s="1"/>
  <c r="C86" i="96" s="1"/>
  <c r="E86" i="96" s="1"/>
  <c r="H86" i="96" s="1"/>
  <c r="C86" i="8"/>
  <c r="C119" i="8"/>
  <c r="E119" i="8" s="1"/>
  <c r="C119" i="66"/>
  <c r="E119" i="66" s="1"/>
  <c r="H119" i="66" s="1"/>
  <c r="C119" i="67" s="1"/>
  <c r="E119" i="67" s="1"/>
  <c r="H119" i="67" s="1"/>
  <c r="C119" i="70" s="1"/>
  <c r="E119" i="70" s="1"/>
  <c r="H119" i="70" s="1"/>
  <c r="C119" i="71" s="1"/>
  <c r="E119" i="71" s="1"/>
  <c r="H119" i="71" s="1"/>
  <c r="C119" i="68" s="1"/>
  <c r="E119" i="68" s="1"/>
  <c r="H119" i="68" s="1"/>
  <c r="C119" i="69" s="1"/>
  <c r="E119" i="69" s="1"/>
  <c r="H119" i="69" s="1"/>
  <c r="C119" i="72" s="1"/>
  <c r="E119" i="72" s="1"/>
  <c r="H119" i="72" s="1"/>
  <c r="C119" i="73" s="1"/>
  <c r="E119" i="73" s="1"/>
  <c r="H119" i="73" s="1"/>
  <c r="C119" i="74" s="1"/>
  <c r="E119" i="74" s="1"/>
  <c r="H119" i="74" s="1"/>
  <c r="C119" i="75" s="1"/>
  <c r="E119" i="75" s="1"/>
  <c r="H119" i="75" s="1"/>
  <c r="C119" i="76" s="1"/>
  <c r="E119" i="76" s="1"/>
  <c r="H119" i="76" s="1"/>
  <c r="C119" i="77" s="1"/>
  <c r="E119" i="77" s="1"/>
  <c r="H119" i="77" s="1"/>
  <c r="C119" i="78" s="1"/>
  <c r="E119" i="78" s="1"/>
  <c r="H119" i="78" s="1"/>
  <c r="C119" i="79" s="1"/>
  <c r="E119" i="79" s="1"/>
  <c r="H119" i="79" s="1"/>
  <c r="C119" i="80" s="1"/>
  <c r="E119" i="80" s="1"/>
  <c r="H119" i="80" s="1"/>
  <c r="C119" i="81" s="1"/>
  <c r="E119" i="81" s="1"/>
  <c r="H119" i="81" s="1"/>
  <c r="C119" i="82" s="1"/>
  <c r="E119" i="82" s="1"/>
  <c r="H119" i="82" s="1"/>
  <c r="C119" i="83" s="1"/>
  <c r="E119" i="83" s="1"/>
  <c r="H119" i="83" s="1"/>
  <c r="C119" i="84" s="1"/>
  <c r="E119" i="84" s="1"/>
  <c r="H119" i="84" s="1"/>
  <c r="C119" i="85" s="1"/>
  <c r="E119" i="85" s="1"/>
  <c r="H119" i="85" s="1"/>
  <c r="C119" i="86" s="1"/>
  <c r="E119" i="86" s="1"/>
  <c r="H119" i="86" s="1"/>
  <c r="C119" i="87" s="1"/>
  <c r="E119" i="87" s="1"/>
  <c r="H119" i="87" s="1"/>
  <c r="C119" i="88" s="1"/>
  <c r="E119" i="88" s="1"/>
  <c r="H119" i="88" s="1"/>
  <c r="C119" i="89" s="1"/>
  <c r="E119" i="89" s="1"/>
  <c r="H119" i="89" s="1"/>
  <c r="C119" i="90" s="1"/>
  <c r="E119" i="90" s="1"/>
  <c r="H119" i="90" s="1"/>
  <c r="C119" i="91" s="1"/>
  <c r="E119" i="91" s="1"/>
  <c r="H119" i="91" s="1"/>
  <c r="C119" i="92" s="1"/>
  <c r="E119" i="92" s="1"/>
  <c r="H119" i="92" s="1"/>
  <c r="C119" i="93" s="1"/>
  <c r="E119" i="93" s="1"/>
  <c r="H119" i="93" s="1"/>
  <c r="C119" i="94" s="1"/>
  <c r="E119" i="94" s="1"/>
  <c r="H119" i="94" s="1"/>
  <c r="C119" i="95" s="1"/>
  <c r="E119" i="95" s="1"/>
  <c r="H119" i="95" s="1"/>
  <c r="C119" i="96" s="1"/>
  <c r="E119" i="96" s="1"/>
  <c r="H119" i="96" s="1"/>
  <c r="C155" i="66"/>
  <c r="E155" i="66" s="1"/>
  <c r="H155" i="66" s="1"/>
  <c r="C155" i="67" s="1"/>
  <c r="E155" i="67" s="1"/>
  <c r="H155" i="67" s="1"/>
  <c r="C155" i="70" s="1"/>
  <c r="E155" i="70" s="1"/>
  <c r="H155" i="70" s="1"/>
  <c r="C155" i="71" s="1"/>
  <c r="E155" i="71" s="1"/>
  <c r="H155" i="71" s="1"/>
  <c r="C155" i="68" s="1"/>
  <c r="E155" i="68" s="1"/>
  <c r="H155" i="68" s="1"/>
  <c r="C155" i="69" s="1"/>
  <c r="E155" i="69" s="1"/>
  <c r="H155" i="69" s="1"/>
  <c r="C155" i="72" s="1"/>
  <c r="E155" i="72" s="1"/>
  <c r="H155" i="72" s="1"/>
  <c r="C155" i="73" s="1"/>
  <c r="E155" i="73" s="1"/>
  <c r="H155" i="73" s="1"/>
  <c r="C155" i="74" s="1"/>
  <c r="E155" i="74" s="1"/>
  <c r="H155" i="74" s="1"/>
  <c r="C155" i="75" s="1"/>
  <c r="E155" i="75" s="1"/>
  <c r="H155" i="75" s="1"/>
  <c r="C155" i="76" s="1"/>
  <c r="E155" i="76" s="1"/>
  <c r="H155" i="76" s="1"/>
  <c r="C155" i="77" s="1"/>
  <c r="E155" i="77" s="1"/>
  <c r="H155" i="77" s="1"/>
  <c r="C155" i="78" s="1"/>
  <c r="E155" i="78" s="1"/>
  <c r="H155" i="78" s="1"/>
  <c r="C155" i="79" s="1"/>
  <c r="E155" i="79" s="1"/>
  <c r="H155" i="79" s="1"/>
  <c r="C155" i="80" s="1"/>
  <c r="E155" i="80" s="1"/>
  <c r="H155" i="80" s="1"/>
  <c r="C155" i="81" s="1"/>
  <c r="E155" i="81" s="1"/>
  <c r="H155" i="81" s="1"/>
  <c r="C155" i="82" s="1"/>
  <c r="E155" i="82" s="1"/>
  <c r="H155" i="82" s="1"/>
  <c r="C155" i="83" s="1"/>
  <c r="E155" i="83" s="1"/>
  <c r="H155" i="83" s="1"/>
  <c r="C155" i="84" s="1"/>
  <c r="E155" i="84" s="1"/>
  <c r="H155" i="84" s="1"/>
  <c r="C155" i="85" s="1"/>
  <c r="E155" i="85" s="1"/>
  <c r="H155" i="85" s="1"/>
  <c r="C155" i="86" s="1"/>
  <c r="E155" i="86" s="1"/>
  <c r="H155" i="86" s="1"/>
  <c r="C155" i="87" s="1"/>
  <c r="E155" i="87" s="1"/>
  <c r="H155" i="87" s="1"/>
  <c r="C155" i="88" s="1"/>
  <c r="E155" i="88" s="1"/>
  <c r="H155" i="88" s="1"/>
  <c r="C155" i="89" s="1"/>
  <c r="E155" i="89" s="1"/>
  <c r="H155" i="89" s="1"/>
  <c r="C155" i="90" s="1"/>
  <c r="E155" i="90" s="1"/>
  <c r="H155" i="90" s="1"/>
  <c r="C155" i="91" s="1"/>
  <c r="E155" i="91" s="1"/>
  <c r="H155" i="91" s="1"/>
  <c r="C155" i="92" s="1"/>
  <c r="E155" i="92" s="1"/>
  <c r="H155" i="92" s="1"/>
  <c r="C155" i="93" s="1"/>
  <c r="E155" i="93" s="1"/>
  <c r="H155" i="93" s="1"/>
  <c r="C155" i="94" s="1"/>
  <c r="E155" i="94" s="1"/>
  <c r="H155" i="94" s="1"/>
  <c r="C155" i="95" s="1"/>
  <c r="E155" i="95" s="1"/>
  <c r="H155" i="95" s="1"/>
  <c r="C155" i="96" s="1"/>
  <c r="E155" i="96" s="1"/>
  <c r="H155" i="96" s="1"/>
  <c r="C155" i="8"/>
  <c r="E155" i="8" s="1"/>
  <c r="C96" i="66"/>
  <c r="E96" i="66" s="1"/>
  <c r="H96" i="66" s="1"/>
  <c r="C96" i="67" s="1"/>
  <c r="E96" i="67" s="1"/>
  <c r="H96" i="67" s="1"/>
  <c r="C96" i="70" s="1"/>
  <c r="E96" i="70" s="1"/>
  <c r="H96" i="70" s="1"/>
  <c r="C96" i="71" s="1"/>
  <c r="E96" i="71" s="1"/>
  <c r="H96" i="71" s="1"/>
  <c r="C96" i="68" s="1"/>
  <c r="E96" i="68" s="1"/>
  <c r="H96" i="68" s="1"/>
  <c r="C96" i="69" s="1"/>
  <c r="E96" i="69" s="1"/>
  <c r="H96" i="69" s="1"/>
  <c r="C96" i="72" s="1"/>
  <c r="E96" i="72" s="1"/>
  <c r="H96" i="72" s="1"/>
  <c r="C96" i="73" s="1"/>
  <c r="E96" i="73" s="1"/>
  <c r="H96" i="73" s="1"/>
  <c r="C96" i="74" s="1"/>
  <c r="E96" i="74" s="1"/>
  <c r="H96" i="74" s="1"/>
  <c r="C96" i="75" s="1"/>
  <c r="E96" i="75" s="1"/>
  <c r="H96" i="75" s="1"/>
  <c r="C96" i="76" s="1"/>
  <c r="E96" i="76" s="1"/>
  <c r="H96" i="76" s="1"/>
  <c r="C96" i="77" s="1"/>
  <c r="E96" i="77" s="1"/>
  <c r="H96" i="77" s="1"/>
  <c r="C96" i="78" s="1"/>
  <c r="E96" i="78" s="1"/>
  <c r="H96" i="78" s="1"/>
  <c r="C96" i="79" s="1"/>
  <c r="E96" i="79" s="1"/>
  <c r="H96" i="79" s="1"/>
  <c r="C96" i="80" s="1"/>
  <c r="E96" i="80" s="1"/>
  <c r="H96" i="80" s="1"/>
  <c r="C96" i="81" s="1"/>
  <c r="E96" i="81" s="1"/>
  <c r="H96" i="81" s="1"/>
  <c r="C96" i="82" s="1"/>
  <c r="E96" i="82" s="1"/>
  <c r="H96" i="82" s="1"/>
  <c r="C96" i="83" s="1"/>
  <c r="E96" i="83" s="1"/>
  <c r="H96" i="83" s="1"/>
  <c r="C96" i="84" s="1"/>
  <c r="E96" i="84" s="1"/>
  <c r="H96" i="84" s="1"/>
  <c r="C96" i="85" s="1"/>
  <c r="E96" i="85" s="1"/>
  <c r="H96" i="85" s="1"/>
  <c r="C96" i="86" s="1"/>
  <c r="E96" i="86" s="1"/>
  <c r="H96" i="86" s="1"/>
  <c r="C96" i="87" s="1"/>
  <c r="E96" i="87" s="1"/>
  <c r="H96" i="87" s="1"/>
  <c r="C96" i="88" s="1"/>
  <c r="E96" i="88" s="1"/>
  <c r="H96" i="88" s="1"/>
  <c r="C96" i="89" s="1"/>
  <c r="E96" i="89" s="1"/>
  <c r="H96" i="89" s="1"/>
  <c r="C96" i="90" s="1"/>
  <c r="E96" i="90" s="1"/>
  <c r="H96" i="90" s="1"/>
  <c r="C96" i="91" s="1"/>
  <c r="E96" i="91" s="1"/>
  <c r="H96" i="91" s="1"/>
  <c r="C96" i="92" s="1"/>
  <c r="E96" i="92" s="1"/>
  <c r="H96" i="92" s="1"/>
  <c r="C96" i="93" s="1"/>
  <c r="E96" i="93" s="1"/>
  <c r="H96" i="93" s="1"/>
  <c r="C96" i="94" s="1"/>
  <c r="E96" i="94" s="1"/>
  <c r="H96" i="94" s="1"/>
  <c r="C96" i="95" s="1"/>
  <c r="E96" i="95" s="1"/>
  <c r="H96" i="95" s="1"/>
  <c r="C96" i="96" s="1"/>
  <c r="E96" i="96" s="1"/>
  <c r="H96" i="96" s="1"/>
  <c r="C96" i="8"/>
  <c r="E96" i="8" s="1"/>
  <c r="C154" i="66"/>
  <c r="E154" i="66" s="1"/>
  <c r="H154" i="66" s="1"/>
  <c r="C154" i="67" s="1"/>
  <c r="E154" i="67" s="1"/>
  <c r="H154" i="67" s="1"/>
  <c r="C154" i="70" s="1"/>
  <c r="E154" i="70" s="1"/>
  <c r="H154" i="70" s="1"/>
  <c r="C154" i="71" s="1"/>
  <c r="E154" i="71" s="1"/>
  <c r="H154" i="71" s="1"/>
  <c r="C154" i="68" s="1"/>
  <c r="E154" i="68" s="1"/>
  <c r="H154" i="68" s="1"/>
  <c r="C154" i="69" s="1"/>
  <c r="E154" i="69" s="1"/>
  <c r="H154" i="69" s="1"/>
  <c r="C154" i="72" s="1"/>
  <c r="E154" i="72" s="1"/>
  <c r="H154" i="72" s="1"/>
  <c r="C154" i="73" s="1"/>
  <c r="E154" i="73" s="1"/>
  <c r="H154" i="73" s="1"/>
  <c r="C154" i="74" s="1"/>
  <c r="E154" i="74" s="1"/>
  <c r="H154" i="74" s="1"/>
  <c r="C154" i="75" s="1"/>
  <c r="E154" i="75" s="1"/>
  <c r="H154" i="75" s="1"/>
  <c r="C154" i="76" s="1"/>
  <c r="E154" i="76" s="1"/>
  <c r="H154" i="76" s="1"/>
  <c r="C154" i="77" s="1"/>
  <c r="E154" i="77" s="1"/>
  <c r="H154" i="77" s="1"/>
  <c r="C154" i="78" s="1"/>
  <c r="E154" i="78" s="1"/>
  <c r="H154" i="78" s="1"/>
  <c r="C154" i="79" s="1"/>
  <c r="E154" i="79" s="1"/>
  <c r="H154" i="79" s="1"/>
  <c r="C154" i="80" s="1"/>
  <c r="E154" i="80" s="1"/>
  <c r="H154" i="80" s="1"/>
  <c r="C154" i="81" s="1"/>
  <c r="E154" i="81" s="1"/>
  <c r="H154" i="81" s="1"/>
  <c r="C154" i="82" s="1"/>
  <c r="E154" i="82" s="1"/>
  <c r="H154" i="82" s="1"/>
  <c r="C154" i="83" s="1"/>
  <c r="E154" i="83" s="1"/>
  <c r="H154" i="83" s="1"/>
  <c r="C154" i="84" s="1"/>
  <c r="E154" i="84" s="1"/>
  <c r="H154" i="84" s="1"/>
  <c r="C154" i="85" s="1"/>
  <c r="E154" i="85" s="1"/>
  <c r="H154" i="85" s="1"/>
  <c r="C154" i="86" s="1"/>
  <c r="E154" i="86" s="1"/>
  <c r="H154" i="86" s="1"/>
  <c r="C154" i="87" s="1"/>
  <c r="E154" i="87" s="1"/>
  <c r="H154" i="87" s="1"/>
  <c r="C154" i="88" s="1"/>
  <c r="E154" i="88" s="1"/>
  <c r="H154" i="88" s="1"/>
  <c r="C154" i="89" s="1"/>
  <c r="E154" i="89" s="1"/>
  <c r="H154" i="89" s="1"/>
  <c r="C154" i="90" s="1"/>
  <c r="E154" i="90" s="1"/>
  <c r="H154" i="90" s="1"/>
  <c r="C154" i="91" s="1"/>
  <c r="E154" i="91" s="1"/>
  <c r="H154" i="91" s="1"/>
  <c r="C154" i="92" s="1"/>
  <c r="E154" i="92" s="1"/>
  <c r="H154" i="92" s="1"/>
  <c r="C154" i="93" s="1"/>
  <c r="E154" i="93" s="1"/>
  <c r="H154" i="93" s="1"/>
  <c r="C154" i="94" s="1"/>
  <c r="E154" i="94" s="1"/>
  <c r="H154" i="94" s="1"/>
  <c r="C154" i="95" s="1"/>
  <c r="E154" i="95" s="1"/>
  <c r="H154" i="95" s="1"/>
  <c r="C154" i="96" s="1"/>
  <c r="E154" i="96" s="1"/>
  <c r="H154" i="96" s="1"/>
  <c r="C154" i="8"/>
  <c r="C9" i="8"/>
  <c r="C9" i="66"/>
  <c r="E9" i="66" s="1"/>
  <c r="H9" i="66" s="1"/>
  <c r="C9" i="67" s="1"/>
  <c r="E9" i="67" s="1"/>
  <c r="H9" i="67" s="1"/>
  <c r="C9" i="70" s="1"/>
  <c r="E9" i="70" s="1"/>
  <c r="H9" i="70" s="1"/>
  <c r="C9" i="71" s="1"/>
  <c r="E9" i="71" s="1"/>
  <c r="H9" i="71" s="1"/>
  <c r="C9" i="68" s="1"/>
  <c r="E9" i="68" s="1"/>
  <c r="H9" i="68" s="1"/>
  <c r="C9" i="69" s="1"/>
  <c r="E9" i="69" s="1"/>
  <c r="H9" i="69" s="1"/>
  <c r="C9" i="72" s="1"/>
  <c r="E9" i="72" s="1"/>
  <c r="H9" i="72" s="1"/>
  <c r="C9" i="73" s="1"/>
  <c r="E9" i="73" s="1"/>
  <c r="H9" i="73" s="1"/>
  <c r="C9" i="74" s="1"/>
  <c r="E9" i="74" s="1"/>
  <c r="H9" i="74" s="1"/>
  <c r="C9" i="75" s="1"/>
  <c r="E9" i="75" s="1"/>
  <c r="H9" i="75" s="1"/>
  <c r="C9" i="76" s="1"/>
  <c r="E9" i="76" s="1"/>
  <c r="H9" i="76" s="1"/>
  <c r="C9" i="77" s="1"/>
  <c r="E9" i="77" s="1"/>
  <c r="H9" i="77" s="1"/>
  <c r="C9" i="78" s="1"/>
  <c r="E9" i="78" s="1"/>
  <c r="H9" i="78" s="1"/>
  <c r="C9" i="79" s="1"/>
  <c r="E9" i="79" s="1"/>
  <c r="H9" i="79" s="1"/>
  <c r="C9" i="80" s="1"/>
  <c r="E9" i="80" s="1"/>
  <c r="H9" i="80" s="1"/>
  <c r="C9" i="81" s="1"/>
  <c r="E9" i="81" s="1"/>
  <c r="H9" i="81" s="1"/>
  <c r="C9" i="82" s="1"/>
  <c r="E9" i="82" s="1"/>
  <c r="H9" i="82" s="1"/>
  <c r="C9" i="83" s="1"/>
  <c r="E9" i="83" s="1"/>
  <c r="H9" i="83" s="1"/>
  <c r="C9" i="84" s="1"/>
  <c r="E9" i="84" s="1"/>
  <c r="H9" i="84" s="1"/>
  <c r="C9" i="85" s="1"/>
  <c r="E9" i="85" s="1"/>
  <c r="H9" i="85" s="1"/>
  <c r="C9" i="86" s="1"/>
  <c r="E9" i="86" s="1"/>
  <c r="H9" i="86" s="1"/>
  <c r="C9" i="87" s="1"/>
  <c r="E9" i="87" s="1"/>
  <c r="H9" i="87" s="1"/>
  <c r="C9" i="88" s="1"/>
  <c r="E9" i="88" s="1"/>
  <c r="H9" i="88" s="1"/>
  <c r="C9" i="89" s="1"/>
  <c r="E9" i="89" s="1"/>
  <c r="H9" i="89" s="1"/>
  <c r="C9" i="90" s="1"/>
  <c r="E9" i="90" s="1"/>
  <c r="H9" i="90" s="1"/>
  <c r="C9" i="91" s="1"/>
  <c r="E9" i="91" s="1"/>
  <c r="H9" i="91" s="1"/>
  <c r="C9" i="92" s="1"/>
  <c r="E9" i="92" s="1"/>
  <c r="H9" i="92" s="1"/>
  <c r="C9" i="93" s="1"/>
  <c r="E9" i="93" s="1"/>
  <c r="H9" i="93" s="1"/>
  <c r="C9" i="94" s="1"/>
  <c r="E9" i="94" s="1"/>
  <c r="H9" i="94" s="1"/>
  <c r="C9" i="95" s="1"/>
  <c r="E9" i="95" s="1"/>
  <c r="H9" i="95" s="1"/>
  <c r="C9" i="96" s="1"/>
  <c r="E9" i="96" s="1"/>
  <c r="H9" i="96" s="1"/>
  <c r="N273" i="33"/>
  <c r="P273" i="33"/>
  <c r="C181" i="8"/>
  <c r="C181" i="66"/>
  <c r="E181" i="66" s="1"/>
  <c r="H181" i="66" s="1"/>
  <c r="C181" i="67" s="1"/>
  <c r="E181" i="67" s="1"/>
  <c r="H181" i="67" s="1"/>
  <c r="C181" i="70" s="1"/>
  <c r="E181" i="70" s="1"/>
  <c r="H181" i="70" s="1"/>
  <c r="C181" i="71" s="1"/>
  <c r="E181" i="71" s="1"/>
  <c r="H181" i="71" s="1"/>
  <c r="C181" i="68" s="1"/>
  <c r="E181" i="68" s="1"/>
  <c r="H181" i="68" s="1"/>
  <c r="C181" i="69" s="1"/>
  <c r="E181" i="69" s="1"/>
  <c r="H181" i="69" s="1"/>
  <c r="C181" i="72" s="1"/>
  <c r="E181" i="72" s="1"/>
  <c r="H181" i="72" s="1"/>
  <c r="C181" i="73" s="1"/>
  <c r="E181" i="73" s="1"/>
  <c r="H181" i="73" s="1"/>
  <c r="C181" i="74" s="1"/>
  <c r="E181" i="74" s="1"/>
  <c r="H181" i="74" s="1"/>
  <c r="C181" i="75" s="1"/>
  <c r="E181" i="75" s="1"/>
  <c r="H181" i="75" s="1"/>
  <c r="C181" i="76" s="1"/>
  <c r="E181" i="76" s="1"/>
  <c r="H181" i="76" s="1"/>
  <c r="C181" i="77" s="1"/>
  <c r="E181" i="77" s="1"/>
  <c r="H181" i="77" s="1"/>
  <c r="C181" i="78" s="1"/>
  <c r="E181" i="78" s="1"/>
  <c r="H181" i="78" s="1"/>
  <c r="C181" i="79" s="1"/>
  <c r="E181" i="79" s="1"/>
  <c r="H181" i="79" s="1"/>
  <c r="C181" i="80" s="1"/>
  <c r="E181" i="80" s="1"/>
  <c r="H181" i="80" s="1"/>
  <c r="C181" i="81" s="1"/>
  <c r="E181" i="81" s="1"/>
  <c r="H181" i="81" s="1"/>
  <c r="C181" i="82" s="1"/>
  <c r="E181" i="82" s="1"/>
  <c r="H181" i="82" s="1"/>
  <c r="C181" i="83" s="1"/>
  <c r="E181" i="83" s="1"/>
  <c r="H181" i="83" s="1"/>
  <c r="C181" i="84" s="1"/>
  <c r="E181" i="84" s="1"/>
  <c r="H181" i="84" s="1"/>
  <c r="C181" i="85" s="1"/>
  <c r="E181" i="85" s="1"/>
  <c r="H181" i="85" s="1"/>
  <c r="C181" i="86" s="1"/>
  <c r="E181" i="86" s="1"/>
  <c r="H181" i="86" s="1"/>
  <c r="C181" i="87" s="1"/>
  <c r="E181" i="87" s="1"/>
  <c r="H181" i="87" s="1"/>
  <c r="C181" i="88" s="1"/>
  <c r="E181" i="88" s="1"/>
  <c r="H181" i="88" s="1"/>
  <c r="C181" i="89" s="1"/>
  <c r="E181" i="89" s="1"/>
  <c r="H181" i="89" s="1"/>
  <c r="C181" i="90" s="1"/>
  <c r="E181" i="90" s="1"/>
  <c r="H181" i="90" s="1"/>
  <c r="C181" i="91" s="1"/>
  <c r="E181" i="91" s="1"/>
  <c r="H181" i="91" s="1"/>
  <c r="C181" i="92" s="1"/>
  <c r="E181" i="92" s="1"/>
  <c r="H181" i="92" s="1"/>
  <c r="C181" i="93" s="1"/>
  <c r="E181" i="93" s="1"/>
  <c r="H181" i="93" s="1"/>
  <c r="C181" i="94" s="1"/>
  <c r="E181" i="94" s="1"/>
  <c r="H181" i="94" s="1"/>
  <c r="C181" i="95" s="1"/>
  <c r="E181" i="95" s="1"/>
  <c r="H181" i="95" s="1"/>
  <c r="C181" i="96" s="1"/>
  <c r="E181" i="96" s="1"/>
  <c r="H181" i="96" s="1"/>
  <c r="C113" i="66"/>
  <c r="E113" i="66" s="1"/>
  <c r="H113" i="66" s="1"/>
  <c r="C113" i="67" s="1"/>
  <c r="E113" i="67" s="1"/>
  <c r="H113" i="67" s="1"/>
  <c r="C113" i="70" s="1"/>
  <c r="E113" i="70" s="1"/>
  <c r="H113" i="70" s="1"/>
  <c r="C113" i="71" s="1"/>
  <c r="E113" i="71" s="1"/>
  <c r="H113" i="71" s="1"/>
  <c r="C113" i="68" s="1"/>
  <c r="E113" i="68" s="1"/>
  <c r="H113" i="68" s="1"/>
  <c r="C113" i="69" s="1"/>
  <c r="E113" i="69" s="1"/>
  <c r="H113" i="69" s="1"/>
  <c r="C113" i="72" s="1"/>
  <c r="E113" i="72" s="1"/>
  <c r="H113" i="72" s="1"/>
  <c r="C113" i="73" s="1"/>
  <c r="E113" i="73" s="1"/>
  <c r="H113" i="73" s="1"/>
  <c r="C113" i="74" s="1"/>
  <c r="E113" i="74" s="1"/>
  <c r="H113" i="74" s="1"/>
  <c r="C113" i="75" s="1"/>
  <c r="E113" i="75" s="1"/>
  <c r="H113" i="75" s="1"/>
  <c r="C113" i="76" s="1"/>
  <c r="E113" i="76" s="1"/>
  <c r="H113" i="76" s="1"/>
  <c r="C113" i="77" s="1"/>
  <c r="E113" i="77" s="1"/>
  <c r="H113" i="77" s="1"/>
  <c r="C113" i="78" s="1"/>
  <c r="E113" i="78" s="1"/>
  <c r="H113" i="78" s="1"/>
  <c r="C113" i="79" s="1"/>
  <c r="E113" i="79" s="1"/>
  <c r="H113" i="79" s="1"/>
  <c r="C113" i="80" s="1"/>
  <c r="E113" i="80" s="1"/>
  <c r="H113" i="80" s="1"/>
  <c r="C113" i="81" s="1"/>
  <c r="E113" i="81" s="1"/>
  <c r="H113" i="81" s="1"/>
  <c r="C113" i="82" s="1"/>
  <c r="E113" i="82" s="1"/>
  <c r="H113" i="82" s="1"/>
  <c r="C113" i="83" s="1"/>
  <c r="E113" i="83" s="1"/>
  <c r="H113" i="83" s="1"/>
  <c r="C113" i="84" s="1"/>
  <c r="E113" i="84" s="1"/>
  <c r="H113" i="84" s="1"/>
  <c r="C113" i="85" s="1"/>
  <c r="E113" i="85" s="1"/>
  <c r="H113" i="85" s="1"/>
  <c r="C113" i="86" s="1"/>
  <c r="E113" i="86" s="1"/>
  <c r="H113" i="86" s="1"/>
  <c r="C113" i="87" s="1"/>
  <c r="E113" i="87" s="1"/>
  <c r="H113" i="87" s="1"/>
  <c r="C113" i="88" s="1"/>
  <c r="E113" i="88" s="1"/>
  <c r="H113" i="88" s="1"/>
  <c r="C113" i="89" s="1"/>
  <c r="E113" i="89" s="1"/>
  <c r="H113" i="89" s="1"/>
  <c r="C113" i="90" s="1"/>
  <c r="E113" i="90" s="1"/>
  <c r="H113" i="90" s="1"/>
  <c r="C113" i="91" s="1"/>
  <c r="E113" i="91" s="1"/>
  <c r="H113" i="91" s="1"/>
  <c r="C113" i="92" s="1"/>
  <c r="E113" i="92" s="1"/>
  <c r="H113" i="92" s="1"/>
  <c r="C113" i="93" s="1"/>
  <c r="E113" i="93" s="1"/>
  <c r="H113" i="93" s="1"/>
  <c r="C113" i="94" s="1"/>
  <c r="E113" i="94" s="1"/>
  <c r="H113" i="94" s="1"/>
  <c r="C113" i="95" s="1"/>
  <c r="E113" i="95" s="1"/>
  <c r="H113" i="95" s="1"/>
  <c r="C113" i="96" s="1"/>
  <c r="E113" i="96" s="1"/>
  <c r="H113" i="96" s="1"/>
  <c r="C113" i="8"/>
  <c r="C158" i="8"/>
  <c r="C158" i="66"/>
  <c r="E158" i="66" s="1"/>
  <c r="H158" i="66" s="1"/>
  <c r="C158" i="67" s="1"/>
  <c r="E158" i="67" s="1"/>
  <c r="H158" i="67" s="1"/>
  <c r="C158" i="70" s="1"/>
  <c r="E158" i="70" s="1"/>
  <c r="H158" i="70" s="1"/>
  <c r="C158" i="71" s="1"/>
  <c r="E158" i="71" s="1"/>
  <c r="H158" i="71" s="1"/>
  <c r="C158" i="68" s="1"/>
  <c r="E158" i="68" s="1"/>
  <c r="H158" i="68" s="1"/>
  <c r="C158" i="69" s="1"/>
  <c r="E158" i="69" s="1"/>
  <c r="H158" i="69" s="1"/>
  <c r="C158" i="72" s="1"/>
  <c r="E158" i="72" s="1"/>
  <c r="H158" i="72" s="1"/>
  <c r="C158" i="73" s="1"/>
  <c r="E158" i="73" s="1"/>
  <c r="H158" i="73" s="1"/>
  <c r="C158" i="74" s="1"/>
  <c r="E158" i="74" s="1"/>
  <c r="H158" i="74" s="1"/>
  <c r="C158" i="75" s="1"/>
  <c r="E158" i="75" s="1"/>
  <c r="H158" i="75" s="1"/>
  <c r="C158" i="76" s="1"/>
  <c r="E158" i="76" s="1"/>
  <c r="H158" i="76" s="1"/>
  <c r="C158" i="77" s="1"/>
  <c r="E158" i="77" s="1"/>
  <c r="H158" i="77" s="1"/>
  <c r="C158" i="78" s="1"/>
  <c r="E158" i="78" s="1"/>
  <c r="H158" i="78" s="1"/>
  <c r="C158" i="79" s="1"/>
  <c r="E158" i="79" s="1"/>
  <c r="H158" i="79" s="1"/>
  <c r="C158" i="80" s="1"/>
  <c r="E158" i="80" s="1"/>
  <c r="H158" i="80" s="1"/>
  <c r="C158" i="81" s="1"/>
  <c r="E158" i="81" s="1"/>
  <c r="H158" i="81" s="1"/>
  <c r="C158" i="82" s="1"/>
  <c r="E158" i="82" s="1"/>
  <c r="H158" i="82" s="1"/>
  <c r="C158" i="83" s="1"/>
  <c r="E158" i="83" s="1"/>
  <c r="H158" i="83" s="1"/>
  <c r="C158" i="84" s="1"/>
  <c r="E158" i="84" s="1"/>
  <c r="H158" i="84" s="1"/>
  <c r="C158" i="85" s="1"/>
  <c r="E158" i="85" s="1"/>
  <c r="H158" i="85" s="1"/>
  <c r="C158" i="86" s="1"/>
  <c r="E158" i="86" s="1"/>
  <c r="H158" i="86" s="1"/>
  <c r="C158" i="87" s="1"/>
  <c r="E158" i="87" s="1"/>
  <c r="H158" i="87" s="1"/>
  <c r="C158" i="88" s="1"/>
  <c r="E158" i="88" s="1"/>
  <c r="H158" i="88" s="1"/>
  <c r="C158" i="89" s="1"/>
  <c r="E158" i="89" s="1"/>
  <c r="H158" i="89" s="1"/>
  <c r="C158" i="90" s="1"/>
  <c r="E158" i="90" s="1"/>
  <c r="H158" i="90" s="1"/>
  <c r="C158" i="91" s="1"/>
  <c r="E158" i="91" s="1"/>
  <c r="H158" i="91" s="1"/>
  <c r="C158" i="92" s="1"/>
  <c r="E158" i="92" s="1"/>
  <c r="H158" i="92" s="1"/>
  <c r="C158" i="93" s="1"/>
  <c r="E158" i="93" s="1"/>
  <c r="H158" i="93" s="1"/>
  <c r="C158" i="94" s="1"/>
  <c r="E158" i="94" s="1"/>
  <c r="H158" i="94" s="1"/>
  <c r="C158" i="95" s="1"/>
  <c r="E158" i="95" s="1"/>
  <c r="H158" i="95" s="1"/>
  <c r="C158" i="96" s="1"/>
  <c r="E158" i="96" s="1"/>
  <c r="H158" i="96" s="1"/>
  <c r="C37" i="66"/>
  <c r="E37" i="66" s="1"/>
  <c r="H37" i="66" s="1"/>
  <c r="C37" i="67" s="1"/>
  <c r="E37" i="67" s="1"/>
  <c r="H37" i="67" s="1"/>
  <c r="C37" i="70" s="1"/>
  <c r="E37" i="70" s="1"/>
  <c r="H37" i="70" s="1"/>
  <c r="C37" i="71" s="1"/>
  <c r="E37" i="71" s="1"/>
  <c r="H37" i="71" s="1"/>
  <c r="C37" i="68" s="1"/>
  <c r="E37" i="68" s="1"/>
  <c r="H37" i="68" s="1"/>
  <c r="C37" i="69" s="1"/>
  <c r="E37" i="69" s="1"/>
  <c r="H37" i="69" s="1"/>
  <c r="C37" i="72" s="1"/>
  <c r="E37" i="72" s="1"/>
  <c r="H37" i="72" s="1"/>
  <c r="C37" i="73" s="1"/>
  <c r="E37" i="73" s="1"/>
  <c r="H37" i="73" s="1"/>
  <c r="C37" i="74" s="1"/>
  <c r="E37" i="74" s="1"/>
  <c r="H37" i="74" s="1"/>
  <c r="C37" i="75" s="1"/>
  <c r="E37" i="75" s="1"/>
  <c r="H37" i="75" s="1"/>
  <c r="C37" i="76" s="1"/>
  <c r="E37" i="76" s="1"/>
  <c r="H37" i="76" s="1"/>
  <c r="C37" i="77" s="1"/>
  <c r="E37" i="77" s="1"/>
  <c r="H37" i="77" s="1"/>
  <c r="C37" i="78" s="1"/>
  <c r="E37" i="78" s="1"/>
  <c r="H37" i="78" s="1"/>
  <c r="C37" i="79" s="1"/>
  <c r="E37" i="79" s="1"/>
  <c r="H37" i="79" s="1"/>
  <c r="C37" i="80" s="1"/>
  <c r="E37" i="80" s="1"/>
  <c r="H37" i="80" s="1"/>
  <c r="C37" i="81" s="1"/>
  <c r="E37" i="81" s="1"/>
  <c r="H37" i="81" s="1"/>
  <c r="C37" i="82" s="1"/>
  <c r="E37" i="82" s="1"/>
  <c r="H37" i="82" s="1"/>
  <c r="C37" i="83" s="1"/>
  <c r="E37" i="83" s="1"/>
  <c r="H37" i="83" s="1"/>
  <c r="C37" i="84" s="1"/>
  <c r="E37" i="84" s="1"/>
  <c r="H37" i="84" s="1"/>
  <c r="C37" i="85" s="1"/>
  <c r="E37" i="85" s="1"/>
  <c r="H37" i="85" s="1"/>
  <c r="C37" i="86" s="1"/>
  <c r="E37" i="86" s="1"/>
  <c r="H37" i="86" s="1"/>
  <c r="C37" i="87" s="1"/>
  <c r="E37" i="87" s="1"/>
  <c r="H37" i="87" s="1"/>
  <c r="C37" i="88" s="1"/>
  <c r="E37" i="88" s="1"/>
  <c r="H37" i="88" s="1"/>
  <c r="C37" i="89" s="1"/>
  <c r="E37" i="89" s="1"/>
  <c r="H37" i="89" s="1"/>
  <c r="C37" i="90" s="1"/>
  <c r="E37" i="90" s="1"/>
  <c r="H37" i="90" s="1"/>
  <c r="C37" i="91" s="1"/>
  <c r="E37" i="91" s="1"/>
  <c r="H37" i="91" s="1"/>
  <c r="C37" i="92" s="1"/>
  <c r="E37" i="92" s="1"/>
  <c r="H37" i="92" s="1"/>
  <c r="C37" i="93" s="1"/>
  <c r="E37" i="93" s="1"/>
  <c r="H37" i="93" s="1"/>
  <c r="C37" i="94" s="1"/>
  <c r="E37" i="94" s="1"/>
  <c r="H37" i="94" s="1"/>
  <c r="C37" i="95" s="1"/>
  <c r="E37" i="95" s="1"/>
  <c r="H37" i="95" s="1"/>
  <c r="C37" i="96" s="1"/>
  <c r="E37" i="96" s="1"/>
  <c r="H37" i="96" s="1"/>
  <c r="C39" i="8"/>
  <c r="C163" i="66"/>
  <c r="E163" i="66" s="1"/>
  <c r="H163" i="66" s="1"/>
  <c r="C163" i="67" s="1"/>
  <c r="E163" i="67" s="1"/>
  <c r="H163" i="67" s="1"/>
  <c r="C163" i="70" s="1"/>
  <c r="E163" i="70" s="1"/>
  <c r="H163" i="70" s="1"/>
  <c r="C163" i="71" s="1"/>
  <c r="E163" i="71" s="1"/>
  <c r="H163" i="71" s="1"/>
  <c r="C163" i="68" s="1"/>
  <c r="E163" i="68" s="1"/>
  <c r="H163" i="68" s="1"/>
  <c r="C163" i="69" s="1"/>
  <c r="E163" i="69" s="1"/>
  <c r="H163" i="69" s="1"/>
  <c r="C163" i="72" s="1"/>
  <c r="E163" i="72" s="1"/>
  <c r="H163" i="72" s="1"/>
  <c r="C163" i="73" s="1"/>
  <c r="E163" i="73" s="1"/>
  <c r="H163" i="73" s="1"/>
  <c r="C163" i="74" s="1"/>
  <c r="E163" i="74" s="1"/>
  <c r="H163" i="74" s="1"/>
  <c r="C163" i="75" s="1"/>
  <c r="E163" i="75" s="1"/>
  <c r="H163" i="75" s="1"/>
  <c r="C163" i="76" s="1"/>
  <c r="E163" i="76" s="1"/>
  <c r="H163" i="76" s="1"/>
  <c r="C163" i="77" s="1"/>
  <c r="E163" i="77" s="1"/>
  <c r="H163" i="77" s="1"/>
  <c r="C163" i="78" s="1"/>
  <c r="E163" i="78" s="1"/>
  <c r="H163" i="78" s="1"/>
  <c r="C163" i="79" s="1"/>
  <c r="E163" i="79" s="1"/>
  <c r="H163" i="79" s="1"/>
  <c r="C163" i="80" s="1"/>
  <c r="E163" i="80" s="1"/>
  <c r="H163" i="80" s="1"/>
  <c r="C163" i="81" s="1"/>
  <c r="E163" i="81" s="1"/>
  <c r="H163" i="81" s="1"/>
  <c r="C163" i="82" s="1"/>
  <c r="E163" i="82" s="1"/>
  <c r="H163" i="82" s="1"/>
  <c r="C163" i="83" s="1"/>
  <c r="E163" i="83" s="1"/>
  <c r="H163" i="83" s="1"/>
  <c r="C163" i="84" s="1"/>
  <c r="E163" i="84" s="1"/>
  <c r="H163" i="84" s="1"/>
  <c r="C163" i="85" s="1"/>
  <c r="E163" i="85" s="1"/>
  <c r="H163" i="85" s="1"/>
  <c r="C163" i="86" s="1"/>
  <c r="E163" i="86" s="1"/>
  <c r="H163" i="86" s="1"/>
  <c r="C163" i="87" s="1"/>
  <c r="E163" i="87" s="1"/>
  <c r="H163" i="87" s="1"/>
  <c r="C163" i="88" s="1"/>
  <c r="E163" i="88" s="1"/>
  <c r="H163" i="88" s="1"/>
  <c r="C163" i="89" s="1"/>
  <c r="E163" i="89" s="1"/>
  <c r="H163" i="89" s="1"/>
  <c r="C163" i="90" s="1"/>
  <c r="E163" i="90" s="1"/>
  <c r="H163" i="90" s="1"/>
  <c r="C163" i="91" s="1"/>
  <c r="E163" i="91" s="1"/>
  <c r="H163" i="91" s="1"/>
  <c r="C163" i="92" s="1"/>
  <c r="E163" i="92" s="1"/>
  <c r="H163" i="92" s="1"/>
  <c r="C163" i="93" s="1"/>
  <c r="E163" i="93" s="1"/>
  <c r="H163" i="93" s="1"/>
  <c r="C163" i="94" s="1"/>
  <c r="E163" i="94" s="1"/>
  <c r="H163" i="94" s="1"/>
  <c r="C163" i="95" s="1"/>
  <c r="E163" i="95" s="1"/>
  <c r="H163" i="95" s="1"/>
  <c r="C163" i="96" s="1"/>
  <c r="E163" i="96" s="1"/>
  <c r="H163" i="96" s="1"/>
  <c r="C163" i="8"/>
  <c r="E163" i="8" s="1"/>
  <c r="C143" i="8"/>
  <c r="C143" i="66"/>
  <c r="E143" i="66" s="1"/>
  <c r="H143" i="66" s="1"/>
  <c r="C143" i="67" s="1"/>
  <c r="E143" i="67" s="1"/>
  <c r="H143" i="67" s="1"/>
  <c r="C143" i="70" s="1"/>
  <c r="E143" i="70" s="1"/>
  <c r="H143" i="70" s="1"/>
  <c r="C143" i="71" s="1"/>
  <c r="E143" i="71" s="1"/>
  <c r="H143" i="71" s="1"/>
  <c r="C143" i="68" s="1"/>
  <c r="E143" i="68" s="1"/>
  <c r="H143" i="68" s="1"/>
  <c r="C143" i="69" s="1"/>
  <c r="E143" i="69" s="1"/>
  <c r="H143" i="69" s="1"/>
  <c r="C143" i="72" s="1"/>
  <c r="E143" i="72" s="1"/>
  <c r="H143" i="72" s="1"/>
  <c r="C143" i="73" s="1"/>
  <c r="E143" i="73" s="1"/>
  <c r="H143" i="73" s="1"/>
  <c r="C143" i="74" s="1"/>
  <c r="E143" i="74" s="1"/>
  <c r="H143" i="74" s="1"/>
  <c r="C143" i="75" s="1"/>
  <c r="E143" i="75" s="1"/>
  <c r="H143" i="75" s="1"/>
  <c r="C143" i="76" s="1"/>
  <c r="E143" i="76" s="1"/>
  <c r="H143" i="76" s="1"/>
  <c r="C143" i="77" s="1"/>
  <c r="E143" i="77" s="1"/>
  <c r="H143" i="77" s="1"/>
  <c r="C143" i="78" s="1"/>
  <c r="E143" i="78" s="1"/>
  <c r="H143" i="78" s="1"/>
  <c r="C143" i="79" s="1"/>
  <c r="E143" i="79" s="1"/>
  <c r="H143" i="79" s="1"/>
  <c r="C143" i="80" s="1"/>
  <c r="E143" i="80" s="1"/>
  <c r="H143" i="80" s="1"/>
  <c r="C143" i="81" s="1"/>
  <c r="E143" i="81" s="1"/>
  <c r="H143" i="81" s="1"/>
  <c r="C143" i="82" s="1"/>
  <c r="E143" i="82" s="1"/>
  <c r="H143" i="82" s="1"/>
  <c r="C143" i="83" s="1"/>
  <c r="E143" i="83" s="1"/>
  <c r="H143" i="83" s="1"/>
  <c r="C143" i="84" s="1"/>
  <c r="E143" i="84" s="1"/>
  <c r="H143" i="84" s="1"/>
  <c r="C143" i="85" s="1"/>
  <c r="E143" i="85" s="1"/>
  <c r="H143" i="85" s="1"/>
  <c r="C143" i="86" s="1"/>
  <c r="E143" i="86" s="1"/>
  <c r="H143" i="86" s="1"/>
  <c r="C143" i="87" s="1"/>
  <c r="E143" i="87" s="1"/>
  <c r="H143" i="87" s="1"/>
  <c r="C143" i="88" s="1"/>
  <c r="E143" i="88" s="1"/>
  <c r="H143" i="88" s="1"/>
  <c r="C143" i="89" s="1"/>
  <c r="E143" i="89" s="1"/>
  <c r="H143" i="89" s="1"/>
  <c r="C143" i="90" s="1"/>
  <c r="E143" i="90" s="1"/>
  <c r="H143" i="90" s="1"/>
  <c r="C143" i="91" s="1"/>
  <c r="E143" i="91" s="1"/>
  <c r="H143" i="91" s="1"/>
  <c r="C143" i="92" s="1"/>
  <c r="E143" i="92" s="1"/>
  <c r="H143" i="92" s="1"/>
  <c r="C143" i="93" s="1"/>
  <c r="E143" i="93" s="1"/>
  <c r="H143" i="93" s="1"/>
  <c r="C143" i="94" s="1"/>
  <c r="E143" i="94" s="1"/>
  <c r="H143" i="94" s="1"/>
  <c r="C143" i="95" s="1"/>
  <c r="E143" i="95" s="1"/>
  <c r="H143" i="95" s="1"/>
  <c r="C143" i="96" s="1"/>
  <c r="E143" i="96" s="1"/>
  <c r="H143" i="96" s="1"/>
  <c r="C10" i="8"/>
  <c r="E10" i="8" s="1"/>
  <c r="C10" i="66"/>
  <c r="E10" i="66" s="1"/>
  <c r="H10" i="66" s="1"/>
  <c r="C10" i="67" s="1"/>
  <c r="E10" i="67" s="1"/>
  <c r="H10" i="67" s="1"/>
  <c r="C10" i="70" s="1"/>
  <c r="E10" i="70" s="1"/>
  <c r="H10" i="70" s="1"/>
  <c r="C10" i="71" s="1"/>
  <c r="E10" i="71" s="1"/>
  <c r="H10" i="71" s="1"/>
  <c r="C10" i="68" s="1"/>
  <c r="E10" i="68" s="1"/>
  <c r="H10" i="68" s="1"/>
  <c r="C10" i="69" s="1"/>
  <c r="E10" i="69" s="1"/>
  <c r="H10" i="69" s="1"/>
  <c r="C10" i="72" s="1"/>
  <c r="E10" i="72" s="1"/>
  <c r="H10" i="72" s="1"/>
  <c r="C10" i="73" s="1"/>
  <c r="E10" i="73" s="1"/>
  <c r="H10" i="73" s="1"/>
  <c r="C10" i="74" s="1"/>
  <c r="E10" i="74" s="1"/>
  <c r="H10" i="74" s="1"/>
  <c r="C10" i="75" s="1"/>
  <c r="E10" i="75" s="1"/>
  <c r="H10" i="75" s="1"/>
  <c r="C10" i="76" s="1"/>
  <c r="E10" i="76" s="1"/>
  <c r="H10" i="76" s="1"/>
  <c r="C10" i="77" s="1"/>
  <c r="E10" i="77" s="1"/>
  <c r="H10" i="77" s="1"/>
  <c r="C10" i="78" s="1"/>
  <c r="E10" i="78" s="1"/>
  <c r="H10" i="78" s="1"/>
  <c r="C10" i="79" s="1"/>
  <c r="E10" i="79" s="1"/>
  <c r="H10" i="79" s="1"/>
  <c r="C10" i="80" s="1"/>
  <c r="E10" i="80" s="1"/>
  <c r="H10" i="80" s="1"/>
  <c r="C10" i="81" s="1"/>
  <c r="E10" i="81" s="1"/>
  <c r="H10" i="81" s="1"/>
  <c r="C10" i="82" s="1"/>
  <c r="E10" i="82" s="1"/>
  <c r="H10" i="82" s="1"/>
  <c r="C10" i="83" s="1"/>
  <c r="E10" i="83" s="1"/>
  <c r="H10" i="83" s="1"/>
  <c r="C10" i="84" s="1"/>
  <c r="E10" i="84" s="1"/>
  <c r="H10" i="84" s="1"/>
  <c r="C10" i="85" s="1"/>
  <c r="E10" i="85" s="1"/>
  <c r="H10" i="85" s="1"/>
  <c r="C10" i="86" s="1"/>
  <c r="E10" i="86" s="1"/>
  <c r="H10" i="86" s="1"/>
  <c r="C10" i="87" s="1"/>
  <c r="E10" i="87" s="1"/>
  <c r="H10" i="87" s="1"/>
  <c r="C10" i="88" s="1"/>
  <c r="E10" i="88" s="1"/>
  <c r="H10" i="88" s="1"/>
  <c r="C10" i="89" s="1"/>
  <c r="E10" i="89" s="1"/>
  <c r="H10" i="89" s="1"/>
  <c r="C10" i="90" s="1"/>
  <c r="E10" i="90" s="1"/>
  <c r="H10" i="90" s="1"/>
  <c r="C10" i="91" s="1"/>
  <c r="E10" i="91" s="1"/>
  <c r="H10" i="91" s="1"/>
  <c r="C10" i="92" s="1"/>
  <c r="E10" i="92" s="1"/>
  <c r="H10" i="92" s="1"/>
  <c r="C10" i="93" s="1"/>
  <c r="E10" i="93" s="1"/>
  <c r="H10" i="93" s="1"/>
  <c r="C10" i="94" s="1"/>
  <c r="E10" i="94" s="1"/>
  <c r="H10" i="94" s="1"/>
  <c r="C10" i="95" s="1"/>
  <c r="E10" i="95" s="1"/>
  <c r="H10" i="95" s="1"/>
  <c r="C10" i="96" s="1"/>
  <c r="E10" i="96" s="1"/>
  <c r="H10" i="96" s="1"/>
  <c r="C214" i="8"/>
  <c r="C214" i="66"/>
  <c r="E214" i="66" s="1"/>
  <c r="H214" i="66" s="1"/>
  <c r="C214" i="67" s="1"/>
  <c r="E214" i="67" s="1"/>
  <c r="H214" i="67" s="1"/>
  <c r="C214" i="70" s="1"/>
  <c r="E214" i="70" s="1"/>
  <c r="H214" i="70" s="1"/>
  <c r="C214" i="71" s="1"/>
  <c r="E214" i="71" s="1"/>
  <c r="H214" i="71" s="1"/>
  <c r="C214" i="68" s="1"/>
  <c r="E214" i="68" s="1"/>
  <c r="H214" i="68" s="1"/>
  <c r="C214" i="69" s="1"/>
  <c r="E214" i="69" s="1"/>
  <c r="H214" i="69" s="1"/>
  <c r="C214" i="72" s="1"/>
  <c r="E214" i="72" s="1"/>
  <c r="H214" i="72" s="1"/>
  <c r="C214" i="73" s="1"/>
  <c r="E214" i="73" s="1"/>
  <c r="H214" i="73" s="1"/>
  <c r="C214" i="74" s="1"/>
  <c r="E214" i="74" s="1"/>
  <c r="H214" i="74" s="1"/>
  <c r="C214" i="75" s="1"/>
  <c r="E214" i="75" s="1"/>
  <c r="H214" i="75" s="1"/>
  <c r="C214" i="76" s="1"/>
  <c r="E214" i="76" s="1"/>
  <c r="H214" i="76" s="1"/>
  <c r="C214" i="77" s="1"/>
  <c r="E214" i="77" s="1"/>
  <c r="H214" i="77" s="1"/>
  <c r="C214" i="78" s="1"/>
  <c r="E214" i="78" s="1"/>
  <c r="H214" i="78" s="1"/>
  <c r="C214" i="79" s="1"/>
  <c r="E214" i="79" s="1"/>
  <c r="H214" i="79" s="1"/>
  <c r="C214" i="80" s="1"/>
  <c r="E214" i="80" s="1"/>
  <c r="H214" i="80" s="1"/>
  <c r="C214" i="81" s="1"/>
  <c r="E214" i="81" s="1"/>
  <c r="H214" i="81" s="1"/>
  <c r="C214" i="82" s="1"/>
  <c r="E214" i="82" s="1"/>
  <c r="H214" i="82" s="1"/>
  <c r="C214" i="83" s="1"/>
  <c r="E214" i="83" s="1"/>
  <c r="H214" i="83" s="1"/>
  <c r="C214" i="84" s="1"/>
  <c r="E214" i="84" s="1"/>
  <c r="H214" i="84" s="1"/>
  <c r="C214" i="85" s="1"/>
  <c r="E214" i="85" s="1"/>
  <c r="H214" i="85" s="1"/>
  <c r="C214" i="86" s="1"/>
  <c r="E214" i="86" s="1"/>
  <c r="H214" i="86" s="1"/>
  <c r="C214" i="87" s="1"/>
  <c r="E214" i="87" s="1"/>
  <c r="H214" i="87" s="1"/>
  <c r="C214" i="88" s="1"/>
  <c r="E214" i="88" s="1"/>
  <c r="H214" i="88" s="1"/>
  <c r="C214" i="89" s="1"/>
  <c r="E214" i="89" s="1"/>
  <c r="H214" i="89" s="1"/>
  <c r="C214" i="90" s="1"/>
  <c r="E214" i="90" s="1"/>
  <c r="H214" i="90" s="1"/>
  <c r="C214" i="91" s="1"/>
  <c r="E214" i="91" s="1"/>
  <c r="H214" i="91" s="1"/>
  <c r="C214" i="92" s="1"/>
  <c r="E214" i="92" s="1"/>
  <c r="H214" i="92" s="1"/>
  <c r="C214" i="93" s="1"/>
  <c r="E214" i="93" s="1"/>
  <c r="H214" i="93" s="1"/>
  <c r="C214" i="94" s="1"/>
  <c r="E214" i="94" s="1"/>
  <c r="H214" i="94" s="1"/>
  <c r="C214" i="95" s="1"/>
  <c r="E214" i="95" s="1"/>
  <c r="H214" i="95" s="1"/>
  <c r="C214" i="96" s="1"/>
  <c r="E214" i="96" s="1"/>
  <c r="H214" i="96" s="1"/>
  <c r="C162" i="66"/>
  <c r="E162" i="66" s="1"/>
  <c r="H162" i="66" s="1"/>
  <c r="C162" i="67" s="1"/>
  <c r="E162" i="67" s="1"/>
  <c r="H162" i="67" s="1"/>
  <c r="C162" i="70" s="1"/>
  <c r="E162" i="70" s="1"/>
  <c r="H162" i="70" s="1"/>
  <c r="C162" i="71" s="1"/>
  <c r="E162" i="71" s="1"/>
  <c r="H162" i="71" s="1"/>
  <c r="C162" i="68" s="1"/>
  <c r="E162" i="68" s="1"/>
  <c r="H162" i="68" s="1"/>
  <c r="C162" i="69" s="1"/>
  <c r="E162" i="69" s="1"/>
  <c r="H162" i="69" s="1"/>
  <c r="C162" i="72" s="1"/>
  <c r="E162" i="72" s="1"/>
  <c r="H162" i="72" s="1"/>
  <c r="C162" i="73" s="1"/>
  <c r="E162" i="73" s="1"/>
  <c r="H162" i="73" s="1"/>
  <c r="C162" i="74" s="1"/>
  <c r="E162" i="74" s="1"/>
  <c r="H162" i="74" s="1"/>
  <c r="C162" i="75" s="1"/>
  <c r="E162" i="75" s="1"/>
  <c r="H162" i="75" s="1"/>
  <c r="C162" i="76" s="1"/>
  <c r="E162" i="76" s="1"/>
  <c r="H162" i="76" s="1"/>
  <c r="C162" i="77" s="1"/>
  <c r="E162" i="77" s="1"/>
  <c r="H162" i="77" s="1"/>
  <c r="C162" i="78" s="1"/>
  <c r="E162" i="78" s="1"/>
  <c r="H162" i="78" s="1"/>
  <c r="C162" i="79" s="1"/>
  <c r="E162" i="79" s="1"/>
  <c r="H162" i="79" s="1"/>
  <c r="C162" i="80" s="1"/>
  <c r="E162" i="80" s="1"/>
  <c r="H162" i="80" s="1"/>
  <c r="C162" i="81" s="1"/>
  <c r="E162" i="81" s="1"/>
  <c r="H162" i="81" s="1"/>
  <c r="C162" i="82" s="1"/>
  <c r="E162" i="82" s="1"/>
  <c r="H162" i="82" s="1"/>
  <c r="C162" i="83" s="1"/>
  <c r="E162" i="83" s="1"/>
  <c r="H162" i="83" s="1"/>
  <c r="C162" i="84" s="1"/>
  <c r="E162" i="84" s="1"/>
  <c r="H162" i="84" s="1"/>
  <c r="C162" i="85" s="1"/>
  <c r="E162" i="85" s="1"/>
  <c r="H162" i="85" s="1"/>
  <c r="C162" i="86" s="1"/>
  <c r="E162" i="86" s="1"/>
  <c r="H162" i="86" s="1"/>
  <c r="C162" i="87" s="1"/>
  <c r="E162" i="87" s="1"/>
  <c r="H162" i="87" s="1"/>
  <c r="C162" i="88" s="1"/>
  <c r="E162" i="88" s="1"/>
  <c r="H162" i="88" s="1"/>
  <c r="C162" i="89" s="1"/>
  <c r="E162" i="89" s="1"/>
  <c r="H162" i="89" s="1"/>
  <c r="C162" i="90" s="1"/>
  <c r="E162" i="90" s="1"/>
  <c r="H162" i="90" s="1"/>
  <c r="C162" i="91" s="1"/>
  <c r="E162" i="91" s="1"/>
  <c r="H162" i="91" s="1"/>
  <c r="C162" i="92" s="1"/>
  <c r="E162" i="92" s="1"/>
  <c r="H162" i="92" s="1"/>
  <c r="C162" i="93" s="1"/>
  <c r="E162" i="93" s="1"/>
  <c r="H162" i="93" s="1"/>
  <c r="C162" i="94" s="1"/>
  <c r="E162" i="94" s="1"/>
  <c r="H162" i="94" s="1"/>
  <c r="C162" i="95" s="1"/>
  <c r="E162" i="95" s="1"/>
  <c r="H162" i="95" s="1"/>
  <c r="C162" i="96" s="1"/>
  <c r="E162" i="96" s="1"/>
  <c r="H162" i="96" s="1"/>
  <c r="C162" i="8"/>
  <c r="E162" i="8" s="1"/>
  <c r="C142" i="8"/>
  <c r="C142" i="66"/>
  <c r="E142" i="66" s="1"/>
  <c r="H142" i="66" s="1"/>
  <c r="C142" i="67" s="1"/>
  <c r="E142" i="67" s="1"/>
  <c r="H142" i="67" s="1"/>
  <c r="C142" i="70" s="1"/>
  <c r="E142" i="70" s="1"/>
  <c r="H142" i="70" s="1"/>
  <c r="C142" i="71" s="1"/>
  <c r="E142" i="71" s="1"/>
  <c r="H142" i="71" s="1"/>
  <c r="C142" i="68" s="1"/>
  <c r="E142" i="68" s="1"/>
  <c r="H142" i="68" s="1"/>
  <c r="C142" i="69" s="1"/>
  <c r="E142" i="69" s="1"/>
  <c r="H142" i="69" s="1"/>
  <c r="C142" i="72" s="1"/>
  <c r="E142" i="72" s="1"/>
  <c r="H142" i="72" s="1"/>
  <c r="C142" i="73" s="1"/>
  <c r="E142" i="73" s="1"/>
  <c r="H142" i="73" s="1"/>
  <c r="C142" i="74" s="1"/>
  <c r="E142" i="74" s="1"/>
  <c r="H142" i="74" s="1"/>
  <c r="C142" i="75" s="1"/>
  <c r="E142" i="75" s="1"/>
  <c r="H142" i="75" s="1"/>
  <c r="C142" i="76" s="1"/>
  <c r="E142" i="76" s="1"/>
  <c r="H142" i="76" s="1"/>
  <c r="C142" i="77" s="1"/>
  <c r="E142" i="77" s="1"/>
  <c r="H142" i="77" s="1"/>
  <c r="C142" i="78" s="1"/>
  <c r="E142" i="78" s="1"/>
  <c r="H142" i="78" s="1"/>
  <c r="C142" i="79" s="1"/>
  <c r="E142" i="79" s="1"/>
  <c r="H142" i="79" s="1"/>
  <c r="C142" i="80" s="1"/>
  <c r="E142" i="80" s="1"/>
  <c r="H142" i="80" s="1"/>
  <c r="C142" i="81" s="1"/>
  <c r="E142" i="81" s="1"/>
  <c r="H142" i="81" s="1"/>
  <c r="C142" i="82" s="1"/>
  <c r="E142" i="82" s="1"/>
  <c r="H142" i="82" s="1"/>
  <c r="C142" i="83" s="1"/>
  <c r="E142" i="83" s="1"/>
  <c r="H142" i="83" s="1"/>
  <c r="C142" i="84" s="1"/>
  <c r="E142" i="84" s="1"/>
  <c r="H142" i="84" s="1"/>
  <c r="C142" i="85" s="1"/>
  <c r="E142" i="85" s="1"/>
  <c r="H142" i="85" s="1"/>
  <c r="C142" i="86" s="1"/>
  <c r="E142" i="86" s="1"/>
  <c r="H142" i="86" s="1"/>
  <c r="C142" i="87" s="1"/>
  <c r="E142" i="87" s="1"/>
  <c r="H142" i="87" s="1"/>
  <c r="C142" i="88" s="1"/>
  <c r="E142" i="88" s="1"/>
  <c r="H142" i="88" s="1"/>
  <c r="C142" i="89" s="1"/>
  <c r="E142" i="89" s="1"/>
  <c r="H142" i="89" s="1"/>
  <c r="C142" i="90" s="1"/>
  <c r="E142" i="90" s="1"/>
  <c r="H142" i="90" s="1"/>
  <c r="C142" i="91" s="1"/>
  <c r="E142" i="91" s="1"/>
  <c r="H142" i="91" s="1"/>
  <c r="C142" i="92" s="1"/>
  <c r="E142" i="92" s="1"/>
  <c r="H142" i="92" s="1"/>
  <c r="C142" i="93" s="1"/>
  <c r="E142" i="93" s="1"/>
  <c r="H142" i="93" s="1"/>
  <c r="C142" i="94" s="1"/>
  <c r="E142" i="94" s="1"/>
  <c r="H142" i="94" s="1"/>
  <c r="C142" i="95" s="1"/>
  <c r="E142" i="95" s="1"/>
  <c r="H142" i="95" s="1"/>
  <c r="C142" i="96" s="1"/>
  <c r="E142" i="96" s="1"/>
  <c r="H142" i="96" s="1"/>
  <c r="C115" i="66"/>
  <c r="E115" i="66" s="1"/>
  <c r="H115" i="66" s="1"/>
  <c r="C115" i="67" s="1"/>
  <c r="E115" i="67" s="1"/>
  <c r="H115" i="67" s="1"/>
  <c r="C115" i="70" s="1"/>
  <c r="E115" i="70" s="1"/>
  <c r="H115" i="70" s="1"/>
  <c r="C115" i="71" s="1"/>
  <c r="E115" i="71" s="1"/>
  <c r="H115" i="71" s="1"/>
  <c r="C115" i="68" s="1"/>
  <c r="E115" i="68" s="1"/>
  <c r="H115" i="68" s="1"/>
  <c r="C115" i="69" s="1"/>
  <c r="E115" i="69" s="1"/>
  <c r="H115" i="69" s="1"/>
  <c r="C115" i="72" s="1"/>
  <c r="E115" i="72" s="1"/>
  <c r="H115" i="72" s="1"/>
  <c r="C115" i="73" s="1"/>
  <c r="E115" i="73" s="1"/>
  <c r="H115" i="73" s="1"/>
  <c r="C115" i="74" s="1"/>
  <c r="E115" i="74" s="1"/>
  <c r="H115" i="74" s="1"/>
  <c r="C115" i="75" s="1"/>
  <c r="E115" i="75" s="1"/>
  <c r="H115" i="75" s="1"/>
  <c r="C115" i="76" s="1"/>
  <c r="E115" i="76" s="1"/>
  <c r="H115" i="76" s="1"/>
  <c r="C115" i="77" s="1"/>
  <c r="E115" i="77" s="1"/>
  <c r="H115" i="77" s="1"/>
  <c r="C115" i="78" s="1"/>
  <c r="E115" i="78" s="1"/>
  <c r="H115" i="78" s="1"/>
  <c r="C115" i="79" s="1"/>
  <c r="E115" i="79" s="1"/>
  <c r="H115" i="79" s="1"/>
  <c r="C115" i="80" s="1"/>
  <c r="E115" i="80" s="1"/>
  <c r="H115" i="80" s="1"/>
  <c r="C115" i="81" s="1"/>
  <c r="E115" i="81" s="1"/>
  <c r="H115" i="81" s="1"/>
  <c r="C115" i="82" s="1"/>
  <c r="E115" i="82" s="1"/>
  <c r="H115" i="82" s="1"/>
  <c r="C115" i="83" s="1"/>
  <c r="E115" i="83" s="1"/>
  <c r="H115" i="83" s="1"/>
  <c r="C115" i="84" s="1"/>
  <c r="E115" i="84" s="1"/>
  <c r="H115" i="84" s="1"/>
  <c r="C115" i="85" s="1"/>
  <c r="E115" i="85" s="1"/>
  <c r="H115" i="85" s="1"/>
  <c r="C115" i="86" s="1"/>
  <c r="E115" i="86" s="1"/>
  <c r="H115" i="86" s="1"/>
  <c r="C115" i="87" s="1"/>
  <c r="E115" i="87" s="1"/>
  <c r="H115" i="87" s="1"/>
  <c r="C115" i="88" s="1"/>
  <c r="E115" i="88" s="1"/>
  <c r="H115" i="88" s="1"/>
  <c r="C115" i="89" s="1"/>
  <c r="E115" i="89" s="1"/>
  <c r="H115" i="89" s="1"/>
  <c r="C115" i="90" s="1"/>
  <c r="E115" i="90" s="1"/>
  <c r="H115" i="90" s="1"/>
  <c r="C115" i="91" s="1"/>
  <c r="E115" i="91" s="1"/>
  <c r="H115" i="91" s="1"/>
  <c r="C115" i="92" s="1"/>
  <c r="E115" i="92" s="1"/>
  <c r="H115" i="92" s="1"/>
  <c r="C115" i="93" s="1"/>
  <c r="E115" i="93" s="1"/>
  <c r="H115" i="93" s="1"/>
  <c r="C115" i="94" s="1"/>
  <c r="E115" i="94" s="1"/>
  <c r="H115" i="94" s="1"/>
  <c r="C115" i="95" s="1"/>
  <c r="E115" i="95" s="1"/>
  <c r="H115" i="95" s="1"/>
  <c r="C115" i="96" s="1"/>
  <c r="E115" i="96" s="1"/>
  <c r="H115" i="96" s="1"/>
  <c r="C115" i="8"/>
  <c r="E115" i="8" s="1"/>
  <c r="C95" i="66"/>
  <c r="E95" i="66" s="1"/>
  <c r="H95" i="66" s="1"/>
  <c r="C95" i="67" s="1"/>
  <c r="E95" i="67" s="1"/>
  <c r="H95" i="67" s="1"/>
  <c r="C95" i="70" s="1"/>
  <c r="E95" i="70" s="1"/>
  <c r="H95" i="70" s="1"/>
  <c r="C95" i="71" s="1"/>
  <c r="E95" i="71" s="1"/>
  <c r="H95" i="71" s="1"/>
  <c r="C95" i="68" s="1"/>
  <c r="E95" i="68" s="1"/>
  <c r="H95" i="68" s="1"/>
  <c r="C95" i="69" s="1"/>
  <c r="E95" i="69" s="1"/>
  <c r="H95" i="69" s="1"/>
  <c r="C95" i="72" s="1"/>
  <c r="E95" i="72" s="1"/>
  <c r="H95" i="72" s="1"/>
  <c r="C95" i="73" s="1"/>
  <c r="E95" i="73" s="1"/>
  <c r="H95" i="73" s="1"/>
  <c r="C95" i="74" s="1"/>
  <c r="E95" i="74" s="1"/>
  <c r="H95" i="74" s="1"/>
  <c r="C95" i="75" s="1"/>
  <c r="E95" i="75" s="1"/>
  <c r="H95" i="75" s="1"/>
  <c r="C95" i="76" s="1"/>
  <c r="E95" i="76" s="1"/>
  <c r="H95" i="76" s="1"/>
  <c r="C95" i="77" s="1"/>
  <c r="E95" i="77" s="1"/>
  <c r="H95" i="77" s="1"/>
  <c r="C95" i="78" s="1"/>
  <c r="E95" i="78" s="1"/>
  <c r="H95" i="78" s="1"/>
  <c r="C95" i="79" s="1"/>
  <c r="E95" i="79" s="1"/>
  <c r="H95" i="79" s="1"/>
  <c r="C95" i="80" s="1"/>
  <c r="E95" i="80" s="1"/>
  <c r="H95" i="80" s="1"/>
  <c r="C95" i="81" s="1"/>
  <c r="E95" i="81" s="1"/>
  <c r="H95" i="81" s="1"/>
  <c r="C95" i="82" s="1"/>
  <c r="E95" i="82" s="1"/>
  <c r="H95" i="82" s="1"/>
  <c r="C95" i="83" s="1"/>
  <c r="E95" i="83" s="1"/>
  <c r="H95" i="83" s="1"/>
  <c r="C95" i="84" s="1"/>
  <c r="E95" i="84" s="1"/>
  <c r="H95" i="84" s="1"/>
  <c r="C95" i="85" s="1"/>
  <c r="E95" i="85" s="1"/>
  <c r="H95" i="85" s="1"/>
  <c r="C95" i="86" s="1"/>
  <c r="E95" i="86" s="1"/>
  <c r="H95" i="86" s="1"/>
  <c r="C95" i="87" s="1"/>
  <c r="E95" i="87" s="1"/>
  <c r="H95" i="87" s="1"/>
  <c r="C95" i="88" s="1"/>
  <c r="E95" i="88" s="1"/>
  <c r="H95" i="88" s="1"/>
  <c r="C95" i="89" s="1"/>
  <c r="E95" i="89" s="1"/>
  <c r="H95" i="89" s="1"/>
  <c r="C95" i="90" s="1"/>
  <c r="E95" i="90" s="1"/>
  <c r="H95" i="90" s="1"/>
  <c r="C95" i="91" s="1"/>
  <c r="E95" i="91" s="1"/>
  <c r="H95" i="91" s="1"/>
  <c r="C95" i="92" s="1"/>
  <c r="E95" i="92" s="1"/>
  <c r="H95" i="92" s="1"/>
  <c r="C95" i="93" s="1"/>
  <c r="E95" i="93" s="1"/>
  <c r="H95" i="93" s="1"/>
  <c r="C95" i="94" s="1"/>
  <c r="E95" i="94" s="1"/>
  <c r="H95" i="94" s="1"/>
  <c r="C95" i="95" s="1"/>
  <c r="E95" i="95" s="1"/>
  <c r="H95" i="95" s="1"/>
  <c r="C95" i="96" s="1"/>
  <c r="E95" i="96" s="1"/>
  <c r="H95" i="96" s="1"/>
  <c r="C95" i="8"/>
  <c r="E95" i="8" s="1"/>
  <c r="N281" i="33"/>
  <c r="P281" i="33"/>
  <c r="N265" i="33"/>
  <c r="P265" i="33"/>
  <c r="C206" i="8"/>
  <c r="C206" i="66"/>
  <c r="E206" i="66" s="1"/>
  <c r="H206" i="66" s="1"/>
  <c r="C206" i="67" s="1"/>
  <c r="E206" i="67" s="1"/>
  <c r="H206" i="67" s="1"/>
  <c r="C206" i="70" s="1"/>
  <c r="E206" i="70" s="1"/>
  <c r="H206" i="70" s="1"/>
  <c r="C206" i="71" s="1"/>
  <c r="E206" i="71" s="1"/>
  <c r="H206" i="71" s="1"/>
  <c r="C206" i="68" s="1"/>
  <c r="E206" i="68" s="1"/>
  <c r="H206" i="68" s="1"/>
  <c r="C206" i="69" s="1"/>
  <c r="E206" i="69" s="1"/>
  <c r="H206" i="69" s="1"/>
  <c r="C206" i="72" s="1"/>
  <c r="E206" i="72" s="1"/>
  <c r="H206" i="72" s="1"/>
  <c r="C206" i="73" s="1"/>
  <c r="E206" i="73" s="1"/>
  <c r="H206" i="73" s="1"/>
  <c r="C206" i="74" s="1"/>
  <c r="E206" i="74" s="1"/>
  <c r="H206" i="74" s="1"/>
  <c r="C206" i="75" s="1"/>
  <c r="E206" i="75" s="1"/>
  <c r="H206" i="75" s="1"/>
  <c r="C206" i="76" s="1"/>
  <c r="E206" i="76" s="1"/>
  <c r="H206" i="76" s="1"/>
  <c r="C206" i="77" s="1"/>
  <c r="E206" i="77" s="1"/>
  <c r="H206" i="77" s="1"/>
  <c r="C206" i="78" s="1"/>
  <c r="E206" i="78" s="1"/>
  <c r="H206" i="78" s="1"/>
  <c r="C206" i="79" s="1"/>
  <c r="E206" i="79" s="1"/>
  <c r="H206" i="79" s="1"/>
  <c r="C206" i="80" s="1"/>
  <c r="E206" i="80" s="1"/>
  <c r="H206" i="80" s="1"/>
  <c r="C206" i="81" s="1"/>
  <c r="E206" i="81" s="1"/>
  <c r="H206" i="81" s="1"/>
  <c r="C206" i="82" s="1"/>
  <c r="E206" i="82" s="1"/>
  <c r="H206" i="82" s="1"/>
  <c r="C206" i="83" s="1"/>
  <c r="E206" i="83" s="1"/>
  <c r="H206" i="83" s="1"/>
  <c r="C206" i="84" s="1"/>
  <c r="E206" i="84" s="1"/>
  <c r="H206" i="84" s="1"/>
  <c r="C206" i="85" s="1"/>
  <c r="E206" i="85" s="1"/>
  <c r="H206" i="85" s="1"/>
  <c r="C206" i="86" s="1"/>
  <c r="E206" i="86" s="1"/>
  <c r="H206" i="86" s="1"/>
  <c r="C206" i="87" s="1"/>
  <c r="E206" i="87" s="1"/>
  <c r="H206" i="87" s="1"/>
  <c r="C206" i="88" s="1"/>
  <c r="E206" i="88" s="1"/>
  <c r="H206" i="88" s="1"/>
  <c r="C206" i="89" s="1"/>
  <c r="E206" i="89" s="1"/>
  <c r="H206" i="89" s="1"/>
  <c r="C206" i="90" s="1"/>
  <c r="E206" i="90" s="1"/>
  <c r="H206" i="90" s="1"/>
  <c r="C206" i="91" s="1"/>
  <c r="E206" i="91" s="1"/>
  <c r="H206" i="91" s="1"/>
  <c r="C206" i="92" s="1"/>
  <c r="E206" i="92" s="1"/>
  <c r="H206" i="92" s="1"/>
  <c r="C206" i="93" s="1"/>
  <c r="E206" i="93" s="1"/>
  <c r="H206" i="93" s="1"/>
  <c r="C206" i="94" s="1"/>
  <c r="E206" i="94" s="1"/>
  <c r="H206" i="94" s="1"/>
  <c r="C206" i="95" s="1"/>
  <c r="E206" i="95" s="1"/>
  <c r="H206" i="95" s="1"/>
  <c r="C206" i="96" s="1"/>
  <c r="E206" i="96" s="1"/>
  <c r="H206" i="96" s="1"/>
  <c r="C161" i="66"/>
  <c r="E161" i="66" s="1"/>
  <c r="H161" i="66" s="1"/>
  <c r="C161" i="67" s="1"/>
  <c r="E161" i="67" s="1"/>
  <c r="H161" i="67" s="1"/>
  <c r="C161" i="70" s="1"/>
  <c r="E161" i="70" s="1"/>
  <c r="H161" i="70" s="1"/>
  <c r="C161" i="71" s="1"/>
  <c r="E161" i="71" s="1"/>
  <c r="H161" i="71" s="1"/>
  <c r="C161" i="68" s="1"/>
  <c r="E161" i="68" s="1"/>
  <c r="H161" i="68" s="1"/>
  <c r="C161" i="69" s="1"/>
  <c r="E161" i="69" s="1"/>
  <c r="H161" i="69" s="1"/>
  <c r="C161" i="72" s="1"/>
  <c r="E161" i="72" s="1"/>
  <c r="H161" i="72" s="1"/>
  <c r="C161" i="73" s="1"/>
  <c r="E161" i="73" s="1"/>
  <c r="H161" i="73" s="1"/>
  <c r="C161" i="74" s="1"/>
  <c r="E161" i="74" s="1"/>
  <c r="H161" i="74" s="1"/>
  <c r="C161" i="75" s="1"/>
  <c r="E161" i="75" s="1"/>
  <c r="H161" i="75" s="1"/>
  <c r="C161" i="76" s="1"/>
  <c r="E161" i="76" s="1"/>
  <c r="H161" i="76" s="1"/>
  <c r="C161" i="77" s="1"/>
  <c r="E161" i="77" s="1"/>
  <c r="H161" i="77" s="1"/>
  <c r="C161" i="78" s="1"/>
  <c r="E161" i="78" s="1"/>
  <c r="H161" i="78" s="1"/>
  <c r="C161" i="79" s="1"/>
  <c r="E161" i="79" s="1"/>
  <c r="H161" i="79" s="1"/>
  <c r="C161" i="80" s="1"/>
  <c r="E161" i="80" s="1"/>
  <c r="H161" i="80" s="1"/>
  <c r="C161" i="81" s="1"/>
  <c r="E161" i="81" s="1"/>
  <c r="H161" i="81" s="1"/>
  <c r="C161" i="82" s="1"/>
  <c r="E161" i="82" s="1"/>
  <c r="H161" i="82" s="1"/>
  <c r="C161" i="83" s="1"/>
  <c r="E161" i="83" s="1"/>
  <c r="H161" i="83" s="1"/>
  <c r="C161" i="84" s="1"/>
  <c r="E161" i="84" s="1"/>
  <c r="H161" i="84" s="1"/>
  <c r="C161" i="85" s="1"/>
  <c r="E161" i="85" s="1"/>
  <c r="H161" i="85" s="1"/>
  <c r="C161" i="86" s="1"/>
  <c r="E161" i="86" s="1"/>
  <c r="H161" i="86" s="1"/>
  <c r="C161" i="87" s="1"/>
  <c r="E161" i="87" s="1"/>
  <c r="H161" i="87" s="1"/>
  <c r="C161" i="88" s="1"/>
  <c r="E161" i="88" s="1"/>
  <c r="H161" i="88" s="1"/>
  <c r="C161" i="89" s="1"/>
  <c r="E161" i="89" s="1"/>
  <c r="H161" i="89" s="1"/>
  <c r="C161" i="90" s="1"/>
  <c r="E161" i="90" s="1"/>
  <c r="H161" i="90" s="1"/>
  <c r="C161" i="91" s="1"/>
  <c r="E161" i="91" s="1"/>
  <c r="H161" i="91" s="1"/>
  <c r="C161" i="92" s="1"/>
  <c r="E161" i="92" s="1"/>
  <c r="H161" i="92" s="1"/>
  <c r="C161" i="93" s="1"/>
  <c r="E161" i="93" s="1"/>
  <c r="H161" i="93" s="1"/>
  <c r="C161" i="94" s="1"/>
  <c r="E161" i="94" s="1"/>
  <c r="H161" i="94" s="1"/>
  <c r="C161" i="95" s="1"/>
  <c r="E161" i="95" s="1"/>
  <c r="H161" i="95" s="1"/>
  <c r="C161" i="96" s="1"/>
  <c r="E161" i="96" s="1"/>
  <c r="H161" i="96" s="1"/>
  <c r="C161" i="8"/>
  <c r="C149" i="8"/>
  <c r="C149" i="66"/>
  <c r="E149" i="66" s="1"/>
  <c r="H149" i="66" s="1"/>
  <c r="C149" i="67" s="1"/>
  <c r="E149" i="67" s="1"/>
  <c r="H149" i="67" s="1"/>
  <c r="C149" i="70" s="1"/>
  <c r="E149" i="70" s="1"/>
  <c r="H149" i="70" s="1"/>
  <c r="C149" i="71" s="1"/>
  <c r="E149" i="71" s="1"/>
  <c r="H149" i="71" s="1"/>
  <c r="C149" i="68" s="1"/>
  <c r="E149" i="68" s="1"/>
  <c r="H149" i="68" s="1"/>
  <c r="C149" i="69" s="1"/>
  <c r="E149" i="69" s="1"/>
  <c r="H149" i="69" s="1"/>
  <c r="C149" i="72" s="1"/>
  <c r="E149" i="72" s="1"/>
  <c r="H149" i="72" s="1"/>
  <c r="C149" i="73" s="1"/>
  <c r="E149" i="73" s="1"/>
  <c r="H149" i="73" s="1"/>
  <c r="C149" i="74" s="1"/>
  <c r="E149" i="74" s="1"/>
  <c r="H149" i="74" s="1"/>
  <c r="C149" i="75" s="1"/>
  <c r="E149" i="75" s="1"/>
  <c r="H149" i="75" s="1"/>
  <c r="C149" i="76" s="1"/>
  <c r="E149" i="76" s="1"/>
  <c r="H149" i="76" s="1"/>
  <c r="C149" i="77" s="1"/>
  <c r="E149" i="77" s="1"/>
  <c r="H149" i="77" s="1"/>
  <c r="C149" i="78" s="1"/>
  <c r="E149" i="78" s="1"/>
  <c r="H149" i="78" s="1"/>
  <c r="C149" i="79" s="1"/>
  <c r="E149" i="79" s="1"/>
  <c r="H149" i="79" s="1"/>
  <c r="C149" i="80" s="1"/>
  <c r="E149" i="80" s="1"/>
  <c r="H149" i="80" s="1"/>
  <c r="C149" i="81" s="1"/>
  <c r="E149" i="81" s="1"/>
  <c r="H149" i="81" s="1"/>
  <c r="C149" i="82" s="1"/>
  <c r="E149" i="82" s="1"/>
  <c r="H149" i="82" s="1"/>
  <c r="C149" i="83" s="1"/>
  <c r="E149" i="83" s="1"/>
  <c r="H149" i="83" s="1"/>
  <c r="C149" i="84" s="1"/>
  <c r="E149" i="84" s="1"/>
  <c r="H149" i="84" s="1"/>
  <c r="C149" i="85" s="1"/>
  <c r="E149" i="85" s="1"/>
  <c r="H149" i="85" s="1"/>
  <c r="C149" i="86" s="1"/>
  <c r="E149" i="86" s="1"/>
  <c r="H149" i="86" s="1"/>
  <c r="C149" i="87" s="1"/>
  <c r="E149" i="87" s="1"/>
  <c r="H149" i="87" s="1"/>
  <c r="C149" i="88" s="1"/>
  <c r="E149" i="88" s="1"/>
  <c r="H149" i="88" s="1"/>
  <c r="C149" i="89" s="1"/>
  <c r="E149" i="89" s="1"/>
  <c r="H149" i="89" s="1"/>
  <c r="C149" i="90" s="1"/>
  <c r="E149" i="90" s="1"/>
  <c r="H149" i="90" s="1"/>
  <c r="C149" i="91" s="1"/>
  <c r="E149" i="91" s="1"/>
  <c r="H149" i="91" s="1"/>
  <c r="C149" i="92" s="1"/>
  <c r="E149" i="92" s="1"/>
  <c r="H149" i="92" s="1"/>
  <c r="C149" i="93" s="1"/>
  <c r="E149" i="93" s="1"/>
  <c r="H149" i="93" s="1"/>
  <c r="C149" i="94" s="1"/>
  <c r="E149" i="94" s="1"/>
  <c r="H149" i="94" s="1"/>
  <c r="C149" i="95" s="1"/>
  <c r="E149" i="95" s="1"/>
  <c r="H149" i="95" s="1"/>
  <c r="C149" i="96" s="1"/>
  <c r="E149" i="96" s="1"/>
  <c r="H149" i="96" s="1"/>
  <c r="C137" i="66"/>
  <c r="E137" i="66" s="1"/>
  <c r="H137" i="66" s="1"/>
  <c r="C137" i="67" s="1"/>
  <c r="E137" i="67" s="1"/>
  <c r="H137" i="67" s="1"/>
  <c r="C137" i="70" s="1"/>
  <c r="E137" i="70" s="1"/>
  <c r="H137" i="70" s="1"/>
  <c r="C137" i="71" s="1"/>
  <c r="E137" i="71" s="1"/>
  <c r="H137" i="71" s="1"/>
  <c r="C137" i="68" s="1"/>
  <c r="E137" i="68" s="1"/>
  <c r="H137" i="68" s="1"/>
  <c r="C137" i="69" s="1"/>
  <c r="E137" i="69" s="1"/>
  <c r="H137" i="69" s="1"/>
  <c r="C137" i="72" s="1"/>
  <c r="E137" i="72" s="1"/>
  <c r="H137" i="72" s="1"/>
  <c r="C137" i="73" s="1"/>
  <c r="E137" i="73" s="1"/>
  <c r="H137" i="73" s="1"/>
  <c r="C137" i="74" s="1"/>
  <c r="E137" i="74" s="1"/>
  <c r="H137" i="74" s="1"/>
  <c r="C137" i="75" s="1"/>
  <c r="E137" i="75" s="1"/>
  <c r="H137" i="75" s="1"/>
  <c r="C137" i="76" s="1"/>
  <c r="E137" i="76" s="1"/>
  <c r="H137" i="76" s="1"/>
  <c r="C137" i="77" s="1"/>
  <c r="E137" i="77" s="1"/>
  <c r="H137" i="77" s="1"/>
  <c r="C137" i="78" s="1"/>
  <c r="E137" i="78" s="1"/>
  <c r="H137" i="78" s="1"/>
  <c r="C137" i="79" s="1"/>
  <c r="E137" i="79" s="1"/>
  <c r="H137" i="79" s="1"/>
  <c r="C137" i="80" s="1"/>
  <c r="E137" i="80" s="1"/>
  <c r="H137" i="80" s="1"/>
  <c r="C137" i="81" s="1"/>
  <c r="E137" i="81" s="1"/>
  <c r="H137" i="81" s="1"/>
  <c r="C137" i="82" s="1"/>
  <c r="E137" i="82" s="1"/>
  <c r="H137" i="82" s="1"/>
  <c r="C137" i="83" s="1"/>
  <c r="E137" i="83" s="1"/>
  <c r="H137" i="83" s="1"/>
  <c r="C137" i="84" s="1"/>
  <c r="E137" i="84" s="1"/>
  <c r="H137" i="84" s="1"/>
  <c r="C137" i="85" s="1"/>
  <c r="E137" i="85" s="1"/>
  <c r="H137" i="85" s="1"/>
  <c r="C137" i="86" s="1"/>
  <c r="E137" i="86" s="1"/>
  <c r="H137" i="86" s="1"/>
  <c r="C137" i="87" s="1"/>
  <c r="E137" i="87" s="1"/>
  <c r="H137" i="87" s="1"/>
  <c r="C137" i="88" s="1"/>
  <c r="E137" i="88" s="1"/>
  <c r="H137" i="88" s="1"/>
  <c r="C137" i="89" s="1"/>
  <c r="E137" i="89" s="1"/>
  <c r="H137" i="89" s="1"/>
  <c r="C137" i="90" s="1"/>
  <c r="E137" i="90" s="1"/>
  <c r="H137" i="90" s="1"/>
  <c r="C137" i="91" s="1"/>
  <c r="E137" i="91" s="1"/>
  <c r="H137" i="91" s="1"/>
  <c r="C137" i="92" s="1"/>
  <c r="E137" i="92" s="1"/>
  <c r="H137" i="92" s="1"/>
  <c r="C137" i="93" s="1"/>
  <c r="E137" i="93" s="1"/>
  <c r="H137" i="93" s="1"/>
  <c r="C137" i="94" s="1"/>
  <c r="E137" i="94" s="1"/>
  <c r="H137" i="94" s="1"/>
  <c r="C137" i="95" s="1"/>
  <c r="E137" i="95" s="1"/>
  <c r="H137" i="95" s="1"/>
  <c r="C137" i="96" s="1"/>
  <c r="E137" i="96" s="1"/>
  <c r="H137" i="96" s="1"/>
  <c r="C137" i="8"/>
  <c r="C114" i="66"/>
  <c r="E114" i="66" s="1"/>
  <c r="H114" i="66" s="1"/>
  <c r="C114" i="67" s="1"/>
  <c r="E114" i="67" s="1"/>
  <c r="H114" i="67" s="1"/>
  <c r="C114" i="70" s="1"/>
  <c r="E114" i="70" s="1"/>
  <c r="H114" i="70" s="1"/>
  <c r="C114" i="71" s="1"/>
  <c r="E114" i="71" s="1"/>
  <c r="H114" i="71" s="1"/>
  <c r="C114" i="68" s="1"/>
  <c r="E114" i="68" s="1"/>
  <c r="H114" i="68" s="1"/>
  <c r="C114" i="69" s="1"/>
  <c r="E114" i="69" s="1"/>
  <c r="H114" i="69" s="1"/>
  <c r="C114" i="72" s="1"/>
  <c r="E114" i="72" s="1"/>
  <c r="H114" i="72" s="1"/>
  <c r="C114" i="73" s="1"/>
  <c r="E114" i="73" s="1"/>
  <c r="H114" i="73" s="1"/>
  <c r="C114" i="74" s="1"/>
  <c r="E114" i="74" s="1"/>
  <c r="H114" i="74" s="1"/>
  <c r="C114" i="75" s="1"/>
  <c r="E114" i="75" s="1"/>
  <c r="H114" i="75" s="1"/>
  <c r="C114" i="76" s="1"/>
  <c r="E114" i="76" s="1"/>
  <c r="H114" i="76" s="1"/>
  <c r="C114" i="77" s="1"/>
  <c r="E114" i="77" s="1"/>
  <c r="H114" i="77" s="1"/>
  <c r="C114" i="78" s="1"/>
  <c r="E114" i="78" s="1"/>
  <c r="H114" i="78" s="1"/>
  <c r="C114" i="79" s="1"/>
  <c r="E114" i="79" s="1"/>
  <c r="H114" i="79" s="1"/>
  <c r="C114" i="80" s="1"/>
  <c r="E114" i="80" s="1"/>
  <c r="H114" i="80" s="1"/>
  <c r="C114" i="81" s="1"/>
  <c r="E114" i="81" s="1"/>
  <c r="H114" i="81" s="1"/>
  <c r="C114" i="82" s="1"/>
  <c r="E114" i="82" s="1"/>
  <c r="H114" i="82" s="1"/>
  <c r="C114" i="83" s="1"/>
  <c r="E114" i="83" s="1"/>
  <c r="H114" i="83" s="1"/>
  <c r="C114" i="84" s="1"/>
  <c r="E114" i="84" s="1"/>
  <c r="H114" i="84" s="1"/>
  <c r="C114" i="85" s="1"/>
  <c r="E114" i="85" s="1"/>
  <c r="H114" i="85" s="1"/>
  <c r="C114" i="86" s="1"/>
  <c r="E114" i="86" s="1"/>
  <c r="H114" i="86" s="1"/>
  <c r="C114" i="87" s="1"/>
  <c r="E114" i="87" s="1"/>
  <c r="H114" i="87" s="1"/>
  <c r="C114" i="88" s="1"/>
  <c r="E114" i="88" s="1"/>
  <c r="H114" i="88" s="1"/>
  <c r="C114" i="89" s="1"/>
  <c r="E114" i="89" s="1"/>
  <c r="H114" i="89" s="1"/>
  <c r="C114" i="90" s="1"/>
  <c r="E114" i="90" s="1"/>
  <c r="H114" i="90" s="1"/>
  <c r="C114" i="91" s="1"/>
  <c r="E114" i="91" s="1"/>
  <c r="H114" i="91" s="1"/>
  <c r="C114" i="92" s="1"/>
  <c r="E114" i="92" s="1"/>
  <c r="H114" i="92" s="1"/>
  <c r="C114" i="93" s="1"/>
  <c r="E114" i="93" s="1"/>
  <c r="H114" i="93" s="1"/>
  <c r="C114" i="94" s="1"/>
  <c r="E114" i="94" s="1"/>
  <c r="H114" i="94" s="1"/>
  <c r="C114" i="95" s="1"/>
  <c r="E114" i="95" s="1"/>
  <c r="H114" i="95" s="1"/>
  <c r="C114" i="96" s="1"/>
  <c r="E114" i="96" s="1"/>
  <c r="H114" i="96" s="1"/>
  <c r="C114" i="8"/>
  <c r="E114" i="8" s="1"/>
  <c r="C87" i="66"/>
  <c r="E87" i="66" s="1"/>
  <c r="H87" i="66" s="1"/>
  <c r="C87" i="67" s="1"/>
  <c r="E87" i="67" s="1"/>
  <c r="H87" i="67" s="1"/>
  <c r="C87" i="70" s="1"/>
  <c r="E87" i="70" s="1"/>
  <c r="H87" i="70" s="1"/>
  <c r="C87" i="71" s="1"/>
  <c r="E87" i="71" s="1"/>
  <c r="H87" i="71" s="1"/>
  <c r="C87" i="68" s="1"/>
  <c r="E87" i="68" s="1"/>
  <c r="H87" i="68" s="1"/>
  <c r="C87" i="69" s="1"/>
  <c r="E87" i="69" s="1"/>
  <c r="H87" i="69" s="1"/>
  <c r="C87" i="72" s="1"/>
  <c r="E87" i="72" s="1"/>
  <c r="H87" i="72" s="1"/>
  <c r="C87" i="73" s="1"/>
  <c r="E87" i="73" s="1"/>
  <c r="H87" i="73" s="1"/>
  <c r="C87" i="74" s="1"/>
  <c r="E87" i="74" s="1"/>
  <c r="H87" i="74" s="1"/>
  <c r="C87" i="75" s="1"/>
  <c r="E87" i="75" s="1"/>
  <c r="H87" i="75" s="1"/>
  <c r="C87" i="76" s="1"/>
  <c r="E87" i="76" s="1"/>
  <c r="H87" i="76" s="1"/>
  <c r="C87" i="77" s="1"/>
  <c r="E87" i="77" s="1"/>
  <c r="H87" i="77" s="1"/>
  <c r="C87" i="78" s="1"/>
  <c r="E87" i="78" s="1"/>
  <c r="H87" i="78" s="1"/>
  <c r="C87" i="79" s="1"/>
  <c r="E87" i="79" s="1"/>
  <c r="H87" i="79" s="1"/>
  <c r="C87" i="80" s="1"/>
  <c r="E87" i="80" s="1"/>
  <c r="H87" i="80" s="1"/>
  <c r="C87" i="81" s="1"/>
  <c r="E87" i="81" s="1"/>
  <c r="H87" i="81" s="1"/>
  <c r="C87" i="82" s="1"/>
  <c r="E87" i="82" s="1"/>
  <c r="H87" i="82" s="1"/>
  <c r="C87" i="83" s="1"/>
  <c r="E87" i="83" s="1"/>
  <c r="H87" i="83" s="1"/>
  <c r="C87" i="84" s="1"/>
  <c r="E87" i="84" s="1"/>
  <c r="H87" i="84" s="1"/>
  <c r="C87" i="85" s="1"/>
  <c r="E87" i="85" s="1"/>
  <c r="H87" i="85" s="1"/>
  <c r="C87" i="86" s="1"/>
  <c r="E87" i="86" s="1"/>
  <c r="H87" i="86" s="1"/>
  <c r="C87" i="87" s="1"/>
  <c r="E87" i="87" s="1"/>
  <c r="H87" i="87" s="1"/>
  <c r="C87" i="88" s="1"/>
  <c r="E87" i="88" s="1"/>
  <c r="H87" i="88" s="1"/>
  <c r="C87" i="89" s="1"/>
  <c r="E87" i="89" s="1"/>
  <c r="H87" i="89" s="1"/>
  <c r="C87" i="90" s="1"/>
  <c r="E87" i="90" s="1"/>
  <c r="H87" i="90" s="1"/>
  <c r="C87" i="91" s="1"/>
  <c r="E87" i="91" s="1"/>
  <c r="H87" i="91" s="1"/>
  <c r="C87" i="92" s="1"/>
  <c r="E87" i="92" s="1"/>
  <c r="H87" i="92" s="1"/>
  <c r="C87" i="93" s="1"/>
  <c r="E87" i="93" s="1"/>
  <c r="H87" i="93" s="1"/>
  <c r="C87" i="94" s="1"/>
  <c r="E87" i="94" s="1"/>
  <c r="H87" i="94" s="1"/>
  <c r="C87" i="95" s="1"/>
  <c r="E87" i="95" s="1"/>
  <c r="H87" i="95" s="1"/>
  <c r="C87" i="96" s="1"/>
  <c r="E87" i="96" s="1"/>
  <c r="H87" i="96" s="1"/>
  <c r="C87" i="8"/>
  <c r="E87" i="8" s="1"/>
  <c r="N280" i="33"/>
  <c r="P280" i="33"/>
  <c r="N272" i="33"/>
  <c r="P272" i="33"/>
  <c r="N264" i="33"/>
  <c r="P264" i="33"/>
  <c r="P284" i="33"/>
  <c r="P276" i="33"/>
  <c r="P268" i="33"/>
  <c r="P260" i="33"/>
  <c r="P275" i="33"/>
  <c r="P267" i="33"/>
  <c r="P259" i="33"/>
  <c r="P41" i="33"/>
  <c r="P279" i="33"/>
  <c r="P271" i="33"/>
  <c r="P263" i="33"/>
  <c r="P278" i="33"/>
  <c r="P270" i="33"/>
  <c r="P262" i="33"/>
  <c r="N263" i="66"/>
  <c r="P263" i="66"/>
  <c r="N271" i="66"/>
  <c r="P271" i="66"/>
  <c r="N281" i="66"/>
  <c r="P281" i="66"/>
  <c r="N273" i="66"/>
  <c r="P273" i="66"/>
  <c r="N265" i="66"/>
  <c r="P265" i="66"/>
  <c r="N279" i="66"/>
  <c r="P279" i="66"/>
  <c r="N278" i="66"/>
  <c r="N270" i="66"/>
  <c r="N262" i="66"/>
  <c r="N277" i="66"/>
  <c r="N269" i="66"/>
  <c r="N261" i="66"/>
  <c r="P274" i="66"/>
  <c r="P266" i="66"/>
  <c r="P258" i="66"/>
  <c r="N284" i="66"/>
  <c r="N276" i="66"/>
  <c r="N268" i="66"/>
  <c r="N260" i="66"/>
  <c r="N283" i="66"/>
  <c r="N275" i="66"/>
  <c r="N267" i="66"/>
  <c r="N259" i="66"/>
  <c r="N282" i="66"/>
  <c r="N280" i="66"/>
  <c r="N272" i="66"/>
  <c r="N264" i="66"/>
  <c r="P277" i="66"/>
  <c r="P269" i="66"/>
  <c r="P261" i="66"/>
  <c r="E234" i="8"/>
  <c r="E226" i="8"/>
  <c r="E154" i="8"/>
  <c r="E146" i="8"/>
  <c r="E98" i="8"/>
  <c r="E160" i="8"/>
  <c r="E112" i="8"/>
  <c r="N236" i="33"/>
  <c r="P236" i="33"/>
  <c r="N172" i="33"/>
  <c r="P172" i="33"/>
  <c r="N108" i="33"/>
  <c r="P108" i="33"/>
  <c r="N12" i="33"/>
  <c r="P12" i="33"/>
  <c r="N227" i="96"/>
  <c r="P227" i="96"/>
  <c r="N163" i="96"/>
  <c r="P163" i="96"/>
  <c r="P99" i="96"/>
  <c r="N99" i="96"/>
  <c r="P35" i="96"/>
  <c r="N35" i="96"/>
  <c r="N210" i="95"/>
  <c r="P210" i="95"/>
  <c r="N154" i="95"/>
  <c r="P154" i="95"/>
  <c r="N98" i="95"/>
  <c r="P98" i="95"/>
  <c r="N58" i="95"/>
  <c r="P58" i="95"/>
  <c r="N257" i="94"/>
  <c r="P257" i="94"/>
  <c r="N169" i="94"/>
  <c r="P169" i="94"/>
  <c r="N251" i="33"/>
  <c r="P251" i="33"/>
  <c r="N243" i="33"/>
  <c r="P243" i="33"/>
  <c r="N235" i="33"/>
  <c r="P235" i="33"/>
  <c r="N227" i="33"/>
  <c r="P227" i="33"/>
  <c r="N219" i="33"/>
  <c r="P219" i="33"/>
  <c r="N211" i="33"/>
  <c r="P211" i="33"/>
  <c r="N203" i="33"/>
  <c r="P203" i="33"/>
  <c r="N195" i="33"/>
  <c r="P195" i="33"/>
  <c r="N187" i="33"/>
  <c r="P187" i="33"/>
  <c r="N179" i="33"/>
  <c r="P179" i="33"/>
  <c r="N171" i="33"/>
  <c r="P171" i="33"/>
  <c r="N163" i="33"/>
  <c r="P163" i="33"/>
  <c r="N155" i="33"/>
  <c r="P155" i="33"/>
  <c r="N147" i="33"/>
  <c r="P147" i="33"/>
  <c r="N139" i="33"/>
  <c r="P139" i="33"/>
  <c r="N131" i="33"/>
  <c r="P131" i="33"/>
  <c r="N123" i="33"/>
  <c r="P123" i="33"/>
  <c r="N115" i="33"/>
  <c r="P115" i="33"/>
  <c r="N107" i="33"/>
  <c r="P107" i="33"/>
  <c r="N99" i="33"/>
  <c r="P99" i="33"/>
  <c r="N91" i="33"/>
  <c r="P91" i="33"/>
  <c r="N83" i="33"/>
  <c r="P83" i="33"/>
  <c r="N75" i="33"/>
  <c r="P75" i="33"/>
  <c r="N67" i="33"/>
  <c r="P67" i="33"/>
  <c r="N59" i="33"/>
  <c r="P59" i="33"/>
  <c r="N51" i="33"/>
  <c r="P51" i="33"/>
  <c r="N43" i="33"/>
  <c r="P43" i="33"/>
  <c r="N35" i="33"/>
  <c r="P35" i="33"/>
  <c r="N27" i="33"/>
  <c r="P27" i="33"/>
  <c r="N19" i="33"/>
  <c r="P19" i="33"/>
  <c r="N11" i="33"/>
  <c r="P11" i="33"/>
  <c r="N250" i="96"/>
  <c r="P250" i="96"/>
  <c r="N242" i="96"/>
  <c r="P242" i="96"/>
  <c r="N234" i="96"/>
  <c r="P234" i="96"/>
  <c r="N226" i="96"/>
  <c r="P226" i="96"/>
  <c r="N218" i="96"/>
  <c r="P218" i="96"/>
  <c r="N210" i="96"/>
  <c r="P210" i="96"/>
  <c r="N202" i="96"/>
  <c r="P202" i="96"/>
  <c r="N194" i="96"/>
  <c r="P194" i="96"/>
  <c r="N186" i="96"/>
  <c r="P186" i="96"/>
  <c r="N178" i="96"/>
  <c r="P178" i="96"/>
  <c r="N170" i="96"/>
  <c r="P170" i="96"/>
  <c r="N162" i="96"/>
  <c r="P162" i="96"/>
  <c r="N154" i="96"/>
  <c r="P154" i="96"/>
  <c r="N146" i="96"/>
  <c r="P146" i="96"/>
  <c r="N138" i="96"/>
  <c r="P138" i="96"/>
  <c r="N130" i="96"/>
  <c r="P130" i="96"/>
  <c r="N122" i="96"/>
  <c r="P122" i="96"/>
  <c r="N114" i="96"/>
  <c r="P114" i="96"/>
  <c r="N106" i="96"/>
  <c r="P106" i="96"/>
  <c r="N98" i="96"/>
  <c r="P98" i="96"/>
  <c r="N90" i="96"/>
  <c r="P90" i="96"/>
  <c r="N82" i="96"/>
  <c r="P82" i="96"/>
  <c r="N74" i="96"/>
  <c r="P74" i="96"/>
  <c r="N66" i="96"/>
  <c r="P66" i="96"/>
  <c r="N58" i="96"/>
  <c r="P58" i="96"/>
  <c r="N50" i="96"/>
  <c r="P50" i="96"/>
  <c r="N42" i="96"/>
  <c r="P42" i="96"/>
  <c r="N34" i="96"/>
  <c r="P34" i="96"/>
  <c r="N26" i="96"/>
  <c r="P26" i="96"/>
  <c r="N18" i="96"/>
  <c r="P18" i="96"/>
  <c r="N10" i="96"/>
  <c r="P10" i="96"/>
  <c r="N257" i="95"/>
  <c r="P257" i="95"/>
  <c r="N241" i="95"/>
  <c r="P241" i="95"/>
  <c r="N233" i="95"/>
  <c r="P233" i="95"/>
  <c r="N225" i="95"/>
  <c r="P225" i="95"/>
  <c r="N209" i="95"/>
  <c r="P209" i="95"/>
  <c r="N201" i="95"/>
  <c r="P201" i="95"/>
  <c r="N193" i="95"/>
  <c r="P193" i="95"/>
  <c r="N185" i="95"/>
  <c r="P185" i="95"/>
  <c r="N177" i="95"/>
  <c r="P177" i="95"/>
  <c r="P169" i="95"/>
  <c r="N169" i="95"/>
  <c r="N161" i="95"/>
  <c r="P161" i="95"/>
  <c r="N153" i="95"/>
  <c r="P153" i="95"/>
  <c r="N145" i="95"/>
  <c r="P145" i="95"/>
  <c r="P137" i="95"/>
  <c r="N137" i="95"/>
  <c r="N129" i="95"/>
  <c r="P129" i="95"/>
  <c r="N121" i="95"/>
  <c r="P121" i="95"/>
  <c r="N113" i="95"/>
  <c r="P113" i="95"/>
  <c r="P105" i="95"/>
  <c r="N105" i="95"/>
  <c r="N97" i="95"/>
  <c r="P97" i="95"/>
  <c r="N89" i="95"/>
  <c r="P89" i="95"/>
  <c r="N81" i="95"/>
  <c r="P81" i="95"/>
  <c r="N73" i="95"/>
  <c r="P73" i="95"/>
  <c r="N65" i="95"/>
  <c r="P65" i="95"/>
  <c r="N57" i="95"/>
  <c r="P57" i="95"/>
  <c r="N49" i="95"/>
  <c r="P49" i="95"/>
  <c r="N33" i="95"/>
  <c r="P33" i="95"/>
  <c r="N25" i="95"/>
  <c r="P25" i="95"/>
  <c r="N17" i="95"/>
  <c r="P17" i="95"/>
  <c r="P9" i="95"/>
  <c r="N9" i="95"/>
  <c r="P256" i="94"/>
  <c r="N256" i="94"/>
  <c r="N248" i="94"/>
  <c r="P248" i="94"/>
  <c r="N240" i="94"/>
  <c r="P240" i="94"/>
  <c r="N232" i="94"/>
  <c r="P232" i="94"/>
  <c r="P224" i="94"/>
  <c r="N224" i="94"/>
  <c r="N216" i="94"/>
  <c r="P216" i="94"/>
  <c r="N208" i="94"/>
  <c r="P208" i="94"/>
  <c r="N200" i="94"/>
  <c r="P200" i="94"/>
  <c r="P192" i="94"/>
  <c r="N192" i="94"/>
  <c r="N184" i="94"/>
  <c r="P184" i="94"/>
  <c r="N176" i="94"/>
  <c r="P176" i="94"/>
  <c r="N168" i="94"/>
  <c r="P168" i="94"/>
  <c r="P160" i="94"/>
  <c r="N160" i="94"/>
  <c r="N152" i="94"/>
  <c r="P152" i="94"/>
  <c r="N144" i="94"/>
  <c r="P144" i="94"/>
  <c r="N136" i="94"/>
  <c r="P136" i="94"/>
  <c r="P128" i="94"/>
  <c r="N128" i="94"/>
  <c r="P9" i="33"/>
  <c r="P112" i="96"/>
  <c r="P217" i="95"/>
  <c r="P182" i="94"/>
  <c r="N212" i="33"/>
  <c r="P212" i="33"/>
  <c r="N156" i="33"/>
  <c r="P156" i="33"/>
  <c r="N100" i="33"/>
  <c r="P100" i="33"/>
  <c r="N20" i="33"/>
  <c r="P20" i="33"/>
  <c r="N243" i="96"/>
  <c r="P243" i="96"/>
  <c r="N187" i="96"/>
  <c r="P187" i="96"/>
  <c r="N139" i="96"/>
  <c r="P139" i="96"/>
  <c r="N107" i="96"/>
  <c r="P107" i="96"/>
  <c r="N59" i="96"/>
  <c r="P59" i="96"/>
  <c r="N226" i="95"/>
  <c r="P226" i="95"/>
  <c r="N170" i="95"/>
  <c r="P170" i="95"/>
  <c r="N114" i="95"/>
  <c r="P114" i="95"/>
  <c r="N34" i="95"/>
  <c r="P34" i="95"/>
  <c r="N209" i="94"/>
  <c r="P209" i="94"/>
  <c r="N153" i="94"/>
  <c r="P153" i="94"/>
  <c r="N250" i="33"/>
  <c r="P250" i="33"/>
  <c r="N242" i="33"/>
  <c r="P242" i="33"/>
  <c r="N234" i="33"/>
  <c r="P234" i="33"/>
  <c r="N226" i="33"/>
  <c r="P226" i="33"/>
  <c r="N218" i="33"/>
  <c r="P218" i="33"/>
  <c r="N210" i="33"/>
  <c r="P210" i="33"/>
  <c r="N202" i="33"/>
  <c r="P202" i="33"/>
  <c r="N194" i="33"/>
  <c r="P194" i="33"/>
  <c r="N186" i="33"/>
  <c r="P186" i="33"/>
  <c r="N178" i="33"/>
  <c r="P178" i="33"/>
  <c r="N170" i="33"/>
  <c r="P170" i="33"/>
  <c r="N162" i="33"/>
  <c r="P162" i="33"/>
  <c r="N154" i="33"/>
  <c r="P154" i="33"/>
  <c r="N146" i="33"/>
  <c r="P146" i="33"/>
  <c r="N138" i="33"/>
  <c r="P138" i="33"/>
  <c r="N130" i="33"/>
  <c r="P130" i="33"/>
  <c r="N122" i="33"/>
  <c r="P122" i="33"/>
  <c r="N114" i="33"/>
  <c r="P114" i="33"/>
  <c r="N106" i="33"/>
  <c r="P106" i="33"/>
  <c r="N98" i="33"/>
  <c r="P98" i="33"/>
  <c r="N90" i="33"/>
  <c r="P90" i="33"/>
  <c r="N82" i="33"/>
  <c r="P82" i="33"/>
  <c r="N74" i="33"/>
  <c r="P74" i="33"/>
  <c r="N66" i="33"/>
  <c r="P66" i="33"/>
  <c r="N58" i="33"/>
  <c r="P58" i="33"/>
  <c r="N50" i="33"/>
  <c r="P50" i="33"/>
  <c r="N42" i="33"/>
  <c r="P42" i="33"/>
  <c r="N34" i="33"/>
  <c r="P34" i="33"/>
  <c r="N26" i="33"/>
  <c r="P26" i="33"/>
  <c r="N18" i="33"/>
  <c r="P18" i="33"/>
  <c r="N10" i="33"/>
  <c r="P10" i="33"/>
  <c r="N257" i="96"/>
  <c r="P257" i="96"/>
  <c r="N249" i="96"/>
  <c r="P249" i="96"/>
  <c r="N241" i="96"/>
  <c r="P241" i="96"/>
  <c r="N233" i="96"/>
  <c r="P233" i="96"/>
  <c r="N225" i="96"/>
  <c r="P225" i="96"/>
  <c r="N217" i="96"/>
  <c r="P217" i="96"/>
  <c r="N209" i="96"/>
  <c r="P209" i="96"/>
  <c r="N201" i="96"/>
  <c r="P201" i="96"/>
  <c r="N193" i="96"/>
  <c r="P193" i="96"/>
  <c r="N185" i="96"/>
  <c r="P185" i="96"/>
  <c r="N177" i="96"/>
  <c r="P177" i="96"/>
  <c r="N169" i="96"/>
  <c r="P169" i="96"/>
  <c r="N161" i="96"/>
  <c r="P161" i="96"/>
  <c r="N153" i="96"/>
  <c r="P153" i="96"/>
  <c r="P145" i="96"/>
  <c r="N145" i="96"/>
  <c r="N137" i="96"/>
  <c r="P137" i="96"/>
  <c r="N129" i="96"/>
  <c r="P129" i="96"/>
  <c r="N121" i="96"/>
  <c r="P121" i="96"/>
  <c r="N113" i="96"/>
  <c r="P113" i="96"/>
  <c r="N105" i="96"/>
  <c r="P105" i="96"/>
  <c r="N97" i="96"/>
  <c r="P97" i="96"/>
  <c r="N89" i="96"/>
  <c r="P89" i="96"/>
  <c r="N81" i="96"/>
  <c r="P81" i="96"/>
  <c r="N73" i="96"/>
  <c r="P73" i="96"/>
  <c r="N65" i="96"/>
  <c r="P65" i="96"/>
  <c r="N57" i="96"/>
  <c r="P57" i="96"/>
  <c r="N49" i="96"/>
  <c r="P49" i="96"/>
  <c r="N41" i="96"/>
  <c r="P41" i="96"/>
  <c r="N33" i="96"/>
  <c r="P33" i="96"/>
  <c r="N25" i="96"/>
  <c r="P25" i="96"/>
  <c r="N17" i="96"/>
  <c r="P17" i="96"/>
  <c r="N9" i="96"/>
  <c r="P9" i="96"/>
  <c r="N256" i="95"/>
  <c r="P256" i="95"/>
  <c r="N248" i="95"/>
  <c r="P248" i="95"/>
  <c r="N240" i="95"/>
  <c r="P240" i="95"/>
  <c r="N232" i="95"/>
  <c r="P232" i="95"/>
  <c r="N224" i="95"/>
  <c r="P224" i="95"/>
  <c r="N216" i="95"/>
  <c r="P216" i="95"/>
  <c r="N208" i="95"/>
  <c r="P208" i="95"/>
  <c r="N200" i="95"/>
  <c r="P200" i="95"/>
  <c r="N192" i="95"/>
  <c r="P192" i="95"/>
  <c r="N184" i="95"/>
  <c r="P184" i="95"/>
  <c r="N176" i="95"/>
  <c r="P176" i="95"/>
  <c r="N168" i="95"/>
  <c r="P168" i="95"/>
  <c r="N160" i="95"/>
  <c r="P160" i="95"/>
  <c r="N152" i="95"/>
  <c r="P152" i="95"/>
  <c r="N144" i="95"/>
  <c r="P144" i="95"/>
  <c r="N136" i="95"/>
  <c r="P136" i="95"/>
  <c r="N128" i="95"/>
  <c r="P128" i="95"/>
  <c r="N120" i="95"/>
  <c r="P120" i="95"/>
  <c r="N112" i="95"/>
  <c r="P112" i="95"/>
  <c r="N104" i="95"/>
  <c r="P104" i="95"/>
  <c r="N96" i="95"/>
  <c r="P96" i="95"/>
  <c r="N88" i="95"/>
  <c r="P88" i="95"/>
  <c r="N80" i="95"/>
  <c r="P80" i="95"/>
  <c r="N72" i="95"/>
  <c r="P72" i="95"/>
  <c r="N64" i="95"/>
  <c r="P64" i="95"/>
  <c r="N56" i="95"/>
  <c r="P56" i="95"/>
  <c r="N48" i="95"/>
  <c r="P48" i="95"/>
  <c r="N40" i="95"/>
  <c r="P40" i="95"/>
  <c r="N32" i="95"/>
  <c r="P32" i="95"/>
  <c r="N24" i="95"/>
  <c r="P24" i="95"/>
  <c r="N16" i="95"/>
  <c r="P16" i="95"/>
  <c r="N8" i="95"/>
  <c r="P8" i="95"/>
  <c r="N255" i="94"/>
  <c r="P255" i="94"/>
  <c r="N247" i="94"/>
  <c r="P247" i="94"/>
  <c r="N239" i="94"/>
  <c r="P239" i="94"/>
  <c r="N231" i="94"/>
  <c r="P231" i="94"/>
  <c r="N223" i="94"/>
  <c r="P223" i="94"/>
  <c r="N215" i="94"/>
  <c r="P215" i="94"/>
  <c r="N207" i="94"/>
  <c r="P207" i="94"/>
  <c r="N199" i="94"/>
  <c r="P199" i="94"/>
  <c r="N191" i="94"/>
  <c r="P191" i="94"/>
  <c r="N183" i="94"/>
  <c r="P183" i="94"/>
  <c r="N175" i="94"/>
  <c r="P175" i="94"/>
  <c r="N167" i="94"/>
  <c r="P167" i="94"/>
  <c r="N159" i="94"/>
  <c r="P159" i="94"/>
  <c r="N151" i="94"/>
  <c r="P151" i="94"/>
  <c r="N143" i="94"/>
  <c r="P143" i="94"/>
  <c r="N135" i="94"/>
  <c r="P135" i="94"/>
  <c r="N127" i="94"/>
  <c r="P127" i="94"/>
  <c r="N119" i="94"/>
  <c r="P119" i="94"/>
  <c r="N111" i="94"/>
  <c r="P111" i="94"/>
  <c r="N103" i="94"/>
  <c r="P103" i="94"/>
  <c r="N95" i="94"/>
  <c r="P95" i="94"/>
  <c r="N87" i="94"/>
  <c r="P87" i="94"/>
  <c r="N79" i="94"/>
  <c r="P79" i="94"/>
  <c r="N71" i="94"/>
  <c r="P71" i="94"/>
  <c r="N63" i="94"/>
  <c r="P63" i="94"/>
  <c r="N55" i="94"/>
  <c r="P55" i="94"/>
  <c r="N47" i="94"/>
  <c r="P47" i="94"/>
  <c r="N39" i="94"/>
  <c r="P39" i="94"/>
  <c r="N31" i="94"/>
  <c r="P31" i="94"/>
  <c r="N23" i="94"/>
  <c r="P23" i="94"/>
  <c r="N15" i="94"/>
  <c r="P15" i="94"/>
  <c r="N7" i="94"/>
  <c r="P7" i="94"/>
  <c r="N254" i="93"/>
  <c r="P254" i="93"/>
  <c r="N246" i="93"/>
  <c r="P246" i="93"/>
  <c r="N41" i="95"/>
  <c r="P233" i="33"/>
  <c r="P80" i="96"/>
  <c r="P159" i="95"/>
  <c r="P118" i="94"/>
  <c r="N252" i="33"/>
  <c r="P252" i="33"/>
  <c r="N196" i="33"/>
  <c r="P196" i="33"/>
  <c r="N140" i="33"/>
  <c r="P140" i="33"/>
  <c r="N84" i="33"/>
  <c r="P84" i="33"/>
  <c r="N28" i="33"/>
  <c r="P28" i="33"/>
  <c r="N203" i="96"/>
  <c r="P203" i="96"/>
  <c r="N147" i="96"/>
  <c r="P147" i="96"/>
  <c r="N75" i="96"/>
  <c r="P75" i="96"/>
  <c r="N27" i="96"/>
  <c r="P27" i="96"/>
  <c r="N218" i="95"/>
  <c r="P218" i="95"/>
  <c r="N162" i="95"/>
  <c r="P162" i="95"/>
  <c r="N106" i="95"/>
  <c r="P106" i="95"/>
  <c r="N42" i="95"/>
  <c r="P42" i="95"/>
  <c r="N217" i="94"/>
  <c r="P217" i="94"/>
  <c r="N161" i="94"/>
  <c r="P161" i="94"/>
  <c r="N257" i="33"/>
  <c r="P257" i="33"/>
  <c r="N249" i="33"/>
  <c r="P249" i="33"/>
  <c r="N241" i="33"/>
  <c r="P241" i="33"/>
  <c r="N225" i="33"/>
  <c r="P225" i="33"/>
  <c r="N217" i="33"/>
  <c r="P217" i="33"/>
  <c r="N209" i="33"/>
  <c r="P209" i="33"/>
  <c r="N193" i="33"/>
  <c r="P193" i="33"/>
  <c r="N185" i="33"/>
  <c r="P185" i="33"/>
  <c r="N177" i="33"/>
  <c r="P177" i="33"/>
  <c r="N161" i="33"/>
  <c r="P161" i="33"/>
  <c r="N153" i="33"/>
  <c r="P153" i="33"/>
  <c r="N145" i="33"/>
  <c r="P145" i="33"/>
  <c r="N129" i="33"/>
  <c r="P129" i="33"/>
  <c r="N121" i="33"/>
  <c r="P121" i="33"/>
  <c r="N113" i="33"/>
  <c r="P113" i="33"/>
  <c r="N97" i="33"/>
  <c r="P97" i="33"/>
  <c r="N89" i="33"/>
  <c r="P89" i="33"/>
  <c r="N81" i="33"/>
  <c r="P81" i="33"/>
  <c r="N65" i="33"/>
  <c r="P65" i="33"/>
  <c r="N57" i="33"/>
  <c r="P57" i="33"/>
  <c r="N49" i="33"/>
  <c r="P49" i="33"/>
  <c r="N33" i="33"/>
  <c r="P33" i="33"/>
  <c r="N25" i="33"/>
  <c r="P25" i="33"/>
  <c r="N17" i="33"/>
  <c r="P17" i="33"/>
  <c r="N256" i="96"/>
  <c r="P256" i="96"/>
  <c r="N248" i="96"/>
  <c r="P248" i="96"/>
  <c r="N232" i="96"/>
  <c r="P232" i="96"/>
  <c r="N224" i="96"/>
  <c r="P224" i="96"/>
  <c r="N216" i="96"/>
  <c r="P216" i="96"/>
  <c r="N200" i="96"/>
  <c r="P200" i="96"/>
  <c r="N192" i="96"/>
  <c r="P192" i="96"/>
  <c r="N184" i="96"/>
  <c r="P184" i="96"/>
  <c r="N168" i="96"/>
  <c r="P168" i="96"/>
  <c r="N160" i="96"/>
  <c r="P160" i="96"/>
  <c r="N152" i="96"/>
  <c r="P152" i="96"/>
  <c r="N136" i="96"/>
  <c r="P136" i="96"/>
  <c r="N128" i="96"/>
  <c r="P128" i="96"/>
  <c r="N120" i="96"/>
  <c r="P120" i="96"/>
  <c r="N104" i="96"/>
  <c r="P104" i="96"/>
  <c r="N96" i="96"/>
  <c r="P96" i="96"/>
  <c r="N88" i="96"/>
  <c r="P88" i="96"/>
  <c r="N72" i="96"/>
  <c r="P72" i="96"/>
  <c r="N64" i="96"/>
  <c r="P64" i="96"/>
  <c r="N56" i="96"/>
  <c r="P56" i="96"/>
  <c r="N40" i="96"/>
  <c r="P40" i="96"/>
  <c r="N32" i="96"/>
  <c r="P32" i="96"/>
  <c r="N24" i="96"/>
  <c r="P24" i="96"/>
  <c r="N8" i="96"/>
  <c r="P8" i="96"/>
  <c r="N255" i="95"/>
  <c r="P255" i="95"/>
  <c r="N247" i="95"/>
  <c r="P247" i="95"/>
  <c r="N239" i="95"/>
  <c r="P239" i="95"/>
  <c r="N231" i="95"/>
  <c r="P231" i="95"/>
  <c r="N223" i="95"/>
  <c r="P223" i="95"/>
  <c r="N215" i="95"/>
  <c r="P215" i="95"/>
  <c r="N207" i="95"/>
  <c r="P207" i="95"/>
  <c r="N199" i="95"/>
  <c r="P199" i="95"/>
  <c r="N191" i="95"/>
  <c r="P191" i="95"/>
  <c r="N183" i="95"/>
  <c r="P183" i="95"/>
  <c r="N175" i="95"/>
  <c r="P175" i="95"/>
  <c r="N167" i="95"/>
  <c r="P167" i="95"/>
  <c r="N151" i="95"/>
  <c r="P151" i="95"/>
  <c r="N143" i="95"/>
  <c r="P143" i="95"/>
  <c r="N135" i="95"/>
  <c r="P135" i="95"/>
  <c r="N127" i="95"/>
  <c r="P127" i="95"/>
  <c r="N119" i="95"/>
  <c r="P119" i="95"/>
  <c r="N111" i="95"/>
  <c r="P111" i="95"/>
  <c r="N103" i="95"/>
  <c r="P103" i="95"/>
  <c r="N87" i="95"/>
  <c r="P87" i="95"/>
  <c r="N79" i="95"/>
  <c r="P79" i="95"/>
  <c r="N71" i="95"/>
  <c r="P71" i="95"/>
  <c r="N63" i="95"/>
  <c r="P63" i="95"/>
  <c r="N55" i="95"/>
  <c r="P55" i="95"/>
  <c r="N47" i="95"/>
  <c r="P47" i="95"/>
  <c r="N39" i="95"/>
  <c r="P39" i="95"/>
  <c r="N23" i="95"/>
  <c r="P23" i="95"/>
  <c r="N15" i="95"/>
  <c r="P15" i="95"/>
  <c r="N7" i="95"/>
  <c r="P7" i="95"/>
  <c r="N254" i="94"/>
  <c r="P254" i="94"/>
  <c r="N238" i="94"/>
  <c r="P238" i="94"/>
  <c r="N230" i="94"/>
  <c r="P230" i="94"/>
  <c r="N222" i="94"/>
  <c r="P222" i="94"/>
  <c r="N214" i="94"/>
  <c r="P214" i="94"/>
  <c r="N206" i="94"/>
  <c r="P206" i="94"/>
  <c r="N198" i="94"/>
  <c r="P198" i="94"/>
  <c r="N190" i="94"/>
  <c r="P190" i="94"/>
  <c r="N174" i="94"/>
  <c r="P174" i="94"/>
  <c r="N166" i="94"/>
  <c r="P166" i="94"/>
  <c r="N158" i="94"/>
  <c r="P158" i="94"/>
  <c r="N150" i="94"/>
  <c r="P150" i="94"/>
  <c r="N142" i="94"/>
  <c r="P142" i="94"/>
  <c r="N134" i="94"/>
  <c r="P134" i="94"/>
  <c r="N126" i="94"/>
  <c r="P126" i="94"/>
  <c r="N110" i="94"/>
  <c r="P110" i="94"/>
  <c r="N102" i="94"/>
  <c r="P102" i="94"/>
  <c r="N94" i="94"/>
  <c r="P94" i="94"/>
  <c r="N86" i="94"/>
  <c r="P86" i="94"/>
  <c r="N78" i="94"/>
  <c r="P78" i="94"/>
  <c r="N70" i="94"/>
  <c r="P70" i="94"/>
  <c r="N62" i="94"/>
  <c r="P62" i="94"/>
  <c r="N46" i="94"/>
  <c r="P46" i="94"/>
  <c r="N38" i="94"/>
  <c r="P38" i="94"/>
  <c r="N30" i="94"/>
  <c r="P30" i="94"/>
  <c r="N22" i="94"/>
  <c r="P22" i="94"/>
  <c r="N14" i="94"/>
  <c r="P14" i="94"/>
  <c r="N6" i="94"/>
  <c r="P6" i="94"/>
  <c r="N253" i="93"/>
  <c r="P253" i="93"/>
  <c r="N245" i="93"/>
  <c r="P245" i="93"/>
  <c r="N237" i="93"/>
  <c r="P237" i="93"/>
  <c r="N229" i="93"/>
  <c r="P229" i="93"/>
  <c r="N221" i="93"/>
  <c r="P221" i="93"/>
  <c r="N213" i="93"/>
  <c r="P213" i="93"/>
  <c r="P201" i="33"/>
  <c r="P48" i="96"/>
  <c r="P95" i="95"/>
  <c r="P54" i="94"/>
  <c r="N244" i="33"/>
  <c r="P244" i="33"/>
  <c r="N188" i="33"/>
  <c r="P188" i="33"/>
  <c r="N132" i="33"/>
  <c r="P132" i="33"/>
  <c r="N76" i="33"/>
  <c r="P76" i="33"/>
  <c r="N44" i="33"/>
  <c r="P44" i="33"/>
  <c r="N219" i="96"/>
  <c r="P219" i="96"/>
  <c r="N171" i="96"/>
  <c r="P171" i="96"/>
  <c r="P115" i="96"/>
  <c r="N115" i="96"/>
  <c r="P19" i="96"/>
  <c r="N19" i="96"/>
  <c r="N242" i="95"/>
  <c r="P242" i="95"/>
  <c r="N178" i="95"/>
  <c r="P178" i="95"/>
  <c r="N122" i="95"/>
  <c r="P122" i="95"/>
  <c r="N74" i="95"/>
  <c r="P74" i="95"/>
  <c r="N18" i="95"/>
  <c r="P18" i="95"/>
  <c r="N241" i="94"/>
  <c r="P241" i="94"/>
  <c r="N193" i="94"/>
  <c r="P193" i="94"/>
  <c r="N137" i="94"/>
  <c r="P137" i="94"/>
  <c r="N256" i="33"/>
  <c r="P256" i="33"/>
  <c r="N248" i="33"/>
  <c r="P248" i="33"/>
  <c r="N240" i="33"/>
  <c r="P240" i="33"/>
  <c r="N232" i="33"/>
  <c r="P232" i="33"/>
  <c r="N224" i="33"/>
  <c r="P224" i="33"/>
  <c r="N216" i="33"/>
  <c r="P216" i="33"/>
  <c r="N208" i="33"/>
  <c r="P208" i="33"/>
  <c r="N200" i="33"/>
  <c r="P200" i="33"/>
  <c r="N192" i="33"/>
  <c r="P192" i="33"/>
  <c r="N184" i="33"/>
  <c r="P184" i="33"/>
  <c r="N176" i="33"/>
  <c r="P176" i="33"/>
  <c r="N168" i="33"/>
  <c r="P168" i="33"/>
  <c r="N160" i="33"/>
  <c r="P160" i="33"/>
  <c r="N152" i="33"/>
  <c r="P152" i="33"/>
  <c r="N144" i="33"/>
  <c r="P144" i="33"/>
  <c r="N136" i="33"/>
  <c r="P136" i="33"/>
  <c r="N128" i="33"/>
  <c r="P128" i="33"/>
  <c r="N120" i="33"/>
  <c r="P120" i="33"/>
  <c r="N112" i="33"/>
  <c r="P112" i="33"/>
  <c r="N104" i="33"/>
  <c r="P104" i="33"/>
  <c r="N96" i="33"/>
  <c r="P96" i="33"/>
  <c r="N88" i="33"/>
  <c r="P88" i="33"/>
  <c r="N80" i="33"/>
  <c r="P80" i="33"/>
  <c r="N72" i="33"/>
  <c r="P72" i="33"/>
  <c r="N64" i="33"/>
  <c r="P64" i="33"/>
  <c r="N56" i="33"/>
  <c r="P56" i="33"/>
  <c r="N48" i="33"/>
  <c r="P48" i="33"/>
  <c r="N40" i="33"/>
  <c r="P40" i="33"/>
  <c r="N32" i="33"/>
  <c r="P32" i="33"/>
  <c r="N24" i="33"/>
  <c r="P24" i="33"/>
  <c r="N16" i="33"/>
  <c r="P16" i="33"/>
  <c r="N8" i="33"/>
  <c r="P8" i="33"/>
  <c r="N255" i="96"/>
  <c r="P255" i="96"/>
  <c r="N247" i="96"/>
  <c r="P247" i="96"/>
  <c r="N239" i="96"/>
  <c r="P239" i="96"/>
  <c r="N231" i="96"/>
  <c r="P231" i="96"/>
  <c r="N223" i="96"/>
  <c r="P223" i="96"/>
  <c r="N215" i="96"/>
  <c r="P215" i="96"/>
  <c r="N207" i="96"/>
  <c r="P207" i="96"/>
  <c r="N199" i="96"/>
  <c r="P199" i="96"/>
  <c r="N191" i="96"/>
  <c r="P191" i="96"/>
  <c r="N183" i="96"/>
  <c r="P183" i="96"/>
  <c r="N175" i="96"/>
  <c r="P175" i="96"/>
  <c r="N167" i="96"/>
  <c r="P167" i="96"/>
  <c r="N159" i="96"/>
  <c r="P159" i="96"/>
  <c r="N151" i="96"/>
  <c r="P151" i="96"/>
  <c r="N143" i="96"/>
  <c r="P143" i="96"/>
  <c r="N135" i="96"/>
  <c r="P135" i="96"/>
  <c r="N127" i="96"/>
  <c r="P127" i="96"/>
  <c r="N119" i="96"/>
  <c r="P119" i="96"/>
  <c r="N111" i="96"/>
  <c r="P111" i="96"/>
  <c r="N103" i="96"/>
  <c r="P103" i="96"/>
  <c r="N95" i="96"/>
  <c r="P95" i="96"/>
  <c r="N87" i="96"/>
  <c r="P87" i="96"/>
  <c r="N79" i="96"/>
  <c r="P79" i="96"/>
  <c r="N71" i="96"/>
  <c r="P71" i="96"/>
  <c r="N63" i="96"/>
  <c r="P63" i="96"/>
  <c r="N55" i="96"/>
  <c r="P55" i="96"/>
  <c r="N47" i="96"/>
  <c r="P47" i="96"/>
  <c r="N39" i="96"/>
  <c r="P39" i="96"/>
  <c r="N31" i="96"/>
  <c r="P31" i="96"/>
  <c r="N23" i="96"/>
  <c r="P23" i="96"/>
  <c r="N15" i="96"/>
  <c r="P15" i="96"/>
  <c r="N7" i="96"/>
  <c r="P7" i="96"/>
  <c r="N254" i="95"/>
  <c r="P254" i="95"/>
  <c r="N246" i="95"/>
  <c r="P246" i="95"/>
  <c r="N238" i="95"/>
  <c r="P238" i="95"/>
  <c r="N230" i="95"/>
  <c r="P230" i="95"/>
  <c r="N222" i="95"/>
  <c r="P222" i="95"/>
  <c r="N214" i="95"/>
  <c r="P214" i="95"/>
  <c r="N206" i="95"/>
  <c r="P206" i="95"/>
  <c r="N198" i="95"/>
  <c r="P198" i="95"/>
  <c r="N190" i="95"/>
  <c r="P190" i="95"/>
  <c r="N182" i="95"/>
  <c r="P182" i="95"/>
  <c r="N174" i="95"/>
  <c r="P174" i="95"/>
  <c r="N166" i="95"/>
  <c r="P166" i="95"/>
  <c r="N158" i="95"/>
  <c r="P158" i="95"/>
  <c r="N150" i="95"/>
  <c r="P150" i="95"/>
  <c r="N142" i="95"/>
  <c r="P142" i="95"/>
  <c r="N134" i="95"/>
  <c r="P134" i="95"/>
  <c r="N126" i="95"/>
  <c r="P126" i="95"/>
  <c r="N118" i="95"/>
  <c r="P118" i="95"/>
  <c r="N110" i="95"/>
  <c r="P110" i="95"/>
  <c r="N102" i="95"/>
  <c r="P102" i="95"/>
  <c r="N94" i="95"/>
  <c r="P94" i="95"/>
  <c r="N86" i="95"/>
  <c r="P86" i="95"/>
  <c r="N78" i="95"/>
  <c r="P78" i="95"/>
  <c r="N70" i="95"/>
  <c r="P70" i="95"/>
  <c r="N62" i="95"/>
  <c r="P62" i="95"/>
  <c r="N54" i="95"/>
  <c r="P54" i="95"/>
  <c r="N46" i="95"/>
  <c r="P46" i="95"/>
  <c r="N38" i="95"/>
  <c r="P38" i="95"/>
  <c r="N30" i="95"/>
  <c r="P30" i="95"/>
  <c r="N22" i="95"/>
  <c r="P22" i="95"/>
  <c r="N14" i="95"/>
  <c r="P14" i="95"/>
  <c r="N6" i="95"/>
  <c r="P6" i="95"/>
  <c r="N253" i="94"/>
  <c r="P253" i="94"/>
  <c r="N245" i="94"/>
  <c r="P245" i="94"/>
  <c r="N237" i="94"/>
  <c r="P237" i="94"/>
  <c r="N229" i="94"/>
  <c r="P229" i="94"/>
  <c r="N221" i="94"/>
  <c r="P221" i="94"/>
  <c r="N213" i="94"/>
  <c r="P213" i="94"/>
  <c r="N205" i="94"/>
  <c r="P205" i="94"/>
  <c r="N197" i="94"/>
  <c r="P197" i="94"/>
  <c r="N189" i="94"/>
  <c r="P189" i="94"/>
  <c r="N181" i="94"/>
  <c r="P181" i="94"/>
  <c r="N173" i="94"/>
  <c r="P173" i="94"/>
  <c r="N165" i="94"/>
  <c r="P165" i="94"/>
  <c r="N157" i="94"/>
  <c r="P157" i="94"/>
  <c r="N149" i="94"/>
  <c r="P149" i="94"/>
  <c r="N141" i="94"/>
  <c r="P141" i="94"/>
  <c r="N133" i="94"/>
  <c r="P133" i="94"/>
  <c r="P169" i="33"/>
  <c r="P16" i="96"/>
  <c r="P31" i="95"/>
  <c r="N220" i="33"/>
  <c r="P220" i="33"/>
  <c r="N148" i="33"/>
  <c r="P148" i="33"/>
  <c r="N92" i="33"/>
  <c r="P92" i="33"/>
  <c r="N60" i="33"/>
  <c r="P60" i="33"/>
  <c r="N251" i="96"/>
  <c r="P251" i="96"/>
  <c r="N195" i="96"/>
  <c r="P195" i="96"/>
  <c r="N131" i="96"/>
  <c r="P131" i="96"/>
  <c r="P83" i="96"/>
  <c r="N83" i="96"/>
  <c r="N43" i="96"/>
  <c r="P43" i="96"/>
  <c r="P250" i="95"/>
  <c r="N250" i="95"/>
  <c r="N194" i="95"/>
  <c r="P194" i="95"/>
  <c r="N146" i="95"/>
  <c r="P146" i="95"/>
  <c r="N82" i="95"/>
  <c r="P82" i="95"/>
  <c r="N10" i="95"/>
  <c r="P10" i="95"/>
  <c r="N233" i="94"/>
  <c r="P233" i="94"/>
  <c r="N177" i="94"/>
  <c r="P177" i="94"/>
  <c r="N121" i="94"/>
  <c r="P121" i="94"/>
  <c r="N255" i="33"/>
  <c r="P255" i="33"/>
  <c r="N247" i="33"/>
  <c r="P247" i="33"/>
  <c r="N239" i="33"/>
  <c r="P239" i="33"/>
  <c r="N231" i="33"/>
  <c r="P231" i="33"/>
  <c r="N223" i="33"/>
  <c r="P223" i="33"/>
  <c r="N215" i="33"/>
  <c r="P215" i="33"/>
  <c r="N207" i="33"/>
  <c r="P207" i="33"/>
  <c r="N199" i="33"/>
  <c r="P199" i="33"/>
  <c r="N191" i="33"/>
  <c r="P191" i="33"/>
  <c r="N183" i="33"/>
  <c r="P183" i="33"/>
  <c r="N175" i="33"/>
  <c r="P175" i="33"/>
  <c r="N167" i="33"/>
  <c r="P167" i="33"/>
  <c r="N159" i="33"/>
  <c r="P159" i="33"/>
  <c r="N151" i="33"/>
  <c r="P151" i="33"/>
  <c r="N143" i="33"/>
  <c r="P143" i="33"/>
  <c r="N135" i="33"/>
  <c r="P135" i="33"/>
  <c r="N127" i="33"/>
  <c r="P127" i="33"/>
  <c r="N119" i="33"/>
  <c r="P119" i="33"/>
  <c r="N111" i="33"/>
  <c r="P111" i="33"/>
  <c r="N103" i="33"/>
  <c r="P103" i="33"/>
  <c r="N95" i="33"/>
  <c r="P95" i="33"/>
  <c r="N87" i="33"/>
  <c r="P87" i="33"/>
  <c r="N79" i="33"/>
  <c r="P79" i="33"/>
  <c r="N71" i="33"/>
  <c r="P71" i="33"/>
  <c r="N63" i="33"/>
  <c r="P63" i="33"/>
  <c r="N55" i="33"/>
  <c r="P55" i="33"/>
  <c r="N47" i="33"/>
  <c r="P47" i="33"/>
  <c r="N39" i="33"/>
  <c r="P39" i="33"/>
  <c r="N31" i="33"/>
  <c r="P31" i="33"/>
  <c r="N23" i="33"/>
  <c r="P23" i="33"/>
  <c r="N15" i="33"/>
  <c r="P15" i="33"/>
  <c r="N7" i="33"/>
  <c r="P7" i="33"/>
  <c r="N254" i="96"/>
  <c r="P254" i="96"/>
  <c r="N246" i="96"/>
  <c r="P246" i="96"/>
  <c r="N238" i="96"/>
  <c r="P238" i="96"/>
  <c r="N230" i="96"/>
  <c r="P230" i="96"/>
  <c r="N222" i="96"/>
  <c r="P222" i="96"/>
  <c r="N214" i="96"/>
  <c r="P214" i="96"/>
  <c r="N206" i="96"/>
  <c r="P206" i="96"/>
  <c r="N198" i="96"/>
  <c r="P198" i="96"/>
  <c r="N190" i="96"/>
  <c r="P190" i="96"/>
  <c r="N182" i="96"/>
  <c r="P182" i="96"/>
  <c r="N174" i="96"/>
  <c r="P174" i="96"/>
  <c r="N166" i="96"/>
  <c r="P166" i="96"/>
  <c r="N158" i="96"/>
  <c r="P158" i="96"/>
  <c r="N150" i="96"/>
  <c r="P150" i="96"/>
  <c r="N142" i="96"/>
  <c r="P142" i="96"/>
  <c r="N134" i="96"/>
  <c r="P134" i="96"/>
  <c r="N126" i="96"/>
  <c r="P126" i="96"/>
  <c r="N118" i="96"/>
  <c r="P118" i="96"/>
  <c r="N110" i="96"/>
  <c r="P110" i="96"/>
  <c r="N102" i="96"/>
  <c r="P102" i="96"/>
  <c r="N94" i="96"/>
  <c r="P94" i="96"/>
  <c r="N86" i="96"/>
  <c r="P86" i="96"/>
  <c r="N78" i="96"/>
  <c r="P78" i="96"/>
  <c r="N70" i="96"/>
  <c r="P70" i="96"/>
  <c r="N62" i="96"/>
  <c r="P62" i="96"/>
  <c r="N54" i="96"/>
  <c r="P54" i="96"/>
  <c r="N46" i="96"/>
  <c r="P46" i="96"/>
  <c r="N38" i="96"/>
  <c r="P38" i="96"/>
  <c r="N30" i="96"/>
  <c r="P30" i="96"/>
  <c r="N22" i="96"/>
  <c r="P22" i="96"/>
  <c r="N14" i="96"/>
  <c r="P14" i="96"/>
  <c r="N6" i="96"/>
  <c r="P6" i="96"/>
  <c r="N253" i="95"/>
  <c r="P253" i="95"/>
  <c r="N245" i="95"/>
  <c r="P245" i="95"/>
  <c r="N237" i="95"/>
  <c r="P237" i="95"/>
  <c r="N229" i="95"/>
  <c r="P229" i="95"/>
  <c r="N221" i="95"/>
  <c r="P221" i="95"/>
  <c r="N213" i="95"/>
  <c r="P213" i="95"/>
  <c r="N205" i="95"/>
  <c r="P205" i="95"/>
  <c r="N197" i="95"/>
  <c r="P197" i="95"/>
  <c r="N189" i="95"/>
  <c r="P189" i="95"/>
  <c r="N181" i="95"/>
  <c r="P181" i="95"/>
  <c r="N173" i="95"/>
  <c r="P173" i="95"/>
  <c r="N165" i="95"/>
  <c r="P165" i="95"/>
  <c r="N157" i="95"/>
  <c r="P157" i="95"/>
  <c r="N149" i="95"/>
  <c r="P149" i="95"/>
  <c r="N141" i="95"/>
  <c r="P141" i="95"/>
  <c r="N133" i="95"/>
  <c r="P133" i="95"/>
  <c r="N125" i="95"/>
  <c r="P125" i="95"/>
  <c r="N117" i="95"/>
  <c r="P117" i="95"/>
  <c r="N109" i="95"/>
  <c r="P109" i="95"/>
  <c r="N101" i="95"/>
  <c r="P101" i="95"/>
  <c r="N93" i="95"/>
  <c r="P93" i="95"/>
  <c r="N85" i="95"/>
  <c r="P85" i="95"/>
  <c r="N77" i="95"/>
  <c r="P77" i="95"/>
  <c r="N69" i="95"/>
  <c r="P69" i="95"/>
  <c r="N61" i="95"/>
  <c r="P61" i="95"/>
  <c r="N53" i="95"/>
  <c r="P53" i="95"/>
  <c r="N45" i="95"/>
  <c r="P45" i="95"/>
  <c r="N37" i="95"/>
  <c r="P37" i="95"/>
  <c r="N29" i="95"/>
  <c r="P29" i="95"/>
  <c r="N21" i="95"/>
  <c r="P21" i="95"/>
  <c r="N13" i="95"/>
  <c r="P13" i="95"/>
  <c r="N252" i="94"/>
  <c r="P252" i="94"/>
  <c r="N244" i="94"/>
  <c r="P244" i="94"/>
  <c r="N236" i="94"/>
  <c r="P236" i="94"/>
  <c r="N228" i="94"/>
  <c r="P228" i="94"/>
  <c r="N220" i="94"/>
  <c r="P220" i="94"/>
  <c r="N212" i="94"/>
  <c r="P212" i="94"/>
  <c r="N204" i="94"/>
  <c r="P204" i="94"/>
  <c r="N196" i="94"/>
  <c r="P196" i="94"/>
  <c r="N188" i="94"/>
  <c r="P188" i="94"/>
  <c r="N180" i="94"/>
  <c r="P180" i="94"/>
  <c r="N172" i="94"/>
  <c r="P172" i="94"/>
  <c r="N164" i="94"/>
  <c r="P164" i="94"/>
  <c r="P137" i="33"/>
  <c r="P240" i="96"/>
  <c r="N228" i="33"/>
  <c r="P228" i="33"/>
  <c r="N180" i="33"/>
  <c r="P180" i="33"/>
  <c r="N124" i="33"/>
  <c r="P124" i="33"/>
  <c r="N68" i="33"/>
  <c r="P68" i="33"/>
  <c r="N36" i="33"/>
  <c r="P36" i="33"/>
  <c r="N211" i="96"/>
  <c r="P211" i="96"/>
  <c r="N155" i="96"/>
  <c r="P155" i="96"/>
  <c r="P67" i="96"/>
  <c r="N67" i="96"/>
  <c r="N11" i="96"/>
  <c r="P11" i="96"/>
  <c r="N234" i="95"/>
  <c r="P234" i="95"/>
  <c r="N186" i="95"/>
  <c r="P186" i="95"/>
  <c r="N130" i="95"/>
  <c r="P130" i="95"/>
  <c r="N66" i="95"/>
  <c r="P66" i="95"/>
  <c r="N50" i="95"/>
  <c r="P50" i="95"/>
  <c r="N225" i="94"/>
  <c r="P225" i="94"/>
  <c r="N185" i="94"/>
  <c r="P185" i="94"/>
  <c r="N145" i="94"/>
  <c r="P145" i="94"/>
  <c r="N246" i="33"/>
  <c r="P246" i="33"/>
  <c r="N230" i="33"/>
  <c r="P230" i="33"/>
  <c r="N214" i="33"/>
  <c r="P214" i="33"/>
  <c r="N198" i="33"/>
  <c r="P198" i="33"/>
  <c r="N190" i="33"/>
  <c r="P190" i="33"/>
  <c r="N174" i="33"/>
  <c r="P174" i="33"/>
  <c r="N150" i="33"/>
  <c r="P150" i="33"/>
  <c r="N134" i="33"/>
  <c r="P134" i="33"/>
  <c r="N118" i="33"/>
  <c r="P118" i="33"/>
  <c r="N102" i="33"/>
  <c r="P102" i="33"/>
  <c r="N86" i="33"/>
  <c r="P86" i="33"/>
  <c r="N78" i="33"/>
  <c r="P78" i="33"/>
  <c r="N62" i="33"/>
  <c r="P62" i="33"/>
  <c r="N46" i="33"/>
  <c r="P46" i="33"/>
  <c r="N30" i="33"/>
  <c r="P30" i="33"/>
  <c r="N6" i="33"/>
  <c r="P6" i="33"/>
  <c r="N253" i="96"/>
  <c r="P253" i="96"/>
  <c r="N237" i="96"/>
  <c r="P237" i="96"/>
  <c r="N221" i="96"/>
  <c r="P221" i="96"/>
  <c r="N205" i="96"/>
  <c r="P205" i="96"/>
  <c r="N197" i="96"/>
  <c r="P197" i="96"/>
  <c r="N181" i="96"/>
  <c r="P181" i="96"/>
  <c r="N165" i="96"/>
  <c r="P165" i="96"/>
  <c r="N141" i="96"/>
  <c r="P141" i="96"/>
  <c r="N125" i="96"/>
  <c r="P125" i="96"/>
  <c r="N109" i="96"/>
  <c r="P109" i="96"/>
  <c r="N85" i="96"/>
  <c r="P85" i="96"/>
  <c r="N61" i="96"/>
  <c r="P61" i="96"/>
  <c r="N37" i="96"/>
  <c r="P37" i="96"/>
  <c r="N13" i="96"/>
  <c r="P13" i="96"/>
  <c r="N244" i="95"/>
  <c r="P244" i="95"/>
  <c r="N228" i="95"/>
  <c r="P228" i="95"/>
  <c r="P212" i="95"/>
  <c r="N212" i="95"/>
  <c r="N196" i="95"/>
  <c r="P196" i="95"/>
  <c r="N180" i="95"/>
  <c r="P180" i="95"/>
  <c r="N156" i="95"/>
  <c r="P156" i="95"/>
  <c r="N132" i="95"/>
  <c r="P132" i="95"/>
  <c r="N108" i="95"/>
  <c r="P108" i="95"/>
  <c r="N92" i="95"/>
  <c r="P92" i="95"/>
  <c r="N84" i="95"/>
  <c r="P84" i="95"/>
  <c r="N68" i="95"/>
  <c r="P68" i="95"/>
  <c r="N52" i="95"/>
  <c r="P52" i="95"/>
  <c r="N36" i="95"/>
  <c r="P36" i="95"/>
  <c r="N20" i="95"/>
  <c r="P20" i="95"/>
  <c r="N243" i="94"/>
  <c r="P243" i="94"/>
  <c r="N219" i="94"/>
  <c r="P219" i="94"/>
  <c r="N203" i="94"/>
  <c r="P203" i="94"/>
  <c r="N179" i="94"/>
  <c r="P179" i="94"/>
  <c r="N163" i="94"/>
  <c r="P163" i="94"/>
  <c r="N147" i="94"/>
  <c r="P147" i="94"/>
  <c r="N123" i="94"/>
  <c r="P123" i="94"/>
  <c r="N107" i="94"/>
  <c r="P107" i="94"/>
  <c r="N91" i="94"/>
  <c r="P91" i="94"/>
  <c r="N75" i="94"/>
  <c r="P75" i="94"/>
  <c r="N51" i="94"/>
  <c r="P51" i="94"/>
  <c r="N35" i="94"/>
  <c r="P35" i="94"/>
  <c r="N19" i="94"/>
  <c r="P19" i="94"/>
  <c r="N250" i="93"/>
  <c r="P250" i="93"/>
  <c r="N234" i="93"/>
  <c r="P234" i="93"/>
  <c r="N218" i="93"/>
  <c r="P218" i="93"/>
  <c r="N202" i="93"/>
  <c r="P202" i="93"/>
  <c r="N186" i="93"/>
  <c r="P186" i="93"/>
  <c r="N162" i="93"/>
  <c r="P162" i="93"/>
  <c r="N146" i="93"/>
  <c r="P146" i="93"/>
  <c r="N130" i="93"/>
  <c r="P130" i="93"/>
  <c r="N114" i="93"/>
  <c r="P114" i="93"/>
  <c r="N90" i="93"/>
  <c r="P90" i="93"/>
  <c r="N74" i="93"/>
  <c r="P74" i="93"/>
  <c r="N58" i="93"/>
  <c r="P58" i="93"/>
  <c r="N42" i="93"/>
  <c r="P42" i="93"/>
  <c r="N26" i="93"/>
  <c r="P26" i="93"/>
  <c r="N10" i="93"/>
  <c r="P10" i="93"/>
  <c r="N241" i="92"/>
  <c r="P241" i="92"/>
  <c r="N225" i="92"/>
  <c r="P225" i="92"/>
  <c r="N209" i="92"/>
  <c r="P209" i="92"/>
  <c r="N185" i="92"/>
  <c r="P185" i="92"/>
  <c r="N169" i="92"/>
  <c r="P169" i="92"/>
  <c r="N153" i="92"/>
  <c r="P153" i="92"/>
  <c r="N137" i="92"/>
  <c r="P137" i="92"/>
  <c r="N121" i="92"/>
  <c r="P121" i="92"/>
  <c r="N105" i="92"/>
  <c r="P105" i="92"/>
  <c r="N89" i="92"/>
  <c r="P89" i="92"/>
  <c r="N65" i="92"/>
  <c r="P65" i="92"/>
  <c r="N49" i="92"/>
  <c r="P49" i="92"/>
  <c r="N33" i="92"/>
  <c r="P33" i="92"/>
  <c r="N17" i="92"/>
  <c r="P17" i="92"/>
  <c r="N256" i="91"/>
  <c r="P256" i="91"/>
  <c r="N240" i="91"/>
  <c r="P240" i="91"/>
  <c r="N224" i="91"/>
  <c r="P224" i="91"/>
  <c r="N208" i="91"/>
  <c r="P208" i="91"/>
  <c r="N192" i="91"/>
  <c r="P192" i="91"/>
  <c r="N176" i="91"/>
  <c r="P176" i="91"/>
  <c r="N160" i="91"/>
  <c r="P160" i="91"/>
  <c r="N144" i="91"/>
  <c r="P144" i="91"/>
  <c r="N128" i="91"/>
  <c r="P128" i="91"/>
  <c r="N112" i="91"/>
  <c r="P112" i="91"/>
  <c r="N96" i="91"/>
  <c r="P96" i="91"/>
  <c r="N80" i="91"/>
  <c r="P80" i="91"/>
  <c r="N64" i="91"/>
  <c r="P64" i="91"/>
  <c r="N48" i="91"/>
  <c r="P48" i="91"/>
  <c r="N32" i="91"/>
  <c r="P32" i="91"/>
  <c r="N16" i="91"/>
  <c r="P16" i="91"/>
  <c r="N255" i="90"/>
  <c r="P255" i="90"/>
  <c r="N239" i="90"/>
  <c r="P239" i="90"/>
  <c r="N223" i="90"/>
  <c r="P223" i="90"/>
  <c r="N207" i="90"/>
  <c r="P207" i="90"/>
  <c r="N191" i="90"/>
  <c r="P191" i="90"/>
  <c r="N175" i="90"/>
  <c r="P175" i="90"/>
  <c r="N159" i="90"/>
  <c r="P159" i="90"/>
  <c r="N151" i="90"/>
  <c r="P151" i="90"/>
  <c r="N135" i="90"/>
  <c r="P135" i="90"/>
  <c r="N119" i="90"/>
  <c r="P119" i="90"/>
  <c r="N103" i="90"/>
  <c r="P103" i="90"/>
  <c r="N95" i="90"/>
  <c r="P95" i="90"/>
  <c r="N87" i="90"/>
  <c r="P87" i="90"/>
  <c r="N71" i="90"/>
  <c r="P71" i="90"/>
  <c r="N63" i="90"/>
  <c r="P63" i="90"/>
  <c r="N55" i="90"/>
  <c r="P55" i="90"/>
  <c r="N47" i="90"/>
  <c r="P47" i="90"/>
  <c r="N39" i="90"/>
  <c r="P39" i="90"/>
  <c r="N31" i="90"/>
  <c r="P31" i="90"/>
  <c r="N23" i="90"/>
  <c r="P23" i="90"/>
  <c r="N7" i="90"/>
  <c r="P7" i="90"/>
  <c r="N254" i="89"/>
  <c r="P254" i="89"/>
  <c r="N246" i="89"/>
  <c r="P246" i="89"/>
  <c r="N238" i="89"/>
  <c r="P238" i="89"/>
  <c r="N230" i="89"/>
  <c r="P230" i="89"/>
  <c r="N222" i="89"/>
  <c r="P222" i="89"/>
  <c r="N214" i="89"/>
  <c r="P214" i="89"/>
  <c r="N206" i="89"/>
  <c r="P206" i="89"/>
  <c r="N198" i="89"/>
  <c r="P198" i="89"/>
  <c r="N190" i="89"/>
  <c r="P190" i="89"/>
  <c r="N182" i="89"/>
  <c r="P182" i="89"/>
  <c r="N174" i="89"/>
  <c r="P174" i="89"/>
  <c r="N166" i="89"/>
  <c r="P166" i="89"/>
  <c r="N158" i="89"/>
  <c r="P158" i="89"/>
  <c r="N150" i="89"/>
  <c r="P150" i="89"/>
  <c r="N142" i="89"/>
  <c r="P142" i="89"/>
  <c r="N134" i="89"/>
  <c r="P134" i="89"/>
  <c r="N126" i="89"/>
  <c r="P126" i="89"/>
  <c r="N118" i="89"/>
  <c r="P118" i="89"/>
  <c r="N110" i="89"/>
  <c r="P110" i="89"/>
  <c r="N102" i="89"/>
  <c r="P102" i="89"/>
  <c r="N94" i="89"/>
  <c r="P94" i="89"/>
  <c r="N86" i="89"/>
  <c r="P86" i="89"/>
  <c r="N78" i="89"/>
  <c r="P78" i="89"/>
  <c r="N70" i="89"/>
  <c r="P70" i="89"/>
  <c r="N62" i="89"/>
  <c r="P62" i="89"/>
  <c r="N54" i="89"/>
  <c r="P54" i="89"/>
  <c r="N46" i="89"/>
  <c r="P46" i="89"/>
  <c r="N38" i="89"/>
  <c r="P38" i="89"/>
  <c r="N30" i="89"/>
  <c r="P30" i="89"/>
  <c r="N22" i="89"/>
  <c r="P22" i="89"/>
  <c r="N14" i="89"/>
  <c r="P14" i="89"/>
  <c r="N6" i="89"/>
  <c r="P6" i="89"/>
  <c r="N253" i="88"/>
  <c r="P253" i="88"/>
  <c r="N245" i="88"/>
  <c r="P245" i="88"/>
  <c r="N237" i="88"/>
  <c r="P237" i="88"/>
  <c r="N229" i="88"/>
  <c r="P229" i="88"/>
  <c r="N221" i="88"/>
  <c r="P221" i="88"/>
  <c r="N213" i="88"/>
  <c r="P213" i="88"/>
  <c r="N205" i="88"/>
  <c r="P205" i="88"/>
  <c r="N197" i="88"/>
  <c r="P197" i="88"/>
  <c r="N189" i="88"/>
  <c r="P189" i="88"/>
  <c r="N181" i="88"/>
  <c r="P181" i="88"/>
  <c r="N173" i="88"/>
  <c r="P173" i="88"/>
  <c r="N165" i="88"/>
  <c r="P165" i="88"/>
  <c r="N157" i="88"/>
  <c r="P157" i="88"/>
  <c r="N149" i="88"/>
  <c r="P149" i="88"/>
  <c r="N141" i="88"/>
  <c r="P141" i="88"/>
  <c r="N133" i="88"/>
  <c r="P133" i="88"/>
  <c r="N125" i="88"/>
  <c r="P125" i="88"/>
  <c r="N117" i="88"/>
  <c r="P117" i="88"/>
  <c r="N109" i="88"/>
  <c r="P109" i="88"/>
  <c r="N101" i="88"/>
  <c r="P101" i="88"/>
  <c r="N93" i="88"/>
  <c r="P93" i="88"/>
  <c r="N85" i="88"/>
  <c r="P85" i="88"/>
  <c r="N77" i="88"/>
  <c r="P77" i="88"/>
  <c r="N69" i="88"/>
  <c r="P69" i="88"/>
  <c r="N61" i="88"/>
  <c r="P61" i="88"/>
  <c r="N53" i="88"/>
  <c r="P53" i="88"/>
  <c r="N45" i="88"/>
  <c r="P45" i="88"/>
  <c r="N37" i="88"/>
  <c r="P37" i="88"/>
  <c r="N29" i="88"/>
  <c r="P29" i="88"/>
  <c r="N21" i="88"/>
  <c r="P21" i="88"/>
  <c r="N13" i="88"/>
  <c r="P13" i="88"/>
  <c r="N252" i="87"/>
  <c r="P252" i="87"/>
  <c r="N244" i="87"/>
  <c r="P244" i="87"/>
  <c r="N236" i="87"/>
  <c r="P236" i="87"/>
  <c r="N228" i="87"/>
  <c r="P228" i="87"/>
  <c r="N220" i="87"/>
  <c r="P220" i="87"/>
  <c r="N212" i="87"/>
  <c r="P212" i="87"/>
  <c r="N204" i="87"/>
  <c r="P204" i="87"/>
  <c r="N196" i="87"/>
  <c r="P196" i="87"/>
  <c r="N188" i="87"/>
  <c r="P188" i="87"/>
  <c r="N180" i="87"/>
  <c r="P180" i="87"/>
  <c r="N172" i="87"/>
  <c r="P172" i="87"/>
  <c r="N164" i="87"/>
  <c r="P164" i="87"/>
  <c r="N156" i="87"/>
  <c r="P156" i="87"/>
  <c r="N148" i="87"/>
  <c r="P148" i="87"/>
  <c r="N140" i="87"/>
  <c r="P140" i="87"/>
  <c r="N132" i="87"/>
  <c r="P132" i="87"/>
  <c r="N124" i="87"/>
  <c r="P124" i="87"/>
  <c r="N108" i="87"/>
  <c r="P108" i="87"/>
  <c r="N100" i="87"/>
  <c r="P100" i="87"/>
  <c r="N92" i="87"/>
  <c r="P92" i="87"/>
  <c r="N84" i="87"/>
  <c r="P84" i="87"/>
  <c r="N76" i="87"/>
  <c r="P76" i="87"/>
  <c r="N68" i="87"/>
  <c r="P68" i="87"/>
  <c r="N60" i="87"/>
  <c r="P60" i="87"/>
  <c r="N52" i="87"/>
  <c r="P52" i="87"/>
  <c r="N44" i="87"/>
  <c r="P44" i="87"/>
  <c r="N36" i="87"/>
  <c r="P36" i="87"/>
  <c r="N28" i="87"/>
  <c r="P28" i="87"/>
  <c r="N20" i="87"/>
  <c r="P20" i="87"/>
  <c r="N12" i="87"/>
  <c r="P12" i="87"/>
  <c r="N251" i="86"/>
  <c r="P251" i="86"/>
  <c r="N243" i="86"/>
  <c r="P243" i="86"/>
  <c r="N235" i="86"/>
  <c r="P235" i="86"/>
  <c r="N227" i="86"/>
  <c r="P227" i="86"/>
  <c r="N219" i="86"/>
  <c r="P219" i="86"/>
  <c r="N211" i="86"/>
  <c r="P211" i="86"/>
  <c r="N203" i="86"/>
  <c r="P203" i="86"/>
  <c r="N195" i="86"/>
  <c r="P195" i="86"/>
  <c r="N187" i="86"/>
  <c r="P187" i="86"/>
  <c r="N179" i="86"/>
  <c r="P179" i="86"/>
  <c r="N171" i="86"/>
  <c r="P171" i="86"/>
  <c r="N163" i="86"/>
  <c r="P163" i="86"/>
  <c r="N155" i="86"/>
  <c r="P155" i="86"/>
  <c r="N147" i="86"/>
  <c r="P147" i="86"/>
  <c r="N139" i="86"/>
  <c r="P139" i="86"/>
  <c r="N131" i="86"/>
  <c r="P131" i="86"/>
  <c r="N123" i="86"/>
  <c r="P123" i="86"/>
  <c r="N115" i="86"/>
  <c r="P115" i="86"/>
  <c r="N107" i="86"/>
  <c r="P107" i="86"/>
  <c r="N99" i="86"/>
  <c r="P99" i="86"/>
  <c r="N91" i="86"/>
  <c r="P91" i="86"/>
  <c r="N83" i="86"/>
  <c r="P83" i="86"/>
  <c r="N75" i="86"/>
  <c r="P75" i="86"/>
  <c r="N67" i="86"/>
  <c r="P67" i="86"/>
  <c r="N59" i="86"/>
  <c r="P59" i="86"/>
  <c r="N51" i="86"/>
  <c r="P51" i="86"/>
  <c r="N43" i="86"/>
  <c r="P43" i="86"/>
  <c r="N35" i="86"/>
  <c r="P35" i="86"/>
  <c r="N27" i="86"/>
  <c r="P27" i="86"/>
  <c r="N19" i="86"/>
  <c r="P19" i="86"/>
  <c r="N11" i="86"/>
  <c r="P11" i="86"/>
  <c r="N250" i="85"/>
  <c r="P250" i="85"/>
  <c r="N242" i="85"/>
  <c r="P242" i="85"/>
  <c r="N234" i="85"/>
  <c r="P234" i="85"/>
  <c r="N226" i="85"/>
  <c r="P226" i="85"/>
  <c r="N218" i="85"/>
  <c r="P218" i="85"/>
  <c r="N210" i="85"/>
  <c r="P210" i="85"/>
  <c r="N202" i="85"/>
  <c r="P202" i="85"/>
  <c r="N194" i="85"/>
  <c r="P194" i="85"/>
  <c r="N186" i="85"/>
  <c r="P186" i="85"/>
  <c r="N178" i="85"/>
  <c r="P178" i="85"/>
  <c r="N170" i="85"/>
  <c r="P170" i="85"/>
  <c r="N162" i="85"/>
  <c r="P162" i="85"/>
  <c r="N154" i="85"/>
  <c r="P154" i="85"/>
  <c r="N146" i="85"/>
  <c r="P146" i="85"/>
  <c r="N138" i="85"/>
  <c r="P138" i="85"/>
  <c r="N130" i="85"/>
  <c r="P130" i="85"/>
  <c r="N122" i="85"/>
  <c r="P122" i="85"/>
  <c r="N114" i="85"/>
  <c r="P114" i="85"/>
  <c r="N106" i="85"/>
  <c r="P106" i="85"/>
  <c r="N98" i="85"/>
  <c r="P98" i="85"/>
  <c r="N90" i="85"/>
  <c r="P90" i="85"/>
  <c r="N82" i="85"/>
  <c r="P82" i="85"/>
  <c r="N74" i="85"/>
  <c r="P74" i="85"/>
  <c r="N66" i="85"/>
  <c r="P66" i="85"/>
  <c r="N58" i="85"/>
  <c r="P58" i="85"/>
  <c r="N50" i="85"/>
  <c r="P50" i="85"/>
  <c r="N42" i="85"/>
  <c r="P42" i="85"/>
  <c r="N34" i="85"/>
  <c r="P34" i="85"/>
  <c r="N26" i="85"/>
  <c r="P26" i="85"/>
  <c r="N18" i="85"/>
  <c r="P18" i="85"/>
  <c r="N10" i="85"/>
  <c r="P10" i="85"/>
  <c r="N257" i="84"/>
  <c r="P257" i="84"/>
  <c r="N249" i="84"/>
  <c r="P249" i="84"/>
  <c r="N241" i="84"/>
  <c r="P241" i="84"/>
  <c r="N233" i="84"/>
  <c r="P233" i="84"/>
  <c r="N225" i="84"/>
  <c r="P225" i="84"/>
  <c r="N217" i="84"/>
  <c r="P217" i="84"/>
  <c r="N209" i="84"/>
  <c r="P209" i="84"/>
  <c r="N201" i="84"/>
  <c r="P201" i="84"/>
  <c r="N193" i="84"/>
  <c r="P193" i="84"/>
  <c r="N185" i="84"/>
  <c r="P185" i="84"/>
  <c r="N177" i="84"/>
  <c r="P177" i="84"/>
  <c r="N169" i="84"/>
  <c r="P169" i="84"/>
  <c r="N161" i="84"/>
  <c r="P161" i="84"/>
  <c r="N153" i="84"/>
  <c r="P153" i="84"/>
  <c r="N145" i="84"/>
  <c r="P145" i="84"/>
  <c r="N137" i="84"/>
  <c r="P137" i="84"/>
  <c r="N129" i="84"/>
  <c r="P129" i="84"/>
  <c r="N121" i="84"/>
  <c r="P121" i="84"/>
  <c r="N113" i="84"/>
  <c r="P113" i="84"/>
  <c r="N105" i="84"/>
  <c r="P105" i="84"/>
  <c r="N97" i="84"/>
  <c r="P97" i="84"/>
  <c r="N89" i="84"/>
  <c r="P89" i="84"/>
  <c r="N81" i="84"/>
  <c r="P81" i="84"/>
  <c r="N73" i="84"/>
  <c r="P73" i="84"/>
  <c r="N65" i="84"/>
  <c r="P65" i="84"/>
  <c r="N57" i="84"/>
  <c r="P57" i="84"/>
  <c r="N49" i="84"/>
  <c r="P49" i="84"/>
  <c r="N41" i="84"/>
  <c r="P41" i="84"/>
  <c r="N33" i="84"/>
  <c r="P33" i="84"/>
  <c r="N25" i="84"/>
  <c r="P25" i="84"/>
  <c r="N17" i="84"/>
  <c r="P17" i="84"/>
  <c r="N9" i="84"/>
  <c r="P9" i="84"/>
  <c r="N256" i="83"/>
  <c r="P256" i="83"/>
  <c r="N248" i="83"/>
  <c r="P248" i="83"/>
  <c r="N240" i="83"/>
  <c r="P240" i="83"/>
  <c r="N232" i="83"/>
  <c r="P232" i="83"/>
  <c r="N224" i="83"/>
  <c r="P224" i="83"/>
  <c r="N216" i="83"/>
  <c r="P216" i="83"/>
  <c r="N208" i="83"/>
  <c r="P208" i="83"/>
  <c r="N200" i="83"/>
  <c r="P200" i="83"/>
  <c r="N192" i="83"/>
  <c r="P192" i="83"/>
  <c r="N184" i="83"/>
  <c r="P184" i="83"/>
  <c r="N176" i="83"/>
  <c r="P176" i="83"/>
  <c r="N168" i="83"/>
  <c r="P168" i="83"/>
  <c r="N160" i="83"/>
  <c r="P160" i="83"/>
  <c r="N152" i="83"/>
  <c r="P152" i="83"/>
  <c r="N144" i="83"/>
  <c r="P144" i="83"/>
  <c r="N136" i="83"/>
  <c r="P136" i="83"/>
  <c r="N128" i="83"/>
  <c r="P128" i="83"/>
  <c r="N120" i="83"/>
  <c r="P120" i="83"/>
  <c r="N112" i="83"/>
  <c r="P112" i="83"/>
  <c r="N104" i="83"/>
  <c r="P104" i="83"/>
  <c r="N96" i="83"/>
  <c r="P96" i="83"/>
  <c r="N88" i="83"/>
  <c r="P88" i="83"/>
  <c r="N80" i="83"/>
  <c r="P80" i="83"/>
  <c r="N72" i="83"/>
  <c r="P72" i="83"/>
  <c r="N64" i="83"/>
  <c r="P64" i="83"/>
  <c r="N56" i="83"/>
  <c r="P56" i="83"/>
  <c r="N48" i="83"/>
  <c r="P48" i="83"/>
  <c r="N40" i="83"/>
  <c r="P40" i="83"/>
  <c r="N32" i="83"/>
  <c r="P32" i="83"/>
  <c r="N24" i="83"/>
  <c r="P24" i="83"/>
  <c r="N16" i="83"/>
  <c r="P16" i="83"/>
  <c r="N8" i="83"/>
  <c r="P8" i="83"/>
  <c r="N255" i="82"/>
  <c r="P255" i="82"/>
  <c r="N247" i="82"/>
  <c r="P247" i="82"/>
  <c r="N239" i="82"/>
  <c r="P239" i="82"/>
  <c r="N231" i="82"/>
  <c r="P231" i="82"/>
  <c r="N223" i="82"/>
  <c r="P223" i="82"/>
  <c r="N215" i="82"/>
  <c r="P215" i="82"/>
  <c r="N207" i="82"/>
  <c r="P207" i="82"/>
  <c r="N199" i="82"/>
  <c r="P199" i="82"/>
  <c r="N191" i="82"/>
  <c r="P191" i="82"/>
  <c r="N183" i="82"/>
  <c r="P183" i="82"/>
  <c r="N175" i="82"/>
  <c r="P175" i="82"/>
  <c r="N167" i="82"/>
  <c r="P167" i="82"/>
  <c r="N159" i="82"/>
  <c r="P159" i="82"/>
  <c r="N151" i="82"/>
  <c r="P151" i="82"/>
  <c r="N143" i="82"/>
  <c r="P143" i="82"/>
  <c r="N135" i="82"/>
  <c r="P135" i="82"/>
  <c r="N127" i="82"/>
  <c r="P127" i="82"/>
  <c r="N119" i="82"/>
  <c r="P119" i="82"/>
  <c r="N111" i="82"/>
  <c r="P111" i="82"/>
  <c r="N103" i="82"/>
  <c r="P103" i="82"/>
  <c r="N95" i="82"/>
  <c r="P95" i="82"/>
  <c r="N87" i="82"/>
  <c r="P87" i="82"/>
  <c r="N79" i="82"/>
  <c r="P79" i="82"/>
  <c r="N71" i="82"/>
  <c r="P71" i="82"/>
  <c r="N63" i="82"/>
  <c r="P63" i="82"/>
  <c r="N55" i="82"/>
  <c r="P55" i="82"/>
  <c r="N47" i="82"/>
  <c r="P47" i="82"/>
  <c r="N39" i="82"/>
  <c r="P39" i="82"/>
  <c r="N31" i="82"/>
  <c r="P31" i="82"/>
  <c r="N23" i="82"/>
  <c r="P23" i="82"/>
  <c r="N15" i="82"/>
  <c r="P15" i="82"/>
  <c r="N7" i="82"/>
  <c r="P7" i="82"/>
  <c r="N254" i="81"/>
  <c r="P254" i="81"/>
  <c r="N246" i="81"/>
  <c r="P246" i="81"/>
  <c r="N238" i="81"/>
  <c r="P238" i="81"/>
  <c r="N230" i="81"/>
  <c r="P230" i="81"/>
  <c r="N222" i="81"/>
  <c r="P222" i="81"/>
  <c r="N214" i="81"/>
  <c r="P214" i="81"/>
  <c r="N206" i="81"/>
  <c r="P206" i="81"/>
  <c r="N198" i="81"/>
  <c r="P198" i="81"/>
  <c r="N190" i="81"/>
  <c r="P190" i="81"/>
  <c r="N182" i="81"/>
  <c r="P182" i="81"/>
  <c r="N174" i="81"/>
  <c r="P174" i="81"/>
  <c r="N166" i="81"/>
  <c r="P166" i="81"/>
  <c r="N158" i="81"/>
  <c r="P158" i="81"/>
  <c r="N150" i="81"/>
  <c r="P150" i="81"/>
  <c r="N142" i="81"/>
  <c r="P142" i="81"/>
  <c r="N134" i="81"/>
  <c r="P134" i="81"/>
  <c r="N126" i="81"/>
  <c r="P126" i="81"/>
  <c r="N118" i="81"/>
  <c r="P118" i="81"/>
  <c r="N110" i="81"/>
  <c r="P110" i="81"/>
  <c r="N102" i="81"/>
  <c r="P102" i="81"/>
  <c r="N94" i="81"/>
  <c r="P94" i="81"/>
  <c r="N86" i="81"/>
  <c r="P86" i="81"/>
  <c r="N78" i="81"/>
  <c r="P78" i="81"/>
  <c r="N70" i="81"/>
  <c r="P70" i="81"/>
  <c r="N62" i="81"/>
  <c r="P62" i="81"/>
  <c r="N54" i="81"/>
  <c r="P54" i="81"/>
  <c r="N46" i="81"/>
  <c r="P46" i="81"/>
  <c r="N38" i="81"/>
  <c r="P38" i="81"/>
  <c r="N30" i="81"/>
  <c r="P30" i="81"/>
  <c r="N22" i="81"/>
  <c r="P22" i="81"/>
  <c r="N14" i="81"/>
  <c r="P14" i="81"/>
  <c r="N6" i="81"/>
  <c r="P6" i="81"/>
  <c r="N253" i="80"/>
  <c r="P253" i="80"/>
  <c r="N245" i="80"/>
  <c r="P245" i="80"/>
  <c r="N237" i="80"/>
  <c r="P237" i="80"/>
  <c r="N229" i="80"/>
  <c r="P229" i="80"/>
  <c r="N221" i="80"/>
  <c r="P221" i="80"/>
  <c r="N213" i="80"/>
  <c r="P213" i="80"/>
  <c r="N205" i="80"/>
  <c r="P205" i="80"/>
  <c r="N197" i="80"/>
  <c r="P197" i="80"/>
  <c r="N189" i="80"/>
  <c r="P189" i="80"/>
  <c r="N181" i="80"/>
  <c r="P181" i="80"/>
  <c r="N173" i="80"/>
  <c r="P173" i="80"/>
  <c r="N165" i="80"/>
  <c r="P165" i="80"/>
  <c r="N157" i="80"/>
  <c r="P157" i="80"/>
  <c r="N149" i="80"/>
  <c r="P149" i="80"/>
  <c r="N141" i="80"/>
  <c r="P141" i="80"/>
  <c r="N133" i="80"/>
  <c r="P133" i="80"/>
  <c r="N125" i="80"/>
  <c r="P125" i="80"/>
  <c r="N117" i="80"/>
  <c r="P117" i="80"/>
  <c r="N109" i="80"/>
  <c r="P109" i="80"/>
  <c r="N101" i="80"/>
  <c r="P101" i="80"/>
  <c r="N93" i="80"/>
  <c r="P93" i="80"/>
  <c r="N85" i="80"/>
  <c r="P85" i="80"/>
  <c r="N77" i="80"/>
  <c r="P77" i="80"/>
  <c r="N69" i="80"/>
  <c r="P69" i="80"/>
  <c r="N61" i="80"/>
  <c r="P61" i="80"/>
  <c r="N53" i="80"/>
  <c r="P53" i="80"/>
  <c r="N45" i="80"/>
  <c r="P45" i="80"/>
  <c r="N37" i="80"/>
  <c r="P37" i="80"/>
  <c r="N29" i="80"/>
  <c r="P29" i="80"/>
  <c r="N21" i="80"/>
  <c r="P21" i="80"/>
  <c r="N13" i="80"/>
  <c r="P13" i="80"/>
  <c r="N252" i="79"/>
  <c r="P252" i="79"/>
  <c r="N244" i="79"/>
  <c r="P244" i="79"/>
  <c r="N236" i="79"/>
  <c r="P236" i="79"/>
  <c r="N228" i="79"/>
  <c r="P228" i="79"/>
  <c r="N220" i="79"/>
  <c r="P220" i="79"/>
  <c r="N212" i="79"/>
  <c r="P212" i="79"/>
  <c r="N204" i="79"/>
  <c r="P204" i="79"/>
  <c r="N196" i="79"/>
  <c r="P196" i="79"/>
  <c r="N188" i="79"/>
  <c r="P188" i="79"/>
  <c r="N180" i="79"/>
  <c r="P180" i="79"/>
  <c r="N172" i="79"/>
  <c r="P172" i="79"/>
  <c r="N164" i="79"/>
  <c r="P164" i="79"/>
  <c r="N156" i="79"/>
  <c r="P156" i="79"/>
  <c r="N148" i="79"/>
  <c r="P148" i="79"/>
  <c r="N140" i="79"/>
  <c r="P140" i="79"/>
  <c r="N132" i="79"/>
  <c r="P132" i="79"/>
  <c r="N124" i="79"/>
  <c r="P124" i="79"/>
  <c r="N116" i="79"/>
  <c r="P116" i="79"/>
  <c r="N108" i="79"/>
  <c r="P108" i="79"/>
  <c r="N100" i="79"/>
  <c r="P100" i="79"/>
  <c r="N92" i="79"/>
  <c r="P92" i="79"/>
  <c r="N84" i="79"/>
  <c r="P84" i="79"/>
  <c r="N76" i="79"/>
  <c r="P76" i="79"/>
  <c r="N68" i="79"/>
  <c r="P68" i="79"/>
  <c r="N60" i="79"/>
  <c r="P60" i="79"/>
  <c r="N52" i="79"/>
  <c r="P52" i="79"/>
  <c r="N44" i="79"/>
  <c r="P44" i="79"/>
  <c r="N36" i="79"/>
  <c r="P36" i="79"/>
  <c r="N28" i="79"/>
  <c r="P28" i="79"/>
  <c r="N20" i="79"/>
  <c r="P20" i="79"/>
  <c r="N12" i="79"/>
  <c r="P12" i="79"/>
  <c r="N251" i="78"/>
  <c r="P251" i="78"/>
  <c r="N243" i="78"/>
  <c r="P243" i="78"/>
  <c r="N235" i="78"/>
  <c r="P235" i="78"/>
  <c r="N227" i="78"/>
  <c r="P227" i="78"/>
  <c r="N219" i="78"/>
  <c r="P219" i="78"/>
  <c r="N211" i="78"/>
  <c r="P211" i="78"/>
  <c r="N203" i="78"/>
  <c r="P203" i="78"/>
  <c r="N195" i="78"/>
  <c r="P195" i="78"/>
  <c r="N187" i="78"/>
  <c r="P187" i="78"/>
  <c r="N179" i="78"/>
  <c r="P179" i="78"/>
  <c r="N171" i="78"/>
  <c r="P171" i="78"/>
  <c r="N163" i="78"/>
  <c r="P163" i="78"/>
  <c r="N155" i="78"/>
  <c r="P155" i="78"/>
  <c r="N147" i="78"/>
  <c r="P147" i="78"/>
  <c r="N139" i="78"/>
  <c r="P139" i="78"/>
  <c r="N131" i="78"/>
  <c r="P131" i="78"/>
  <c r="N123" i="78"/>
  <c r="P123" i="78"/>
  <c r="N115" i="78"/>
  <c r="P115" i="78"/>
  <c r="N107" i="78"/>
  <c r="P107" i="78"/>
  <c r="N99" i="78"/>
  <c r="P99" i="78"/>
  <c r="N91" i="78"/>
  <c r="P91" i="78"/>
  <c r="N83" i="78"/>
  <c r="P83" i="78"/>
  <c r="N75" i="78"/>
  <c r="P75" i="78"/>
  <c r="N67" i="78"/>
  <c r="P67" i="78"/>
  <c r="N59" i="78"/>
  <c r="P59" i="78"/>
  <c r="N51" i="78"/>
  <c r="P51" i="78"/>
  <c r="N43" i="78"/>
  <c r="P43" i="78"/>
  <c r="N35" i="78"/>
  <c r="P35" i="78"/>
  <c r="N27" i="78"/>
  <c r="P27" i="78"/>
  <c r="N19" i="78"/>
  <c r="P19" i="78"/>
  <c r="N11" i="78"/>
  <c r="P11" i="78"/>
  <c r="N250" i="77"/>
  <c r="P250" i="77"/>
  <c r="N242" i="77"/>
  <c r="P242" i="77"/>
  <c r="N234" i="77"/>
  <c r="P234" i="77"/>
  <c r="N226" i="77"/>
  <c r="P226" i="77"/>
  <c r="N218" i="77"/>
  <c r="P218" i="77"/>
  <c r="N210" i="77"/>
  <c r="P210" i="77"/>
  <c r="N202" i="77"/>
  <c r="P202" i="77"/>
  <c r="N194" i="77"/>
  <c r="P194" i="77"/>
  <c r="N186" i="77"/>
  <c r="P186" i="77"/>
  <c r="N178" i="77"/>
  <c r="P178" i="77"/>
  <c r="N170" i="77"/>
  <c r="P170" i="77"/>
  <c r="N162" i="77"/>
  <c r="P162" i="77"/>
  <c r="N154" i="77"/>
  <c r="P154" i="77"/>
  <c r="N146" i="77"/>
  <c r="P146" i="77"/>
  <c r="N138" i="77"/>
  <c r="P138" i="77"/>
  <c r="N130" i="77"/>
  <c r="P130" i="77"/>
  <c r="N122" i="77"/>
  <c r="P122" i="77"/>
  <c r="N114" i="77"/>
  <c r="P114" i="77"/>
  <c r="N106" i="77"/>
  <c r="P106" i="77"/>
  <c r="N98" i="77"/>
  <c r="P98" i="77"/>
  <c r="N90" i="77"/>
  <c r="P90" i="77"/>
  <c r="N82" i="77"/>
  <c r="P82" i="77"/>
  <c r="N74" i="77"/>
  <c r="P74" i="77"/>
  <c r="N66" i="77"/>
  <c r="P66" i="77"/>
  <c r="N58" i="77"/>
  <c r="P58" i="77"/>
  <c r="N50" i="77"/>
  <c r="P50" i="77"/>
  <c r="N42" i="77"/>
  <c r="P42" i="77"/>
  <c r="N34" i="77"/>
  <c r="P34" i="77"/>
  <c r="N26" i="77"/>
  <c r="P26" i="77"/>
  <c r="N18" i="77"/>
  <c r="P18" i="77"/>
  <c r="N10" i="77"/>
  <c r="P10" i="77"/>
  <c r="N257" i="76"/>
  <c r="P257" i="76"/>
  <c r="N249" i="76"/>
  <c r="P249" i="76"/>
  <c r="N241" i="76"/>
  <c r="P241" i="76"/>
  <c r="N233" i="76"/>
  <c r="P233" i="76"/>
  <c r="N225" i="76"/>
  <c r="P225" i="76"/>
  <c r="N217" i="76"/>
  <c r="P217" i="76"/>
  <c r="N209" i="76"/>
  <c r="P209" i="76"/>
  <c r="N201" i="76"/>
  <c r="P201" i="76"/>
  <c r="N193" i="76"/>
  <c r="P193" i="76"/>
  <c r="N185" i="76"/>
  <c r="P185" i="76"/>
  <c r="N177" i="76"/>
  <c r="P177" i="76"/>
  <c r="N169" i="76"/>
  <c r="P169" i="76"/>
  <c r="N161" i="76"/>
  <c r="P161" i="76"/>
  <c r="N153" i="76"/>
  <c r="P153" i="76"/>
  <c r="N145" i="76"/>
  <c r="P145" i="76"/>
  <c r="N137" i="76"/>
  <c r="P137" i="76"/>
  <c r="N129" i="76"/>
  <c r="P129" i="76"/>
  <c r="N121" i="76"/>
  <c r="P121" i="76"/>
  <c r="N113" i="76"/>
  <c r="P113" i="76"/>
  <c r="N105" i="76"/>
  <c r="P105" i="76"/>
  <c r="N97" i="76"/>
  <c r="P97" i="76"/>
  <c r="N89" i="76"/>
  <c r="P89" i="76"/>
  <c r="N81" i="76"/>
  <c r="P81" i="76"/>
  <c r="N73" i="76"/>
  <c r="P73" i="76"/>
  <c r="N65" i="76"/>
  <c r="P65" i="76"/>
  <c r="N57" i="76"/>
  <c r="P57" i="76"/>
  <c r="N49" i="76"/>
  <c r="P49" i="76"/>
  <c r="N41" i="76"/>
  <c r="P41" i="76"/>
  <c r="N33" i="76"/>
  <c r="P33" i="76"/>
  <c r="N25" i="76"/>
  <c r="P25" i="76"/>
  <c r="N17" i="76"/>
  <c r="P17" i="76"/>
  <c r="N9" i="76"/>
  <c r="P9" i="76"/>
  <c r="N256" i="75"/>
  <c r="P256" i="75"/>
  <c r="N248" i="75"/>
  <c r="P248" i="75"/>
  <c r="N240" i="75"/>
  <c r="P240" i="75"/>
  <c r="N232" i="75"/>
  <c r="P232" i="75"/>
  <c r="N224" i="75"/>
  <c r="P224" i="75"/>
  <c r="N216" i="75"/>
  <c r="P216" i="75"/>
  <c r="N208" i="75"/>
  <c r="P208" i="75"/>
  <c r="N200" i="75"/>
  <c r="P200" i="75"/>
  <c r="N192" i="75"/>
  <c r="P192" i="75"/>
  <c r="N184" i="75"/>
  <c r="P184" i="75"/>
  <c r="N176" i="75"/>
  <c r="P176" i="75"/>
  <c r="N168" i="75"/>
  <c r="P168" i="75"/>
  <c r="N160" i="75"/>
  <c r="P160" i="75"/>
  <c r="N152" i="75"/>
  <c r="P152" i="75"/>
  <c r="N144" i="75"/>
  <c r="P144" i="75"/>
  <c r="N136" i="75"/>
  <c r="P136" i="75"/>
  <c r="N128" i="75"/>
  <c r="P128" i="75"/>
  <c r="N120" i="75"/>
  <c r="P120" i="75"/>
  <c r="N112" i="75"/>
  <c r="P112" i="75"/>
  <c r="N104" i="75"/>
  <c r="P104" i="75"/>
  <c r="N96" i="75"/>
  <c r="P96" i="75"/>
  <c r="N88" i="75"/>
  <c r="P88" i="75"/>
  <c r="N80" i="75"/>
  <c r="P80" i="75"/>
  <c r="N72" i="75"/>
  <c r="P72" i="75"/>
  <c r="N64" i="75"/>
  <c r="P64" i="75"/>
  <c r="N56" i="75"/>
  <c r="P56" i="75"/>
  <c r="N48" i="75"/>
  <c r="P48" i="75"/>
  <c r="N40" i="75"/>
  <c r="P40" i="75"/>
  <c r="N32" i="75"/>
  <c r="P32" i="75"/>
  <c r="N24" i="75"/>
  <c r="P24" i="75"/>
  <c r="N16" i="75"/>
  <c r="P16" i="75"/>
  <c r="N8" i="75"/>
  <c r="P8" i="75"/>
  <c r="N255" i="74"/>
  <c r="P255" i="74"/>
  <c r="N247" i="74"/>
  <c r="P247" i="74"/>
  <c r="N239" i="74"/>
  <c r="P239" i="74"/>
  <c r="N231" i="74"/>
  <c r="P231" i="74"/>
  <c r="N223" i="74"/>
  <c r="P223" i="74"/>
  <c r="N215" i="74"/>
  <c r="P215" i="74"/>
  <c r="N207" i="74"/>
  <c r="P207" i="74"/>
  <c r="N199" i="74"/>
  <c r="P199" i="74"/>
  <c r="N191" i="74"/>
  <c r="P191" i="74"/>
  <c r="N183" i="74"/>
  <c r="P183" i="74"/>
  <c r="N175" i="74"/>
  <c r="P175" i="74"/>
  <c r="N167" i="74"/>
  <c r="P167" i="74"/>
  <c r="N159" i="74"/>
  <c r="P159" i="74"/>
  <c r="N151" i="74"/>
  <c r="P151" i="74"/>
  <c r="N143" i="74"/>
  <c r="P143" i="74"/>
  <c r="N135" i="74"/>
  <c r="P135" i="74"/>
  <c r="N127" i="74"/>
  <c r="P127" i="74"/>
  <c r="N119" i="74"/>
  <c r="P119" i="74"/>
  <c r="N111" i="74"/>
  <c r="P111" i="74"/>
  <c r="N103" i="74"/>
  <c r="P103" i="74"/>
  <c r="N95" i="74"/>
  <c r="P95" i="74"/>
  <c r="N87" i="74"/>
  <c r="P87" i="74"/>
  <c r="N79" i="74"/>
  <c r="P79" i="74"/>
  <c r="N71" i="74"/>
  <c r="P71" i="74"/>
  <c r="N63" i="74"/>
  <c r="P63" i="74"/>
  <c r="N55" i="74"/>
  <c r="P55" i="74"/>
  <c r="N47" i="74"/>
  <c r="P47" i="74"/>
  <c r="N39" i="74"/>
  <c r="P39" i="74"/>
  <c r="N31" i="74"/>
  <c r="P31" i="74"/>
  <c r="N23" i="74"/>
  <c r="P23" i="74"/>
  <c r="N15" i="74"/>
  <c r="P15" i="74"/>
  <c r="N7" i="74"/>
  <c r="P7" i="74"/>
  <c r="N254" i="73"/>
  <c r="P254" i="73"/>
  <c r="N246" i="73"/>
  <c r="P246" i="73"/>
  <c r="N238" i="73"/>
  <c r="P238" i="73"/>
  <c r="N230" i="73"/>
  <c r="P230" i="73"/>
  <c r="N222" i="73"/>
  <c r="P222" i="73"/>
  <c r="N214" i="73"/>
  <c r="P214" i="73"/>
  <c r="N206" i="73"/>
  <c r="P206" i="73"/>
  <c r="N198" i="73"/>
  <c r="P198" i="73"/>
  <c r="N190" i="73"/>
  <c r="P190" i="73"/>
  <c r="N182" i="73"/>
  <c r="P182" i="73"/>
  <c r="N174" i="73"/>
  <c r="P174" i="73"/>
  <c r="N166" i="73"/>
  <c r="P166" i="73"/>
  <c r="N158" i="73"/>
  <c r="P158" i="73"/>
  <c r="N150" i="73"/>
  <c r="P150" i="73"/>
  <c r="N142" i="73"/>
  <c r="P142" i="73"/>
  <c r="N134" i="73"/>
  <c r="P134" i="73"/>
  <c r="N126" i="73"/>
  <c r="P126" i="73"/>
  <c r="N118" i="73"/>
  <c r="P118" i="73"/>
  <c r="N110" i="73"/>
  <c r="P110" i="73"/>
  <c r="N102" i="73"/>
  <c r="P102" i="73"/>
  <c r="N94" i="73"/>
  <c r="P94" i="73"/>
  <c r="N86" i="73"/>
  <c r="P86" i="73"/>
  <c r="N78" i="73"/>
  <c r="P78" i="73"/>
  <c r="N70" i="73"/>
  <c r="P70" i="73"/>
  <c r="N62" i="73"/>
  <c r="P62" i="73"/>
  <c r="N54" i="73"/>
  <c r="P54" i="73"/>
  <c r="N46" i="73"/>
  <c r="P46" i="73"/>
  <c r="N38" i="73"/>
  <c r="P38" i="73"/>
  <c r="N30" i="73"/>
  <c r="P30" i="73"/>
  <c r="N22" i="73"/>
  <c r="P22" i="73"/>
  <c r="N14" i="73"/>
  <c r="P14" i="73"/>
  <c r="N6" i="73"/>
  <c r="P6" i="73"/>
  <c r="N253" i="72"/>
  <c r="P253" i="72"/>
  <c r="N245" i="72"/>
  <c r="P245" i="72"/>
  <c r="N237" i="72"/>
  <c r="P237" i="72"/>
  <c r="P105" i="33"/>
  <c r="P208" i="96"/>
  <c r="N204" i="33"/>
  <c r="P204" i="33"/>
  <c r="N164" i="33"/>
  <c r="P164" i="33"/>
  <c r="N116" i="33"/>
  <c r="P116" i="33"/>
  <c r="N52" i="33"/>
  <c r="P52" i="33"/>
  <c r="N235" i="96"/>
  <c r="P235" i="96"/>
  <c r="N179" i="96"/>
  <c r="P179" i="96"/>
  <c r="N123" i="96"/>
  <c r="P123" i="96"/>
  <c r="N91" i="96"/>
  <c r="P91" i="96"/>
  <c r="P51" i="96"/>
  <c r="N51" i="96"/>
  <c r="N202" i="95"/>
  <c r="P202" i="95"/>
  <c r="N138" i="95"/>
  <c r="P138" i="95"/>
  <c r="N90" i="95"/>
  <c r="P90" i="95"/>
  <c r="N26" i="95"/>
  <c r="P26" i="95"/>
  <c r="N249" i="94"/>
  <c r="P249" i="94"/>
  <c r="N201" i="94"/>
  <c r="P201" i="94"/>
  <c r="N129" i="94"/>
  <c r="P129" i="94"/>
  <c r="N254" i="33"/>
  <c r="P254" i="33"/>
  <c r="N238" i="33"/>
  <c r="P238" i="33"/>
  <c r="N222" i="33"/>
  <c r="P222" i="33"/>
  <c r="N206" i="33"/>
  <c r="P206" i="33"/>
  <c r="N182" i="33"/>
  <c r="P182" i="33"/>
  <c r="N166" i="33"/>
  <c r="P166" i="33"/>
  <c r="N158" i="33"/>
  <c r="P158" i="33"/>
  <c r="N142" i="33"/>
  <c r="P142" i="33"/>
  <c r="N126" i="33"/>
  <c r="P126" i="33"/>
  <c r="N110" i="33"/>
  <c r="P110" i="33"/>
  <c r="N94" i="33"/>
  <c r="P94" i="33"/>
  <c r="N70" i="33"/>
  <c r="P70" i="33"/>
  <c r="N54" i="33"/>
  <c r="P54" i="33"/>
  <c r="N38" i="33"/>
  <c r="P38" i="33"/>
  <c r="N22" i="33"/>
  <c r="P22" i="33"/>
  <c r="N14" i="33"/>
  <c r="P14" i="33"/>
  <c r="N245" i="96"/>
  <c r="P245" i="96"/>
  <c r="N229" i="96"/>
  <c r="P229" i="96"/>
  <c r="N213" i="96"/>
  <c r="P213" i="96"/>
  <c r="N189" i="96"/>
  <c r="P189" i="96"/>
  <c r="N173" i="96"/>
  <c r="P173" i="96"/>
  <c r="N157" i="96"/>
  <c r="P157" i="96"/>
  <c r="N149" i="96"/>
  <c r="P149" i="96"/>
  <c r="N133" i="96"/>
  <c r="P133" i="96"/>
  <c r="N117" i="96"/>
  <c r="P117" i="96"/>
  <c r="N101" i="96"/>
  <c r="P101" i="96"/>
  <c r="N93" i="96"/>
  <c r="P93" i="96"/>
  <c r="N77" i="96"/>
  <c r="P77" i="96"/>
  <c r="N69" i="96"/>
  <c r="P69" i="96"/>
  <c r="N53" i="96"/>
  <c r="P53" i="96"/>
  <c r="N45" i="96"/>
  <c r="P45" i="96"/>
  <c r="N29" i="96"/>
  <c r="P29" i="96"/>
  <c r="N21" i="96"/>
  <c r="P21" i="96"/>
  <c r="N252" i="95"/>
  <c r="P252" i="95"/>
  <c r="N236" i="95"/>
  <c r="P236" i="95"/>
  <c r="N220" i="95"/>
  <c r="P220" i="95"/>
  <c r="N204" i="95"/>
  <c r="P204" i="95"/>
  <c r="N188" i="95"/>
  <c r="P188" i="95"/>
  <c r="N172" i="95"/>
  <c r="P172" i="95"/>
  <c r="N164" i="95"/>
  <c r="P164" i="95"/>
  <c r="N148" i="95"/>
  <c r="P148" i="95"/>
  <c r="N140" i="95"/>
  <c r="P140" i="95"/>
  <c r="N124" i="95"/>
  <c r="P124" i="95"/>
  <c r="N116" i="95"/>
  <c r="P116" i="95"/>
  <c r="N100" i="95"/>
  <c r="P100" i="95"/>
  <c r="N76" i="95"/>
  <c r="P76" i="95"/>
  <c r="N60" i="95"/>
  <c r="P60" i="95"/>
  <c r="N44" i="95"/>
  <c r="P44" i="95"/>
  <c r="N28" i="95"/>
  <c r="P28" i="95"/>
  <c r="N12" i="95"/>
  <c r="P12" i="95"/>
  <c r="N251" i="94"/>
  <c r="P251" i="94"/>
  <c r="N235" i="94"/>
  <c r="P235" i="94"/>
  <c r="N227" i="94"/>
  <c r="P227" i="94"/>
  <c r="N211" i="94"/>
  <c r="P211" i="94"/>
  <c r="N195" i="94"/>
  <c r="P195" i="94"/>
  <c r="N187" i="94"/>
  <c r="P187" i="94"/>
  <c r="N171" i="94"/>
  <c r="P171" i="94"/>
  <c r="N155" i="94"/>
  <c r="P155" i="94"/>
  <c r="N139" i="94"/>
  <c r="P139" i="94"/>
  <c r="N131" i="94"/>
  <c r="P131" i="94"/>
  <c r="N115" i="94"/>
  <c r="P115" i="94"/>
  <c r="N99" i="94"/>
  <c r="P99" i="94"/>
  <c r="N83" i="94"/>
  <c r="P83" i="94"/>
  <c r="N67" i="94"/>
  <c r="P67" i="94"/>
  <c r="N59" i="94"/>
  <c r="P59" i="94"/>
  <c r="N43" i="94"/>
  <c r="P43" i="94"/>
  <c r="N27" i="94"/>
  <c r="P27" i="94"/>
  <c r="N11" i="94"/>
  <c r="P11" i="94"/>
  <c r="N242" i="93"/>
  <c r="P242" i="93"/>
  <c r="N226" i="93"/>
  <c r="P226" i="93"/>
  <c r="N210" i="93"/>
  <c r="P210" i="93"/>
  <c r="N194" i="93"/>
  <c r="P194" i="93"/>
  <c r="N178" i="93"/>
  <c r="P178" i="93"/>
  <c r="N170" i="93"/>
  <c r="P170" i="93"/>
  <c r="N154" i="93"/>
  <c r="P154" i="93"/>
  <c r="N138" i="93"/>
  <c r="P138" i="93"/>
  <c r="N122" i="93"/>
  <c r="P122" i="93"/>
  <c r="N106" i="93"/>
  <c r="P106" i="93"/>
  <c r="N98" i="93"/>
  <c r="P98" i="93"/>
  <c r="N82" i="93"/>
  <c r="P82" i="93"/>
  <c r="N66" i="93"/>
  <c r="P66" i="93"/>
  <c r="N50" i="93"/>
  <c r="P50" i="93"/>
  <c r="N34" i="93"/>
  <c r="P34" i="93"/>
  <c r="N18" i="93"/>
  <c r="P18" i="93"/>
  <c r="N257" i="92"/>
  <c r="P257" i="92"/>
  <c r="N249" i="92"/>
  <c r="P249" i="92"/>
  <c r="N233" i="92"/>
  <c r="P233" i="92"/>
  <c r="N217" i="92"/>
  <c r="P217" i="92"/>
  <c r="N201" i="92"/>
  <c r="P201" i="92"/>
  <c r="N193" i="92"/>
  <c r="P193" i="92"/>
  <c r="N177" i="92"/>
  <c r="P177" i="92"/>
  <c r="N161" i="92"/>
  <c r="P161" i="92"/>
  <c r="N145" i="92"/>
  <c r="P145" i="92"/>
  <c r="N129" i="92"/>
  <c r="P129" i="92"/>
  <c r="N113" i="92"/>
  <c r="P113" i="92"/>
  <c r="N97" i="92"/>
  <c r="P97" i="92"/>
  <c r="N81" i="92"/>
  <c r="P81" i="92"/>
  <c r="N73" i="92"/>
  <c r="P73" i="92"/>
  <c r="N57" i="92"/>
  <c r="P57" i="92"/>
  <c r="N41" i="92"/>
  <c r="P41" i="92"/>
  <c r="N25" i="92"/>
  <c r="P25" i="92"/>
  <c r="N9" i="92"/>
  <c r="P9" i="92"/>
  <c r="N248" i="91"/>
  <c r="P248" i="91"/>
  <c r="N232" i="91"/>
  <c r="P232" i="91"/>
  <c r="N216" i="91"/>
  <c r="P216" i="91"/>
  <c r="N200" i="91"/>
  <c r="P200" i="91"/>
  <c r="N184" i="91"/>
  <c r="P184" i="91"/>
  <c r="N168" i="91"/>
  <c r="P168" i="91"/>
  <c r="N152" i="91"/>
  <c r="P152" i="91"/>
  <c r="N136" i="91"/>
  <c r="P136" i="91"/>
  <c r="N120" i="91"/>
  <c r="P120" i="91"/>
  <c r="N104" i="91"/>
  <c r="P104" i="91"/>
  <c r="N88" i="91"/>
  <c r="P88" i="91"/>
  <c r="N72" i="91"/>
  <c r="P72" i="91"/>
  <c r="N56" i="91"/>
  <c r="P56" i="91"/>
  <c r="N40" i="91"/>
  <c r="P40" i="91"/>
  <c r="N24" i="91"/>
  <c r="P24" i="91"/>
  <c r="N8" i="91"/>
  <c r="P8" i="91"/>
  <c r="N247" i="90"/>
  <c r="P247" i="90"/>
  <c r="N231" i="90"/>
  <c r="P231" i="90"/>
  <c r="N215" i="90"/>
  <c r="P215" i="90"/>
  <c r="N199" i="90"/>
  <c r="P199" i="90"/>
  <c r="N183" i="90"/>
  <c r="P183" i="90"/>
  <c r="N167" i="90"/>
  <c r="P167" i="90"/>
  <c r="N143" i="90"/>
  <c r="P143" i="90"/>
  <c r="N127" i="90"/>
  <c r="P127" i="90"/>
  <c r="N111" i="90"/>
  <c r="P111" i="90"/>
  <c r="N79" i="90"/>
  <c r="P79" i="90"/>
  <c r="N15" i="90"/>
  <c r="P15" i="90"/>
  <c r="N116" i="87"/>
  <c r="P116" i="87"/>
  <c r="N253" i="33"/>
  <c r="P253" i="33"/>
  <c r="N245" i="33"/>
  <c r="P245" i="33"/>
  <c r="N237" i="33"/>
  <c r="P237" i="33"/>
  <c r="N229" i="33"/>
  <c r="P229" i="33"/>
  <c r="N221" i="33"/>
  <c r="P221" i="33"/>
  <c r="N213" i="33"/>
  <c r="P213" i="33"/>
  <c r="N205" i="33"/>
  <c r="P205" i="33"/>
  <c r="N197" i="33"/>
  <c r="P197" i="33"/>
  <c r="N189" i="33"/>
  <c r="P189" i="33"/>
  <c r="N181" i="33"/>
  <c r="P181" i="33"/>
  <c r="N173" i="33"/>
  <c r="P173" i="33"/>
  <c r="N165" i="33"/>
  <c r="P165" i="33"/>
  <c r="N157" i="33"/>
  <c r="P157" i="33"/>
  <c r="N149" i="33"/>
  <c r="P149" i="33"/>
  <c r="N141" i="33"/>
  <c r="P141" i="33"/>
  <c r="N133" i="33"/>
  <c r="P133" i="33"/>
  <c r="N125" i="33"/>
  <c r="P125" i="33"/>
  <c r="N117" i="33"/>
  <c r="P117" i="33"/>
  <c r="N109" i="33"/>
  <c r="P109" i="33"/>
  <c r="N101" i="33"/>
  <c r="P101" i="33"/>
  <c r="N93" i="33"/>
  <c r="P93" i="33"/>
  <c r="N85" i="33"/>
  <c r="P85" i="33"/>
  <c r="N77" i="33"/>
  <c r="P77" i="33"/>
  <c r="N69" i="33"/>
  <c r="P69" i="33"/>
  <c r="N61" i="33"/>
  <c r="P61" i="33"/>
  <c r="N53" i="33"/>
  <c r="P53" i="33"/>
  <c r="N45" i="33"/>
  <c r="P45" i="33"/>
  <c r="N37" i="33"/>
  <c r="P37" i="33"/>
  <c r="N29" i="33"/>
  <c r="P29" i="33"/>
  <c r="N21" i="33"/>
  <c r="P21" i="33"/>
  <c r="N13" i="33"/>
  <c r="P13" i="33"/>
  <c r="N252" i="96"/>
  <c r="P252" i="96"/>
  <c r="N244" i="96"/>
  <c r="P244" i="96"/>
  <c r="N236" i="96"/>
  <c r="P236" i="96"/>
  <c r="N228" i="96"/>
  <c r="P228" i="96"/>
  <c r="N220" i="96"/>
  <c r="P220" i="96"/>
  <c r="N212" i="96"/>
  <c r="P212" i="96"/>
  <c r="N204" i="96"/>
  <c r="P204" i="96"/>
  <c r="N196" i="96"/>
  <c r="P196" i="96"/>
  <c r="N188" i="96"/>
  <c r="P188" i="96"/>
  <c r="N180" i="96"/>
  <c r="P180" i="96"/>
  <c r="N172" i="96"/>
  <c r="P172" i="96"/>
  <c r="N164" i="96"/>
  <c r="P164" i="96"/>
  <c r="N156" i="96"/>
  <c r="P156" i="96"/>
  <c r="N148" i="96"/>
  <c r="P148" i="96"/>
  <c r="N140" i="96"/>
  <c r="P140" i="96"/>
  <c r="N132" i="96"/>
  <c r="P132" i="96"/>
  <c r="N124" i="96"/>
  <c r="P124" i="96"/>
  <c r="N116" i="96"/>
  <c r="P116" i="96"/>
  <c r="N108" i="96"/>
  <c r="P108" i="96"/>
  <c r="N100" i="96"/>
  <c r="P100" i="96"/>
  <c r="N92" i="96"/>
  <c r="P92" i="96"/>
  <c r="N84" i="96"/>
  <c r="P84" i="96"/>
  <c r="N76" i="96"/>
  <c r="P76" i="96"/>
  <c r="N68" i="96"/>
  <c r="P68" i="96"/>
  <c r="N60" i="96"/>
  <c r="P60" i="96"/>
  <c r="N52" i="96"/>
  <c r="P52" i="96"/>
  <c r="N44" i="96"/>
  <c r="P44" i="96"/>
  <c r="N36" i="96"/>
  <c r="P36" i="96"/>
  <c r="N28" i="96"/>
  <c r="P28" i="96"/>
  <c r="N20" i="96"/>
  <c r="P20" i="96"/>
  <c r="N12" i="96"/>
  <c r="P12" i="96"/>
  <c r="N251" i="95"/>
  <c r="P251" i="95"/>
  <c r="N243" i="95"/>
  <c r="P243" i="95"/>
  <c r="N235" i="95"/>
  <c r="P235" i="95"/>
  <c r="N227" i="95"/>
  <c r="P227" i="95"/>
  <c r="N219" i="95"/>
  <c r="P219" i="95"/>
  <c r="N211" i="95"/>
  <c r="P211" i="95"/>
  <c r="N203" i="95"/>
  <c r="P203" i="95"/>
  <c r="N195" i="95"/>
  <c r="P195" i="95"/>
  <c r="N187" i="95"/>
  <c r="P187" i="95"/>
  <c r="N179" i="95"/>
  <c r="P179" i="95"/>
  <c r="N171" i="95"/>
  <c r="P171" i="95"/>
  <c r="N163" i="95"/>
  <c r="P163" i="95"/>
  <c r="N155" i="95"/>
  <c r="P155" i="95"/>
  <c r="N147" i="95"/>
  <c r="P147" i="95"/>
  <c r="N139" i="95"/>
  <c r="P139" i="95"/>
  <c r="N131" i="95"/>
  <c r="P131" i="95"/>
  <c r="N123" i="95"/>
  <c r="P123" i="95"/>
  <c r="N115" i="95"/>
  <c r="P115" i="95"/>
  <c r="N107" i="95"/>
  <c r="P107" i="95"/>
  <c r="N99" i="95"/>
  <c r="P99" i="95"/>
  <c r="N91" i="95"/>
  <c r="P91" i="95"/>
  <c r="N83" i="95"/>
  <c r="P83" i="95"/>
  <c r="N75" i="95"/>
  <c r="P75" i="95"/>
  <c r="N67" i="95"/>
  <c r="P67" i="95"/>
  <c r="N59" i="95"/>
  <c r="P59" i="95"/>
  <c r="N51" i="95"/>
  <c r="P51" i="95"/>
  <c r="N43" i="95"/>
  <c r="P43" i="95"/>
  <c r="N35" i="95"/>
  <c r="P35" i="95"/>
  <c r="N27" i="95"/>
  <c r="P27" i="95"/>
  <c r="N19" i="95"/>
  <c r="P19" i="95"/>
  <c r="N11" i="95"/>
  <c r="P11" i="95"/>
  <c r="N250" i="94"/>
  <c r="P250" i="94"/>
  <c r="N242" i="94"/>
  <c r="P242" i="94"/>
  <c r="N234" i="94"/>
  <c r="P234" i="94"/>
  <c r="N226" i="94"/>
  <c r="P226" i="94"/>
  <c r="N218" i="94"/>
  <c r="P218" i="94"/>
  <c r="N210" i="94"/>
  <c r="P210" i="94"/>
  <c r="N202" i="94"/>
  <c r="P202" i="94"/>
  <c r="N194" i="94"/>
  <c r="P194" i="94"/>
  <c r="N186" i="94"/>
  <c r="P186" i="94"/>
  <c r="N178" i="94"/>
  <c r="P178" i="94"/>
  <c r="N170" i="94"/>
  <c r="P170" i="94"/>
  <c r="N162" i="94"/>
  <c r="P162" i="94"/>
  <c r="N154" i="94"/>
  <c r="P154" i="94"/>
  <c r="N146" i="94"/>
  <c r="P146" i="94"/>
  <c r="N138" i="94"/>
  <c r="P138" i="94"/>
  <c r="N130" i="94"/>
  <c r="P130" i="94"/>
  <c r="N122" i="94"/>
  <c r="P122" i="94"/>
  <c r="N114" i="94"/>
  <c r="P114" i="94"/>
  <c r="P73" i="33"/>
  <c r="P176" i="96"/>
  <c r="N238" i="93"/>
  <c r="P238" i="93"/>
  <c r="N230" i="93"/>
  <c r="P230" i="93"/>
  <c r="N222" i="93"/>
  <c r="P222" i="93"/>
  <c r="N214" i="93"/>
  <c r="P214" i="93"/>
  <c r="N206" i="93"/>
  <c r="P206" i="93"/>
  <c r="N198" i="93"/>
  <c r="P198" i="93"/>
  <c r="N190" i="93"/>
  <c r="P190" i="93"/>
  <c r="N182" i="93"/>
  <c r="P182" i="93"/>
  <c r="N174" i="93"/>
  <c r="P174" i="93"/>
  <c r="N166" i="93"/>
  <c r="P166" i="93"/>
  <c r="N158" i="93"/>
  <c r="P158" i="93"/>
  <c r="N150" i="93"/>
  <c r="P150" i="93"/>
  <c r="N142" i="93"/>
  <c r="P142" i="93"/>
  <c r="N134" i="93"/>
  <c r="P134" i="93"/>
  <c r="N126" i="93"/>
  <c r="P126" i="93"/>
  <c r="N118" i="93"/>
  <c r="P118" i="93"/>
  <c r="N110" i="93"/>
  <c r="P110" i="93"/>
  <c r="N102" i="93"/>
  <c r="P102" i="93"/>
  <c r="N94" i="93"/>
  <c r="P94" i="93"/>
  <c r="N86" i="93"/>
  <c r="P86" i="93"/>
  <c r="N78" i="93"/>
  <c r="P78" i="93"/>
  <c r="N70" i="93"/>
  <c r="P70" i="93"/>
  <c r="N62" i="93"/>
  <c r="P62" i="93"/>
  <c r="N54" i="93"/>
  <c r="P54" i="93"/>
  <c r="N46" i="93"/>
  <c r="P46" i="93"/>
  <c r="N38" i="93"/>
  <c r="P38" i="93"/>
  <c r="N30" i="93"/>
  <c r="P30" i="93"/>
  <c r="N22" i="93"/>
  <c r="P22" i="93"/>
  <c r="N14" i="93"/>
  <c r="P14" i="93"/>
  <c r="N6" i="93"/>
  <c r="P6" i="93"/>
  <c r="N253" i="92"/>
  <c r="P253" i="92"/>
  <c r="N245" i="92"/>
  <c r="P245" i="92"/>
  <c r="N237" i="92"/>
  <c r="P237" i="92"/>
  <c r="N229" i="92"/>
  <c r="P229" i="92"/>
  <c r="N221" i="92"/>
  <c r="P221" i="92"/>
  <c r="N213" i="92"/>
  <c r="P213" i="92"/>
  <c r="N205" i="92"/>
  <c r="P205" i="92"/>
  <c r="N197" i="92"/>
  <c r="P197" i="92"/>
  <c r="N189" i="92"/>
  <c r="P189" i="92"/>
  <c r="N181" i="92"/>
  <c r="P181" i="92"/>
  <c r="N173" i="92"/>
  <c r="P173" i="92"/>
  <c r="N165" i="92"/>
  <c r="P165" i="92"/>
  <c r="N157" i="92"/>
  <c r="P157" i="92"/>
  <c r="N149" i="92"/>
  <c r="P149" i="92"/>
  <c r="N141" i="92"/>
  <c r="P141" i="92"/>
  <c r="N133" i="92"/>
  <c r="P133" i="92"/>
  <c r="N125" i="92"/>
  <c r="P125" i="92"/>
  <c r="N117" i="92"/>
  <c r="P117" i="92"/>
  <c r="N109" i="92"/>
  <c r="P109" i="92"/>
  <c r="N101" i="92"/>
  <c r="P101" i="92"/>
  <c r="N93" i="92"/>
  <c r="P93" i="92"/>
  <c r="N85" i="92"/>
  <c r="P85" i="92"/>
  <c r="N77" i="92"/>
  <c r="P77" i="92"/>
  <c r="N69" i="92"/>
  <c r="P69" i="92"/>
  <c r="N61" i="92"/>
  <c r="P61" i="92"/>
  <c r="N53" i="92"/>
  <c r="P53" i="92"/>
  <c r="N45" i="92"/>
  <c r="P45" i="92"/>
  <c r="N37" i="92"/>
  <c r="P37" i="92"/>
  <c r="N29" i="92"/>
  <c r="P29" i="92"/>
  <c r="N21" i="92"/>
  <c r="P21" i="92"/>
  <c r="N13" i="92"/>
  <c r="P13" i="92"/>
  <c r="N252" i="91"/>
  <c r="P252" i="91"/>
  <c r="N244" i="91"/>
  <c r="P244" i="91"/>
  <c r="N236" i="91"/>
  <c r="P236" i="91"/>
  <c r="N228" i="91"/>
  <c r="P228" i="91"/>
  <c r="N220" i="91"/>
  <c r="P220" i="91"/>
  <c r="N212" i="91"/>
  <c r="P212" i="91"/>
  <c r="N204" i="91"/>
  <c r="P204" i="91"/>
  <c r="N196" i="91"/>
  <c r="P196" i="91"/>
  <c r="N188" i="91"/>
  <c r="P188" i="91"/>
  <c r="N180" i="91"/>
  <c r="P180" i="91"/>
  <c r="N172" i="91"/>
  <c r="P172" i="91"/>
  <c r="N164" i="91"/>
  <c r="P164" i="91"/>
  <c r="N156" i="91"/>
  <c r="P156" i="91"/>
  <c r="N148" i="91"/>
  <c r="P148" i="91"/>
  <c r="N140" i="91"/>
  <c r="P140" i="91"/>
  <c r="N132" i="91"/>
  <c r="P132" i="91"/>
  <c r="N124" i="91"/>
  <c r="P124" i="91"/>
  <c r="N116" i="91"/>
  <c r="P116" i="91"/>
  <c r="N108" i="91"/>
  <c r="P108" i="91"/>
  <c r="N100" i="91"/>
  <c r="P100" i="91"/>
  <c r="N92" i="91"/>
  <c r="P92" i="91"/>
  <c r="N84" i="91"/>
  <c r="P84" i="91"/>
  <c r="N76" i="91"/>
  <c r="P76" i="91"/>
  <c r="N68" i="91"/>
  <c r="P68" i="91"/>
  <c r="N60" i="91"/>
  <c r="P60" i="91"/>
  <c r="N52" i="91"/>
  <c r="P52" i="91"/>
  <c r="N44" i="91"/>
  <c r="P44" i="91"/>
  <c r="N36" i="91"/>
  <c r="P36" i="91"/>
  <c r="N28" i="91"/>
  <c r="P28" i="91"/>
  <c r="N20" i="91"/>
  <c r="P20" i="91"/>
  <c r="N12" i="91"/>
  <c r="P12" i="91"/>
  <c r="N251" i="90"/>
  <c r="P251" i="90"/>
  <c r="N243" i="90"/>
  <c r="P243" i="90"/>
  <c r="N235" i="90"/>
  <c r="P235" i="90"/>
  <c r="N227" i="90"/>
  <c r="P227" i="90"/>
  <c r="N219" i="90"/>
  <c r="P219" i="90"/>
  <c r="N211" i="90"/>
  <c r="P211" i="90"/>
  <c r="N203" i="90"/>
  <c r="P203" i="90"/>
  <c r="N195" i="90"/>
  <c r="P195" i="90"/>
  <c r="N187" i="90"/>
  <c r="P187" i="90"/>
  <c r="N179" i="90"/>
  <c r="P179" i="90"/>
  <c r="N171" i="90"/>
  <c r="P171" i="90"/>
  <c r="N163" i="90"/>
  <c r="P163" i="90"/>
  <c r="N155" i="90"/>
  <c r="P155" i="90"/>
  <c r="N147" i="90"/>
  <c r="P147" i="90"/>
  <c r="N139" i="90"/>
  <c r="P139" i="90"/>
  <c r="N131" i="90"/>
  <c r="P131" i="90"/>
  <c r="N123" i="90"/>
  <c r="P123" i="90"/>
  <c r="N115" i="90"/>
  <c r="P115" i="90"/>
  <c r="N107" i="90"/>
  <c r="P107" i="90"/>
  <c r="N99" i="90"/>
  <c r="P99" i="90"/>
  <c r="N91" i="90"/>
  <c r="P91" i="90"/>
  <c r="N83" i="90"/>
  <c r="P83" i="90"/>
  <c r="N75" i="90"/>
  <c r="P75" i="90"/>
  <c r="N67" i="90"/>
  <c r="P67" i="90"/>
  <c r="N59" i="90"/>
  <c r="P59" i="90"/>
  <c r="N51" i="90"/>
  <c r="P51" i="90"/>
  <c r="N43" i="90"/>
  <c r="P43" i="90"/>
  <c r="N35" i="90"/>
  <c r="P35" i="90"/>
  <c r="N27" i="90"/>
  <c r="P27" i="90"/>
  <c r="N19" i="90"/>
  <c r="P19" i="90"/>
  <c r="N11" i="90"/>
  <c r="P11" i="90"/>
  <c r="N250" i="89"/>
  <c r="P250" i="89"/>
  <c r="N242" i="89"/>
  <c r="P242" i="89"/>
  <c r="N234" i="89"/>
  <c r="P234" i="89"/>
  <c r="N226" i="89"/>
  <c r="P226" i="89"/>
  <c r="N218" i="89"/>
  <c r="P218" i="89"/>
  <c r="N210" i="89"/>
  <c r="P210" i="89"/>
  <c r="N202" i="89"/>
  <c r="P202" i="89"/>
  <c r="N194" i="89"/>
  <c r="P194" i="89"/>
  <c r="N186" i="89"/>
  <c r="P186" i="89"/>
  <c r="N178" i="89"/>
  <c r="P178" i="89"/>
  <c r="N170" i="89"/>
  <c r="P170" i="89"/>
  <c r="N162" i="89"/>
  <c r="P162" i="89"/>
  <c r="N154" i="89"/>
  <c r="P154" i="89"/>
  <c r="N146" i="89"/>
  <c r="P146" i="89"/>
  <c r="N138" i="89"/>
  <c r="P138" i="89"/>
  <c r="N130" i="89"/>
  <c r="P130" i="89"/>
  <c r="N122" i="89"/>
  <c r="P122" i="89"/>
  <c r="N114" i="89"/>
  <c r="P114" i="89"/>
  <c r="N106" i="89"/>
  <c r="P106" i="89"/>
  <c r="N98" i="89"/>
  <c r="P98" i="89"/>
  <c r="N90" i="89"/>
  <c r="P90" i="89"/>
  <c r="N82" i="89"/>
  <c r="P82" i="89"/>
  <c r="N74" i="89"/>
  <c r="P74" i="89"/>
  <c r="N66" i="89"/>
  <c r="P66" i="89"/>
  <c r="N58" i="89"/>
  <c r="P58" i="89"/>
  <c r="N50" i="89"/>
  <c r="P50" i="89"/>
  <c r="N42" i="89"/>
  <c r="P42" i="89"/>
  <c r="N34" i="89"/>
  <c r="P34" i="89"/>
  <c r="N26" i="89"/>
  <c r="P26" i="89"/>
  <c r="N18" i="89"/>
  <c r="P18" i="89"/>
  <c r="N10" i="89"/>
  <c r="P10" i="89"/>
  <c r="N257" i="88"/>
  <c r="P257" i="88"/>
  <c r="N249" i="88"/>
  <c r="P249" i="88"/>
  <c r="N241" i="88"/>
  <c r="P241" i="88"/>
  <c r="N233" i="88"/>
  <c r="P233" i="88"/>
  <c r="N225" i="88"/>
  <c r="P225" i="88"/>
  <c r="N217" i="88"/>
  <c r="P217" i="88"/>
  <c r="N209" i="88"/>
  <c r="P209" i="88"/>
  <c r="N201" i="88"/>
  <c r="P201" i="88"/>
  <c r="N193" i="88"/>
  <c r="P193" i="88"/>
  <c r="N185" i="88"/>
  <c r="P185" i="88"/>
  <c r="N177" i="88"/>
  <c r="P177" i="88"/>
  <c r="N169" i="88"/>
  <c r="P169" i="88"/>
  <c r="N161" i="88"/>
  <c r="P161" i="88"/>
  <c r="N153" i="88"/>
  <c r="P153" i="88"/>
  <c r="N145" i="88"/>
  <c r="P145" i="88"/>
  <c r="N137" i="88"/>
  <c r="P137" i="88"/>
  <c r="N129" i="88"/>
  <c r="P129" i="88"/>
  <c r="N121" i="88"/>
  <c r="P121" i="88"/>
  <c r="N113" i="88"/>
  <c r="P113" i="88"/>
  <c r="N105" i="88"/>
  <c r="P105" i="88"/>
  <c r="N97" i="88"/>
  <c r="P97" i="88"/>
  <c r="N89" i="88"/>
  <c r="P89" i="88"/>
  <c r="N81" i="88"/>
  <c r="P81" i="88"/>
  <c r="N73" i="88"/>
  <c r="P73" i="88"/>
  <c r="N65" i="88"/>
  <c r="P65" i="88"/>
  <c r="N57" i="88"/>
  <c r="P57" i="88"/>
  <c r="N49" i="88"/>
  <c r="P49" i="88"/>
  <c r="N41" i="88"/>
  <c r="P41" i="88"/>
  <c r="N33" i="88"/>
  <c r="P33" i="88"/>
  <c r="N25" i="88"/>
  <c r="P25" i="88"/>
  <c r="N17" i="88"/>
  <c r="P17" i="88"/>
  <c r="N9" i="88"/>
  <c r="P9" i="88"/>
  <c r="N256" i="87"/>
  <c r="P256" i="87"/>
  <c r="N248" i="87"/>
  <c r="P248" i="87"/>
  <c r="N240" i="87"/>
  <c r="P240" i="87"/>
  <c r="N232" i="87"/>
  <c r="P232" i="87"/>
  <c r="N224" i="87"/>
  <c r="P224" i="87"/>
  <c r="N216" i="87"/>
  <c r="P216" i="87"/>
  <c r="N208" i="87"/>
  <c r="P208" i="87"/>
  <c r="N200" i="87"/>
  <c r="P200" i="87"/>
  <c r="N192" i="87"/>
  <c r="P192" i="87"/>
  <c r="N184" i="87"/>
  <c r="P184" i="87"/>
  <c r="N176" i="87"/>
  <c r="P176" i="87"/>
  <c r="N168" i="87"/>
  <c r="P168" i="87"/>
  <c r="N160" i="87"/>
  <c r="P160" i="87"/>
  <c r="N152" i="87"/>
  <c r="P152" i="87"/>
  <c r="N144" i="87"/>
  <c r="P144" i="87"/>
  <c r="N136" i="87"/>
  <c r="P136" i="87"/>
  <c r="N128" i="87"/>
  <c r="P128" i="87"/>
  <c r="N120" i="87"/>
  <c r="P120" i="87"/>
  <c r="N112" i="87"/>
  <c r="P112" i="87"/>
  <c r="N104" i="87"/>
  <c r="P104" i="87"/>
  <c r="N96" i="87"/>
  <c r="P96" i="87"/>
  <c r="N88" i="87"/>
  <c r="P88" i="87"/>
  <c r="N80" i="87"/>
  <c r="P80" i="87"/>
  <c r="N72" i="87"/>
  <c r="P72" i="87"/>
  <c r="N64" i="87"/>
  <c r="P64" i="87"/>
  <c r="N56" i="87"/>
  <c r="P56" i="87"/>
  <c r="N48" i="87"/>
  <c r="P48" i="87"/>
  <c r="N40" i="87"/>
  <c r="P40" i="87"/>
  <c r="N32" i="87"/>
  <c r="P32" i="87"/>
  <c r="N24" i="87"/>
  <c r="P24" i="87"/>
  <c r="N16" i="87"/>
  <c r="P16" i="87"/>
  <c r="N8" i="87"/>
  <c r="P8" i="87"/>
  <c r="N255" i="86"/>
  <c r="P255" i="86"/>
  <c r="N247" i="86"/>
  <c r="P247" i="86"/>
  <c r="N239" i="86"/>
  <c r="P239" i="86"/>
  <c r="N231" i="86"/>
  <c r="P231" i="86"/>
  <c r="N223" i="86"/>
  <c r="P223" i="86"/>
  <c r="N215" i="86"/>
  <c r="P215" i="86"/>
  <c r="N207" i="86"/>
  <c r="P207" i="86"/>
  <c r="N199" i="86"/>
  <c r="P199" i="86"/>
  <c r="N191" i="86"/>
  <c r="P191" i="86"/>
  <c r="N183" i="86"/>
  <c r="P183" i="86"/>
  <c r="N175" i="86"/>
  <c r="P175" i="86"/>
  <c r="N167" i="86"/>
  <c r="P167" i="86"/>
  <c r="N159" i="86"/>
  <c r="P159" i="86"/>
  <c r="N151" i="86"/>
  <c r="P151" i="86"/>
  <c r="N143" i="86"/>
  <c r="P143" i="86"/>
  <c r="N135" i="86"/>
  <c r="P135" i="86"/>
  <c r="N127" i="86"/>
  <c r="P127" i="86"/>
  <c r="N119" i="86"/>
  <c r="P119" i="86"/>
  <c r="N111" i="86"/>
  <c r="P111" i="86"/>
  <c r="N103" i="86"/>
  <c r="P103" i="86"/>
  <c r="N95" i="86"/>
  <c r="P95" i="86"/>
  <c r="N87" i="86"/>
  <c r="P87" i="86"/>
  <c r="N79" i="86"/>
  <c r="P79" i="86"/>
  <c r="N71" i="86"/>
  <c r="P71" i="86"/>
  <c r="N63" i="86"/>
  <c r="P63" i="86"/>
  <c r="N55" i="86"/>
  <c r="P55" i="86"/>
  <c r="N47" i="86"/>
  <c r="P47" i="86"/>
  <c r="N39" i="86"/>
  <c r="P39" i="86"/>
  <c r="N31" i="86"/>
  <c r="P31" i="86"/>
  <c r="N23" i="86"/>
  <c r="P23" i="86"/>
  <c r="N15" i="86"/>
  <c r="P15" i="86"/>
  <c r="N7" i="86"/>
  <c r="P7" i="86"/>
  <c r="N254" i="85"/>
  <c r="P254" i="85"/>
  <c r="N246" i="85"/>
  <c r="P246" i="85"/>
  <c r="N238" i="85"/>
  <c r="P238" i="85"/>
  <c r="N230" i="85"/>
  <c r="P230" i="85"/>
  <c r="N222" i="85"/>
  <c r="P222" i="85"/>
  <c r="N214" i="85"/>
  <c r="P214" i="85"/>
  <c r="N206" i="85"/>
  <c r="P206" i="85"/>
  <c r="N198" i="85"/>
  <c r="P198" i="85"/>
  <c r="N190" i="85"/>
  <c r="P190" i="85"/>
  <c r="N182" i="85"/>
  <c r="P182" i="85"/>
  <c r="N174" i="85"/>
  <c r="P174" i="85"/>
  <c r="N166" i="85"/>
  <c r="P166" i="85"/>
  <c r="N158" i="85"/>
  <c r="P158" i="85"/>
  <c r="N150" i="85"/>
  <c r="P150" i="85"/>
  <c r="N142" i="85"/>
  <c r="P142" i="85"/>
  <c r="N134" i="85"/>
  <c r="P134" i="85"/>
  <c r="N126" i="85"/>
  <c r="P126" i="85"/>
  <c r="N118" i="85"/>
  <c r="P118" i="85"/>
  <c r="N110" i="85"/>
  <c r="P110" i="85"/>
  <c r="N102" i="85"/>
  <c r="P102" i="85"/>
  <c r="N94" i="85"/>
  <c r="P94" i="85"/>
  <c r="N86" i="85"/>
  <c r="P86" i="85"/>
  <c r="N78" i="85"/>
  <c r="P78" i="85"/>
  <c r="N70" i="85"/>
  <c r="P70" i="85"/>
  <c r="N62" i="85"/>
  <c r="P62" i="85"/>
  <c r="N54" i="85"/>
  <c r="P54" i="85"/>
  <c r="N46" i="85"/>
  <c r="P46" i="85"/>
  <c r="N38" i="85"/>
  <c r="P38" i="85"/>
  <c r="N30" i="85"/>
  <c r="P30" i="85"/>
  <c r="N22" i="85"/>
  <c r="P22" i="85"/>
  <c r="N14" i="85"/>
  <c r="P14" i="85"/>
  <c r="N6" i="85"/>
  <c r="P6" i="85"/>
  <c r="N253" i="84"/>
  <c r="P253" i="84"/>
  <c r="N245" i="84"/>
  <c r="P245" i="84"/>
  <c r="N237" i="84"/>
  <c r="P237" i="84"/>
  <c r="N229" i="84"/>
  <c r="P229" i="84"/>
  <c r="N221" i="84"/>
  <c r="P221" i="84"/>
  <c r="N213" i="84"/>
  <c r="P213" i="84"/>
  <c r="N205" i="84"/>
  <c r="P205" i="84"/>
  <c r="N197" i="84"/>
  <c r="P197" i="84"/>
  <c r="N189" i="84"/>
  <c r="P189" i="84"/>
  <c r="N181" i="84"/>
  <c r="P181" i="84"/>
  <c r="N173" i="84"/>
  <c r="P173" i="84"/>
  <c r="N165" i="84"/>
  <c r="P165" i="84"/>
  <c r="N157" i="84"/>
  <c r="P157" i="84"/>
  <c r="N149" i="84"/>
  <c r="P149" i="84"/>
  <c r="N141" i="84"/>
  <c r="P141" i="84"/>
  <c r="N133" i="84"/>
  <c r="P133" i="84"/>
  <c r="N125" i="84"/>
  <c r="P125" i="84"/>
  <c r="N117" i="84"/>
  <c r="P117" i="84"/>
  <c r="N109" i="84"/>
  <c r="P109" i="84"/>
  <c r="N101" i="84"/>
  <c r="P101" i="84"/>
  <c r="N93" i="84"/>
  <c r="P93" i="84"/>
  <c r="N85" i="84"/>
  <c r="P85" i="84"/>
  <c r="N77" i="84"/>
  <c r="P77" i="84"/>
  <c r="N69" i="84"/>
  <c r="P69" i="84"/>
  <c r="N61" i="84"/>
  <c r="P61" i="84"/>
  <c r="N53" i="84"/>
  <c r="P53" i="84"/>
  <c r="N45" i="84"/>
  <c r="P45" i="84"/>
  <c r="N37" i="84"/>
  <c r="P37" i="84"/>
  <c r="N29" i="84"/>
  <c r="P29" i="84"/>
  <c r="N21" i="84"/>
  <c r="P21" i="84"/>
  <c r="N13" i="84"/>
  <c r="P13" i="84"/>
  <c r="N252" i="83"/>
  <c r="P252" i="83"/>
  <c r="N244" i="83"/>
  <c r="P244" i="83"/>
  <c r="N236" i="83"/>
  <c r="P236" i="83"/>
  <c r="N228" i="83"/>
  <c r="P228" i="83"/>
  <c r="N220" i="83"/>
  <c r="P220" i="83"/>
  <c r="N212" i="83"/>
  <c r="P212" i="83"/>
  <c r="N204" i="83"/>
  <c r="P204" i="83"/>
  <c r="N196" i="83"/>
  <c r="P196" i="83"/>
  <c r="N188" i="83"/>
  <c r="P188" i="83"/>
  <c r="N180" i="83"/>
  <c r="P180" i="83"/>
  <c r="N172" i="83"/>
  <c r="P172" i="83"/>
  <c r="N164" i="83"/>
  <c r="P164" i="83"/>
  <c r="N156" i="83"/>
  <c r="P156" i="83"/>
  <c r="N148" i="83"/>
  <c r="P148" i="83"/>
  <c r="N140" i="83"/>
  <c r="P140" i="83"/>
  <c r="N132" i="83"/>
  <c r="P132" i="83"/>
  <c r="N124" i="83"/>
  <c r="P124" i="83"/>
  <c r="N116" i="83"/>
  <c r="P116" i="83"/>
  <c r="N108" i="83"/>
  <c r="P108" i="83"/>
  <c r="N100" i="83"/>
  <c r="P100" i="83"/>
  <c r="N92" i="83"/>
  <c r="P92" i="83"/>
  <c r="N84" i="83"/>
  <c r="P84" i="83"/>
  <c r="N76" i="83"/>
  <c r="P76" i="83"/>
  <c r="N68" i="83"/>
  <c r="P68" i="83"/>
  <c r="N60" i="83"/>
  <c r="P60" i="83"/>
  <c r="N52" i="83"/>
  <c r="P52" i="83"/>
  <c r="N44" i="83"/>
  <c r="P44" i="83"/>
  <c r="N36" i="83"/>
  <c r="P36" i="83"/>
  <c r="N28" i="83"/>
  <c r="P28" i="83"/>
  <c r="N20" i="83"/>
  <c r="P20" i="83"/>
  <c r="N12" i="83"/>
  <c r="P12" i="83"/>
  <c r="N251" i="82"/>
  <c r="P251" i="82"/>
  <c r="N243" i="82"/>
  <c r="P243" i="82"/>
  <c r="N235" i="82"/>
  <c r="P235" i="82"/>
  <c r="N227" i="82"/>
  <c r="P227" i="82"/>
  <c r="N219" i="82"/>
  <c r="P219" i="82"/>
  <c r="N211" i="82"/>
  <c r="P211" i="82"/>
  <c r="N203" i="82"/>
  <c r="P203" i="82"/>
  <c r="N195" i="82"/>
  <c r="P195" i="82"/>
  <c r="N187" i="82"/>
  <c r="P187" i="82"/>
  <c r="N179" i="82"/>
  <c r="P179" i="82"/>
  <c r="N171" i="82"/>
  <c r="P171" i="82"/>
  <c r="N163" i="82"/>
  <c r="P163" i="82"/>
  <c r="N155" i="82"/>
  <c r="P155" i="82"/>
  <c r="N147" i="82"/>
  <c r="P147" i="82"/>
  <c r="N139" i="82"/>
  <c r="P139" i="82"/>
  <c r="N131" i="82"/>
  <c r="P131" i="82"/>
  <c r="N123" i="82"/>
  <c r="P123" i="82"/>
  <c r="N115" i="82"/>
  <c r="P115" i="82"/>
  <c r="N107" i="82"/>
  <c r="P107" i="82"/>
  <c r="N99" i="82"/>
  <c r="P99" i="82"/>
  <c r="N91" i="82"/>
  <c r="P91" i="82"/>
  <c r="N83" i="82"/>
  <c r="P83" i="82"/>
  <c r="N75" i="82"/>
  <c r="P75" i="82"/>
  <c r="N67" i="82"/>
  <c r="P67" i="82"/>
  <c r="N59" i="82"/>
  <c r="P59" i="82"/>
  <c r="N51" i="82"/>
  <c r="P51" i="82"/>
  <c r="N43" i="82"/>
  <c r="P43" i="82"/>
  <c r="N35" i="82"/>
  <c r="P35" i="82"/>
  <c r="N27" i="82"/>
  <c r="P27" i="82"/>
  <c r="N19" i="82"/>
  <c r="P19" i="82"/>
  <c r="N11" i="82"/>
  <c r="P11" i="82"/>
  <c r="N250" i="81"/>
  <c r="P250" i="81"/>
  <c r="N242" i="81"/>
  <c r="P242" i="81"/>
  <c r="N234" i="81"/>
  <c r="P234" i="81"/>
  <c r="N226" i="81"/>
  <c r="P226" i="81"/>
  <c r="N218" i="81"/>
  <c r="P218" i="81"/>
  <c r="N210" i="81"/>
  <c r="P210" i="81"/>
  <c r="N202" i="81"/>
  <c r="P202" i="81"/>
  <c r="N194" i="81"/>
  <c r="P194" i="81"/>
  <c r="N186" i="81"/>
  <c r="P186" i="81"/>
  <c r="N178" i="81"/>
  <c r="P178" i="81"/>
  <c r="N170" i="81"/>
  <c r="P170" i="81"/>
  <c r="N162" i="81"/>
  <c r="P162" i="81"/>
  <c r="N154" i="81"/>
  <c r="P154" i="81"/>
  <c r="N146" i="81"/>
  <c r="P146" i="81"/>
  <c r="N138" i="81"/>
  <c r="P138" i="81"/>
  <c r="N130" i="81"/>
  <c r="P130" i="81"/>
  <c r="N122" i="81"/>
  <c r="P122" i="81"/>
  <c r="N114" i="81"/>
  <c r="P114" i="81"/>
  <c r="N106" i="81"/>
  <c r="P106" i="81"/>
  <c r="N98" i="81"/>
  <c r="P98" i="81"/>
  <c r="N90" i="81"/>
  <c r="P90" i="81"/>
  <c r="N82" i="81"/>
  <c r="P82" i="81"/>
  <c r="N74" i="81"/>
  <c r="P74" i="81"/>
  <c r="N66" i="81"/>
  <c r="P66" i="81"/>
  <c r="N58" i="81"/>
  <c r="P58" i="81"/>
  <c r="N50" i="81"/>
  <c r="P50" i="81"/>
  <c r="N42" i="81"/>
  <c r="P42" i="81"/>
  <c r="N34" i="81"/>
  <c r="P34" i="81"/>
  <c r="N26" i="81"/>
  <c r="P26" i="81"/>
  <c r="N18" i="81"/>
  <c r="P18" i="81"/>
  <c r="N10" i="81"/>
  <c r="P10" i="81"/>
  <c r="N257" i="80"/>
  <c r="P257" i="80"/>
  <c r="N249" i="80"/>
  <c r="P249" i="80"/>
  <c r="N241" i="80"/>
  <c r="P241" i="80"/>
  <c r="N233" i="80"/>
  <c r="P233" i="80"/>
  <c r="N225" i="80"/>
  <c r="P225" i="80"/>
  <c r="N217" i="80"/>
  <c r="P217" i="80"/>
  <c r="N209" i="80"/>
  <c r="P209" i="80"/>
  <c r="N201" i="80"/>
  <c r="P201" i="80"/>
  <c r="N193" i="80"/>
  <c r="P193" i="80"/>
  <c r="N185" i="80"/>
  <c r="P185" i="80"/>
  <c r="N177" i="80"/>
  <c r="P177" i="80"/>
  <c r="N169" i="80"/>
  <c r="P169" i="80"/>
  <c r="N161" i="80"/>
  <c r="P161" i="80"/>
  <c r="N153" i="80"/>
  <c r="P153" i="80"/>
  <c r="N145" i="80"/>
  <c r="P145" i="80"/>
  <c r="N137" i="80"/>
  <c r="P137" i="80"/>
  <c r="N129" i="80"/>
  <c r="P129" i="80"/>
  <c r="N121" i="80"/>
  <c r="P121" i="80"/>
  <c r="N113" i="80"/>
  <c r="P113" i="80"/>
  <c r="N105" i="80"/>
  <c r="P105" i="80"/>
  <c r="N97" i="80"/>
  <c r="P97" i="80"/>
  <c r="N89" i="80"/>
  <c r="P89" i="80"/>
  <c r="N81" i="80"/>
  <c r="P81" i="80"/>
  <c r="N73" i="80"/>
  <c r="P73" i="80"/>
  <c r="N65" i="80"/>
  <c r="P65" i="80"/>
  <c r="N57" i="80"/>
  <c r="P57" i="80"/>
  <c r="N49" i="80"/>
  <c r="P49" i="80"/>
  <c r="N41" i="80"/>
  <c r="P41" i="80"/>
  <c r="N33" i="80"/>
  <c r="P33" i="80"/>
  <c r="N25" i="80"/>
  <c r="P25" i="80"/>
  <c r="N17" i="80"/>
  <c r="P17" i="80"/>
  <c r="N9" i="80"/>
  <c r="P9" i="80"/>
  <c r="N256" i="79"/>
  <c r="P256" i="79"/>
  <c r="N248" i="79"/>
  <c r="P248" i="79"/>
  <c r="N240" i="79"/>
  <c r="P240" i="79"/>
  <c r="N232" i="79"/>
  <c r="P232" i="79"/>
  <c r="N224" i="79"/>
  <c r="P224" i="79"/>
  <c r="N216" i="79"/>
  <c r="P216" i="79"/>
  <c r="N208" i="79"/>
  <c r="P208" i="79"/>
  <c r="N200" i="79"/>
  <c r="P200" i="79"/>
  <c r="N192" i="79"/>
  <c r="P192" i="79"/>
  <c r="N184" i="79"/>
  <c r="P184" i="79"/>
  <c r="N176" i="79"/>
  <c r="P176" i="79"/>
  <c r="N168" i="79"/>
  <c r="P168" i="79"/>
  <c r="N160" i="79"/>
  <c r="P160" i="79"/>
  <c r="N152" i="79"/>
  <c r="P152" i="79"/>
  <c r="N144" i="79"/>
  <c r="P144" i="79"/>
  <c r="N136" i="79"/>
  <c r="P136" i="79"/>
  <c r="N128" i="79"/>
  <c r="P128" i="79"/>
  <c r="N120" i="79"/>
  <c r="P120" i="79"/>
  <c r="N112" i="79"/>
  <c r="P112" i="79"/>
  <c r="N104" i="79"/>
  <c r="P104" i="79"/>
  <c r="N96" i="79"/>
  <c r="P96" i="79"/>
  <c r="N88" i="79"/>
  <c r="P88" i="79"/>
  <c r="N80" i="79"/>
  <c r="P80" i="79"/>
  <c r="N72" i="79"/>
  <c r="P72" i="79"/>
  <c r="N64" i="79"/>
  <c r="P64" i="79"/>
  <c r="N56" i="79"/>
  <c r="P56" i="79"/>
  <c r="N48" i="79"/>
  <c r="P48" i="79"/>
  <c r="N40" i="79"/>
  <c r="P40" i="79"/>
  <c r="N32" i="79"/>
  <c r="P32" i="79"/>
  <c r="N24" i="79"/>
  <c r="P24" i="79"/>
  <c r="N16" i="79"/>
  <c r="P16" i="79"/>
  <c r="N8" i="79"/>
  <c r="P8" i="79"/>
  <c r="N255" i="78"/>
  <c r="P255" i="78"/>
  <c r="N247" i="78"/>
  <c r="P247" i="78"/>
  <c r="N239" i="78"/>
  <c r="P239" i="78"/>
  <c r="N231" i="78"/>
  <c r="P231" i="78"/>
  <c r="N223" i="78"/>
  <c r="P223" i="78"/>
  <c r="N215" i="78"/>
  <c r="P215" i="78"/>
  <c r="N207" i="78"/>
  <c r="P207" i="78"/>
  <c r="N199" i="78"/>
  <c r="P199" i="78"/>
  <c r="N191" i="78"/>
  <c r="P191" i="78"/>
  <c r="N183" i="78"/>
  <c r="P183" i="78"/>
  <c r="N175" i="78"/>
  <c r="P175" i="78"/>
  <c r="N167" i="78"/>
  <c r="P167" i="78"/>
  <c r="N159" i="78"/>
  <c r="P159" i="78"/>
  <c r="N151" i="78"/>
  <c r="P151" i="78"/>
  <c r="N143" i="78"/>
  <c r="P143" i="78"/>
  <c r="N135" i="78"/>
  <c r="P135" i="78"/>
  <c r="N127" i="78"/>
  <c r="P127" i="78"/>
  <c r="N119" i="78"/>
  <c r="P119" i="78"/>
  <c r="N111" i="78"/>
  <c r="P111" i="78"/>
  <c r="N103" i="78"/>
  <c r="P103" i="78"/>
  <c r="N95" i="78"/>
  <c r="P95" i="78"/>
  <c r="N87" i="78"/>
  <c r="P87" i="78"/>
  <c r="N79" i="78"/>
  <c r="P79" i="78"/>
  <c r="N71" i="78"/>
  <c r="P71" i="78"/>
  <c r="N63" i="78"/>
  <c r="P63" i="78"/>
  <c r="N55" i="78"/>
  <c r="P55" i="78"/>
  <c r="N47" i="78"/>
  <c r="P47" i="78"/>
  <c r="N39" i="78"/>
  <c r="P39" i="78"/>
  <c r="N31" i="78"/>
  <c r="P31" i="78"/>
  <c r="N23" i="78"/>
  <c r="P23" i="78"/>
  <c r="N15" i="78"/>
  <c r="P15" i="78"/>
  <c r="N7" i="78"/>
  <c r="P7" i="78"/>
  <c r="N254" i="77"/>
  <c r="P254" i="77"/>
  <c r="N246" i="77"/>
  <c r="P246" i="77"/>
  <c r="N238" i="77"/>
  <c r="P238" i="77"/>
  <c r="N230" i="77"/>
  <c r="P230" i="77"/>
  <c r="N222" i="77"/>
  <c r="P222" i="77"/>
  <c r="N214" i="77"/>
  <c r="P214" i="77"/>
  <c r="N206" i="77"/>
  <c r="P206" i="77"/>
  <c r="N198" i="77"/>
  <c r="P198" i="77"/>
  <c r="N190" i="77"/>
  <c r="P190" i="77"/>
  <c r="N182" i="77"/>
  <c r="P182" i="77"/>
  <c r="N174" i="77"/>
  <c r="P174" i="77"/>
  <c r="N166" i="77"/>
  <c r="P166" i="77"/>
  <c r="N158" i="77"/>
  <c r="P158" i="77"/>
  <c r="N150" i="77"/>
  <c r="P150" i="77"/>
  <c r="N142" i="77"/>
  <c r="P142" i="77"/>
  <c r="N134" i="77"/>
  <c r="P134" i="77"/>
  <c r="N126" i="77"/>
  <c r="P126" i="77"/>
  <c r="N118" i="77"/>
  <c r="P118" i="77"/>
  <c r="N110" i="77"/>
  <c r="P110" i="77"/>
  <c r="N102" i="77"/>
  <c r="P102" i="77"/>
  <c r="N94" i="77"/>
  <c r="P94" i="77"/>
  <c r="N86" i="77"/>
  <c r="P86" i="77"/>
  <c r="N78" i="77"/>
  <c r="P78" i="77"/>
  <c r="N70" i="77"/>
  <c r="P70" i="77"/>
  <c r="N62" i="77"/>
  <c r="P62" i="77"/>
  <c r="N54" i="77"/>
  <c r="P54" i="77"/>
  <c r="N46" i="77"/>
  <c r="P46" i="77"/>
  <c r="N38" i="77"/>
  <c r="P38" i="77"/>
  <c r="N30" i="77"/>
  <c r="P30" i="77"/>
  <c r="N22" i="77"/>
  <c r="P22" i="77"/>
  <c r="N14" i="77"/>
  <c r="P14" i="77"/>
  <c r="N6" i="77"/>
  <c r="P6" i="77"/>
  <c r="N253" i="76"/>
  <c r="P253" i="76"/>
  <c r="N245" i="76"/>
  <c r="P245" i="76"/>
  <c r="N237" i="76"/>
  <c r="P237" i="76"/>
  <c r="N229" i="76"/>
  <c r="P229" i="76"/>
  <c r="N221" i="76"/>
  <c r="P221" i="76"/>
  <c r="N213" i="76"/>
  <c r="P213" i="76"/>
  <c r="N205" i="76"/>
  <c r="P205" i="76"/>
  <c r="N197" i="76"/>
  <c r="P197" i="76"/>
  <c r="N189" i="76"/>
  <c r="P189" i="76"/>
  <c r="N181" i="76"/>
  <c r="P181" i="76"/>
  <c r="N173" i="76"/>
  <c r="P173" i="76"/>
  <c r="N165" i="76"/>
  <c r="P165" i="76"/>
  <c r="N157" i="76"/>
  <c r="P157" i="76"/>
  <c r="N149" i="76"/>
  <c r="P149" i="76"/>
  <c r="N141" i="76"/>
  <c r="P141" i="76"/>
  <c r="N133" i="76"/>
  <c r="P133" i="76"/>
  <c r="N125" i="76"/>
  <c r="P125" i="76"/>
  <c r="N117" i="76"/>
  <c r="P117" i="76"/>
  <c r="N109" i="76"/>
  <c r="P109" i="76"/>
  <c r="N101" i="76"/>
  <c r="P101" i="76"/>
  <c r="N93" i="76"/>
  <c r="P93" i="76"/>
  <c r="N85" i="76"/>
  <c r="P85" i="76"/>
  <c r="N77" i="76"/>
  <c r="P77" i="76"/>
  <c r="N69" i="76"/>
  <c r="P69" i="76"/>
  <c r="N61" i="76"/>
  <c r="P61" i="76"/>
  <c r="N53" i="76"/>
  <c r="P53" i="76"/>
  <c r="N45" i="76"/>
  <c r="P45" i="76"/>
  <c r="N37" i="76"/>
  <c r="P37" i="76"/>
  <c r="N29" i="76"/>
  <c r="P29" i="76"/>
  <c r="N21" i="76"/>
  <c r="P21" i="76"/>
  <c r="N13" i="76"/>
  <c r="P13" i="76"/>
  <c r="N252" i="75"/>
  <c r="P252" i="75"/>
  <c r="N244" i="75"/>
  <c r="P244" i="75"/>
  <c r="N236" i="75"/>
  <c r="P236" i="75"/>
  <c r="N228" i="75"/>
  <c r="P228" i="75"/>
  <c r="N220" i="75"/>
  <c r="P220" i="75"/>
  <c r="N212" i="75"/>
  <c r="P212" i="75"/>
  <c r="N204" i="75"/>
  <c r="P204" i="75"/>
  <c r="N196" i="75"/>
  <c r="P196" i="75"/>
  <c r="N188" i="75"/>
  <c r="P188" i="75"/>
  <c r="N180" i="75"/>
  <c r="P180" i="75"/>
  <c r="N172" i="75"/>
  <c r="P172" i="75"/>
  <c r="N164" i="75"/>
  <c r="P164" i="75"/>
  <c r="N156" i="75"/>
  <c r="P156" i="75"/>
  <c r="N148" i="75"/>
  <c r="P148" i="75"/>
  <c r="N140" i="75"/>
  <c r="P140" i="75"/>
  <c r="N132" i="75"/>
  <c r="P132" i="75"/>
  <c r="N124" i="75"/>
  <c r="P124" i="75"/>
  <c r="N116" i="75"/>
  <c r="P116" i="75"/>
  <c r="N108" i="75"/>
  <c r="P108" i="75"/>
  <c r="N100" i="75"/>
  <c r="P100" i="75"/>
  <c r="N92" i="75"/>
  <c r="P92" i="75"/>
  <c r="N84" i="75"/>
  <c r="P84" i="75"/>
  <c r="N76" i="75"/>
  <c r="P76" i="75"/>
  <c r="N68" i="75"/>
  <c r="P68" i="75"/>
  <c r="N60" i="75"/>
  <c r="P60" i="75"/>
  <c r="N52" i="75"/>
  <c r="P52" i="75"/>
  <c r="N44" i="75"/>
  <c r="P44" i="75"/>
  <c r="N36" i="75"/>
  <c r="P36" i="75"/>
  <c r="N28" i="75"/>
  <c r="P28" i="75"/>
  <c r="N20" i="75"/>
  <c r="P20" i="75"/>
  <c r="N12" i="75"/>
  <c r="P12" i="75"/>
  <c r="N251" i="74"/>
  <c r="P251" i="74"/>
  <c r="N243" i="74"/>
  <c r="P243" i="74"/>
  <c r="N235" i="74"/>
  <c r="P235" i="74"/>
  <c r="N227" i="74"/>
  <c r="P227" i="74"/>
  <c r="N219" i="74"/>
  <c r="P219" i="74"/>
  <c r="N211" i="74"/>
  <c r="P211" i="74"/>
  <c r="N203" i="74"/>
  <c r="P203" i="74"/>
  <c r="N195" i="74"/>
  <c r="P195" i="74"/>
  <c r="N187" i="74"/>
  <c r="P187" i="74"/>
  <c r="N179" i="74"/>
  <c r="P179" i="74"/>
  <c r="N171" i="74"/>
  <c r="P171" i="74"/>
  <c r="N163" i="74"/>
  <c r="P163" i="74"/>
  <c r="N155" i="74"/>
  <c r="P155" i="74"/>
  <c r="N147" i="74"/>
  <c r="P147" i="74"/>
  <c r="N139" i="74"/>
  <c r="P139" i="74"/>
  <c r="N131" i="74"/>
  <c r="P131" i="74"/>
  <c r="N123" i="74"/>
  <c r="P123" i="74"/>
  <c r="N115" i="74"/>
  <c r="P115" i="74"/>
  <c r="N107" i="74"/>
  <c r="P107" i="74"/>
  <c r="N99" i="74"/>
  <c r="P99" i="74"/>
  <c r="N91" i="74"/>
  <c r="P91" i="74"/>
  <c r="N83" i="74"/>
  <c r="P83" i="74"/>
  <c r="N75" i="74"/>
  <c r="P75" i="74"/>
  <c r="N67" i="74"/>
  <c r="P67" i="74"/>
  <c r="N59" i="74"/>
  <c r="P59" i="74"/>
  <c r="N51" i="74"/>
  <c r="P51" i="74"/>
  <c r="N43" i="74"/>
  <c r="P43" i="74"/>
  <c r="N35" i="74"/>
  <c r="P35" i="74"/>
  <c r="N27" i="74"/>
  <c r="P27" i="74"/>
  <c r="N19" i="74"/>
  <c r="P19" i="74"/>
  <c r="N11" i="74"/>
  <c r="P11" i="74"/>
  <c r="N250" i="73"/>
  <c r="P250" i="73"/>
  <c r="N242" i="73"/>
  <c r="P242" i="73"/>
  <c r="N234" i="73"/>
  <c r="P234" i="73"/>
  <c r="N226" i="73"/>
  <c r="P226" i="73"/>
  <c r="N218" i="73"/>
  <c r="P218" i="73"/>
  <c r="N210" i="73"/>
  <c r="P210" i="73"/>
  <c r="N202" i="73"/>
  <c r="P202" i="73"/>
  <c r="N194" i="73"/>
  <c r="P194" i="73"/>
  <c r="N186" i="73"/>
  <c r="P186" i="73"/>
  <c r="N178" i="73"/>
  <c r="P178" i="73"/>
  <c r="N170" i="73"/>
  <c r="P170" i="73"/>
  <c r="N162" i="73"/>
  <c r="P162" i="73"/>
  <c r="N154" i="73"/>
  <c r="P154" i="73"/>
  <c r="N146" i="73"/>
  <c r="P146" i="73"/>
  <c r="N138" i="73"/>
  <c r="P138" i="73"/>
  <c r="N130" i="73"/>
  <c r="P130" i="73"/>
  <c r="N122" i="73"/>
  <c r="P122" i="73"/>
  <c r="N114" i="73"/>
  <c r="P114" i="73"/>
  <c r="N106" i="73"/>
  <c r="P106" i="73"/>
  <c r="N98" i="73"/>
  <c r="P98" i="73"/>
  <c r="N90" i="73"/>
  <c r="P90" i="73"/>
  <c r="N82" i="73"/>
  <c r="P82" i="73"/>
  <c r="N74" i="73"/>
  <c r="P74" i="73"/>
  <c r="N66" i="73"/>
  <c r="P66" i="73"/>
  <c r="N58" i="73"/>
  <c r="P58" i="73"/>
  <c r="N50" i="73"/>
  <c r="P50" i="73"/>
  <c r="N42" i="73"/>
  <c r="P42" i="73"/>
  <c r="N34" i="73"/>
  <c r="P34" i="73"/>
  <c r="N26" i="73"/>
  <c r="P26" i="73"/>
  <c r="N18" i="73"/>
  <c r="P18" i="73"/>
  <c r="N10" i="73"/>
  <c r="P10" i="73"/>
  <c r="N257" i="72"/>
  <c r="P257" i="72"/>
  <c r="N249" i="72"/>
  <c r="P249" i="72"/>
  <c r="P173" i="93"/>
  <c r="P109" i="93"/>
  <c r="P45" i="93"/>
  <c r="P252" i="92"/>
  <c r="P188" i="92"/>
  <c r="P124" i="92"/>
  <c r="P60" i="92"/>
  <c r="P203" i="91"/>
  <c r="P139" i="91"/>
  <c r="P75" i="91"/>
  <c r="P11" i="91"/>
  <c r="P218" i="90"/>
  <c r="P154" i="90"/>
  <c r="P41" i="89"/>
  <c r="P151" i="88"/>
  <c r="P118" i="87"/>
  <c r="N146" i="90"/>
  <c r="P146" i="90"/>
  <c r="N138" i="90"/>
  <c r="P138" i="90"/>
  <c r="N130" i="90"/>
  <c r="P130" i="90"/>
  <c r="N114" i="90"/>
  <c r="P114" i="90"/>
  <c r="N106" i="90"/>
  <c r="P106" i="90"/>
  <c r="N98" i="90"/>
  <c r="P98" i="90"/>
  <c r="N90" i="90"/>
  <c r="P90" i="90"/>
  <c r="N82" i="90"/>
  <c r="P82" i="90"/>
  <c r="N74" i="90"/>
  <c r="P74" i="90"/>
  <c r="N66" i="90"/>
  <c r="P66" i="90"/>
  <c r="N50" i="90"/>
  <c r="P50" i="90"/>
  <c r="N42" i="90"/>
  <c r="P42" i="90"/>
  <c r="N34" i="90"/>
  <c r="P34" i="90"/>
  <c r="N26" i="90"/>
  <c r="P26" i="90"/>
  <c r="N18" i="90"/>
  <c r="P18" i="90"/>
  <c r="N10" i="90"/>
  <c r="P10" i="90"/>
  <c r="N257" i="89"/>
  <c r="P257" i="89"/>
  <c r="N249" i="89"/>
  <c r="P249" i="89"/>
  <c r="N241" i="89"/>
  <c r="P241" i="89"/>
  <c r="N225" i="89"/>
  <c r="P225" i="89"/>
  <c r="N217" i="89"/>
  <c r="P217" i="89"/>
  <c r="N209" i="89"/>
  <c r="P209" i="89"/>
  <c r="N193" i="89"/>
  <c r="P193" i="89"/>
  <c r="N185" i="89"/>
  <c r="P185" i="89"/>
  <c r="N177" i="89"/>
  <c r="P177" i="89"/>
  <c r="N161" i="89"/>
  <c r="P161" i="89"/>
  <c r="N153" i="89"/>
  <c r="P153" i="89"/>
  <c r="N145" i="89"/>
  <c r="P145" i="89"/>
  <c r="N129" i="89"/>
  <c r="P129" i="89"/>
  <c r="N121" i="89"/>
  <c r="P121" i="89"/>
  <c r="N113" i="89"/>
  <c r="P113" i="89"/>
  <c r="N97" i="89"/>
  <c r="P97" i="89"/>
  <c r="N89" i="89"/>
  <c r="P89" i="89"/>
  <c r="N81" i="89"/>
  <c r="P81" i="89"/>
  <c r="N65" i="89"/>
  <c r="P65" i="89"/>
  <c r="N57" i="89"/>
  <c r="P57" i="89"/>
  <c r="N49" i="89"/>
  <c r="P49" i="89"/>
  <c r="N33" i="89"/>
  <c r="P33" i="89"/>
  <c r="N25" i="89"/>
  <c r="P25" i="89"/>
  <c r="N17" i="89"/>
  <c r="P17" i="89"/>
  <c r="N256" i="88"/>
  <c r="P256" i="88"/>
  <c r="N248" i="88"/>
  <c r="P248" i="88"/>
  <c r="N240" i="88"/>
  <c r="P240" i="88"/>
  <c r="N232" i="88"/>
  <c r="P232" i="88"/>
  <c r="N224" i="88"/>
  <c r="P224" i="88"/>
  <c r="N216" i="88"/>
  <c r="P216" i="88"/>
  <c r="N208" i="88"/>
  <c r="P208" i="88"/>
  <c r="N200" i="88"/>
  <c r="P200" i="88"/>
  <c r="N192" i="88"/>
  <c r="P192" i="88"/>
  <c r="N184" i="88"/>
  <c r="P184" i="88"/>
  <c r="N176" i="88"/>
  <c r="P176" i="88"/>
  <c r="N168" i="88"/>
  <c r="P168" i="88"/>
  <c r="N160" i="88"/>
  <c r="P160" i="88"/>
  <c r="N152" i="88"/>
  <c r="P152" i="88"/>
  <c r="N144" i="88"/>
  <c r="P144" i="88"/>
  <c r="N136" i="88"/>
  <c r="P136" i="88"/>
  <c r="N128" i="88"/>
  <c r="P128" i="88"/>
  <c r="N120" i="88"/>
  <c r="P120" i="88"/>
  <c r="N112" i="88"/>
  <c r="P112" i="88"/>
  <c r="N104" i="88"/>
  <c r="P104" i="88"/>
  <c r="N96" i="88"/>
  <c r="P96" i="88"/>
  <c r="N88" i="88"/>
  <c r="P88" i="88"/>
  <c r="N80" i="88"/>
  <c r="P80" i="88"/>
  <c r="N72" i="88"/>
  <c r="P72" i="88"/>
  <c r="N64" i="88"/>
  <c r="P64" i="88"/>
  <c r="N56" i="88"/>
  <c r="P56" i="88"/>
  <c r="N48" i="88"/>
  <c r="P48" i="88"/>
  <c r="N40" i="88"/>
  <c r="P40" i="88"/>
  <c r="N32" i="88"/>
  <c r="P32" i="88"/>
  <c r="N24" i="88"/>
  <c r="P24" i="88"/>
  <c r="N16" i="88"/>
  <c r="P16" i="88"/>
  <c r="N8" i="88"/>
  <c r="P8" i="88"/>
  <c r="N255" i="87"/>
  <c r="P255" i="87"/>
  <c r="N247" i="87"/>
  <c r="P247" i="87"/>
  <c r="N239" i="87"/>
  <c r="P239" i="87"/>
  <c r="N231" i="87"/>
  <c r="P231" i="87"/>
  <c r="N223" i="87"/>
  <c r="P223" i="87"/>
  <c r="N215" i="87"/>
  <c r="P215" i="87"/>
  <c r="N207" i="87"/>
  <c r="P207" i="87"/>
  <c r="N199" i="87"/>
  <c r="P199" i="87"/>
  <c r="N191" i="87"/>
  <c r="P191" i="87"/>
  <c r="N183" i="87"/>
  <c r="P183" i="87"/>
  <c r="N175" i="87"/>
  <c r="P175" i="87"/>
  <c r="N167" i="87"/>
  <c r="P167" i="87"/>
  <c r="N159" i="87"/>
  <c r="P159" i="87"/>
  <c r="N151" i="87"/>
  <c r="P151" i="87"/>
  <c r="N143" i="87"/>
  <c r="P143" i="87"/>
  <c r="N135" i="87"/>
  <c r="P135" i="87"/>
  <c r="N127" i="87"/>
  <c r="P127" i="87"/>
  <c r="N119" i="87"/>
  <c r="P119" i="87"/>
  <c r="N111" i="87"/>
  <c r="P111" i="87"/>
  <c r="N103" i="87"/>
  <c r="P103" i="87"/>
  <c r="N95" i="87"/>
  <c r="P95" i="87"/>
  <c r="N87" i="87"/>
  <c r="P87" i="87"/>
  <c r="N79" i="87"/>
  <c r="P79" i="87"/>
  <c r="N71" i="87"/>
  <c r="P71" i="87"/>
  <c r="N63" i="87"/>
  <c r="P63" i="87"/>
  <c r="N55" i="87"/>
  <c r="P55" i="87"/>
  <c r="N47" i="87"/>
  <c r="P47" i="87"/>
  <c r="N39" i="87"/>
  <c r="P39" i="87"/>
  <c r="N31" i="87"/>
  <c r="P31" i="87"/>
  <c r="N23" i="87"/>
  <c r="P23" i="87"/>
  <c r="N15" i="87"/>
  <c r="P15" i="87"/>
  <c r="N7" i="87"/>
  <c r="P7" i="87"/>
  <c r="N254" i="86"/>
  <c r="P254" i="86"/>
  <c r="N246" i="86"/>
  <c r="P246" i="86"/>
  <c r="N238" i="86"/>
  <c r="P238" i="86"/>
  <c r="N230" i="86"/>
  <c r="P230" i="86"/>
  <c r="N222" i="86"/>
  <c r="P222" i="86"/>
  <c r="N214" i="86"/>
  <c r="P214" i="86"/>
  <c r="N206" i="86"/>
  <c r="P206" i="86"/>
  <c r="N198" i="86"/>
  <c r="P198" i="86"/>
  <c r="N190" i="86"/>
  <c r="P190" i="86"/>
  <c r="N182" i="86"/>
  <c r="P182" i="86"/>
  <c r="N174" i="86"/>
  <c r="P174" i="86"/>
  <c r="N166" i="86"/>
  <c r="P166" i="86"/>
  <c r="N158" i="86"/>
  <c r="P158" i="86"/>
  <c r="N150" i="86"/>
  <c r="P150" i="86"/>
  <c r="N142" i="86"/>
  <c r="P142" i="86"/>
  <c r="N134" i="86"/>
  <c r="P134" i="86"/>
  <c r="N126" i="86"/>
  <c r="P126" i="86"/>
  <c r="N118" i="86"/>
  <c r="P118" i="86"/>
  <c r="N110" i="86"/>
  <c r="P110" i="86"/>
  <c r="N102" i="86"/>
  <c r="P102" i="86"/>
  <c r="N94" i="86"/>
  <c r="P94" i="86"/>
  <c r="N86" i="86"/>
  <c r="P86" i="86"/>
  <c r="N78" i="86"/>
  <c r="P78" i="86"/>
  <c r="N70" i="86"/>
  <c r="P70" i="86"/>
  <c r="N62" i="86"/>
  <c r="P62" i="86"/>
  <c r="N54" i="86"/>
  <c r="P54" i="86"/>
  <c r="N46" i="86"/>
  <c r="P46" i="86"/>
  <c r="N38" i="86"/>
  <c r="P38" i="86"/>
  <c r="N30" i="86"/>
  <c r="P30" i="86"/>
  <c r="N22" i="86"/>
  <c r="P22" i="86"/>
  <c r="N14" i="86"/>
  <c r="P14" i="86"/>
  <c r="N6" i="86"/>
  <c r="P6" i="86"/>
  <c r="N253" i="85"/>
  <c r="P253" i="85"/>
  <c r="N245" i="85"/>
  <c r="P245" i="85"/>
  <c r="N237" i="85"/>
  <c r="P237" i="85"/>
  <c r="N229" i="85"/>
  <c r="P229" i="85"/>
  <c r="N221" i="85"/>
  <c r="P221" i="85"/>
  <c r="N213" i="85"/>
  <c r="P213" i="85"/>
  <c r="N205" i="85"/>
  <c r="P205" i="85"/>
  <c r="N197" i="85"/>
  <c r="P197" i="85"/>
  <c r="N189" i="85"/>
  <c r="P189" i="85"/>
  <c r="N181" i="85"/>
  <c r="P181" i="85"/>
  <c r="N173" i="85"/>
  <c r="P173" i="85"/>
  <c r="N165" i="85"/>
  <c r="P165" i="85"/>
  <c r="N157" i="85"/>
  <c r="P157" i="85"/>
  <c r="N149" i="85"/>
  <c r="P149" i="85"/>
  <c r="N141" i="85"/>
  <c r="P141" i="85"/>
  <c r="N133" i="85"/>
  <c r="P133" i="85"/>
  <c r="N125" i="85"/>
  <c r="P125" i="85"/>
  <c r="N117" i="85"/>
  <c r="P117" i="85"/>
  <c r="N109" i="85"/>
  <c r="P109" i="85"/>
  <c r="N101" i="85"/>
  <c r="P101" i="85"/>
  <c r="N93" i="85"/>
  <c r="P93" i="85"/>
  <c r="N85" i="85"/>
  <c r="P85" i="85"/>
  <c r="N77" i="85"/>
  <c r="P77" i="85"/>
  <c r="N69" i="85"/>
  <c r="P69" i="85"/>
  <c r="N61" i="85"/>
  <c r="P61" i="85"/>
  <c r="N53" i="85"/>
  <c r="P53" i="85"/>
  <c r="N45" i="85"/>
  <c r="P45" i="85"/>
  <c r="N37" i="85"/>
  <c r="P37" i="85"/>
  <c r="N29" i="85"/>
  <c r="P29" i="85"/>
  <c r="N21" i="85"/>
  <c r="P21" i="85"/>
  <c r="N13" i="85"/>
  <c r="P13" i="85"/>
  <c r="N252" i="84"/>
  <c r="P252" i="84"/>
  <c r="N244" i="84"/>
  <c r="P244" i="84"/>
  <c r="N236" i="84"/>
  <c r="P236" i="84"/>
  <c r="N228" i="84"/>
  <c r="P228" i="84"/>
  <c r="N220" i="84"/>
  <c r="P220" i="84"/>
  <c r="N212" i="84"/>
  <c r="P212" i="84"/>
  <c r="N204" i="84"/>
  <c r="P204" i="84"/>
  <c r="N196" i="84"/>
  <c r="P196" i="84"/>
  <c r="N188" i="84"/>
  <c r="P188" i="84"/>
  <c r="N180" i="84"/>
  <c r="P180" i="84"/>
  <c r="N172" i="84"/>
  <c r="P172" i="84"/>
  <c r="N164" i="84"/>
  <c r="P164" i="84"/>
  <c r="N156" i="84"/>
  <c r="P156" i="84"/>
  <c r="N148" i="84"/>
  <c r="P148" i="84"/>
  <c r="N140" i="84"/>
  <c r="P140" i="84"/>
  <c r="N132" i="84"/>
  <c r="P132" i="84"/>
  <c r="N124" i="84"/>
  <c r="P124" i="84"/>
  <c r="N116" i="84"/>
  <c r="P116" i="84"/>
  <c r="N108" i="84"/>
  <c r="P108" i="84"/>
  <c r="N100" i="84"/>
  <c r="P100" i="84"/>
  <c r="N92" i="84"/>
  <c r="P92" i="84"/>
  <c r="N84" i="84"/>
  <c r="P84" i="84"/>
  <c r="N76" i="84"/>
  <c r="P76" i="84"/>
  <c r="N68" i="84"/>
  <c r="P68" i="84"/>
  <c r="N60" i="84"/>
  <c r="P60" i="84"/>
  <c r="N52" i="84"/>
  <c r="P52" i="84"/>
  <c r="N44" i="84"/>
  <c r="P44" i="84"/>
  <c r="N36" i="84"/>
  <c r="P36" i="84"/>
  <c r="N28" i="84"/>
  <c r="P28" i="84"/>
  <c r="N20" i="84"/>
  <c r="P20" i="84"/>
  <c r="N12" i="84"/>
  <c r="P12" i="84"/>
  <c r="N251" i="83"/>
  <c r="P251" i="83"/>
  <c r="N243" i="83"/>
  <c r="P243" i="83"/>
  <c r="N235" i="83"/>
  <c r="P235" i="83"/>
  <c r="N227" i="83"/>
  <c r="P227" i="83"/>
  <c r="N219" i="83"/>
  <c r="P219" i="83"/>
  <c r="N211" i="83"/>
  <c r="P211" i="83"/>
  <c r="N203" i="83"/>
  <c r="P203" i="83"/>
  <c r="N195" i="83"/>
  <c r="P195" i="83"/>
  <c r="N187" i="83"/>
  <c r="P187" i="83"/>
  <c r="N179" i="83"/>
  <c r="P179" i="83"/>
  <c r="N171" i="83"/>
  <c r="P171" i="83"/>
  <c r="N163" i="83"/>
  <c r="P163" i="83"/>
  <c r="N155" i="83"/>
  <c r="P155" i="83"/>
  <c r="N147" i="83"/>
  <c r="P147" i="83"/>
  <c r="N139" i="83"/>
  <c r="P139" i="83"/>
  <c r="N131" i="83"/>
  <c r="P131" i="83"/>
  <c r="N123" i="83"/>
  <c r="P123" i="83"/>
  <c r="N115" i="83"/>
  <c r="P115" i="83"/>
  <c r="N107" i="83"/>
  <c r="P107" i="83"/>
  <c r="N99" i="83"/>
  <c r="P99" i="83"/>
  <c r="N91" i="83"/>
  <c r="P91" i="83"/>
  <c r="N83" i="83"/>
  <c r="P83" i="83"/>
  <c r="N75" i="83"/>
  <c r="P75" i="83"/>
  <c r="N67" i="83"/>
  <c r="P67" i="83"/>
  <c r="N59" i="83"/>
  <c r="P59" i="83"/>
  <c r="N51" i="83"/>
  <c r="P51" i="83"/>
  <c r="N43" i="83"/>
  <c r="P43" i="83"/>
  <c r="N35" i="83"/>
  <c r="P35" i="83"/>
  <c r="N27" i="83"/>
  <c r="P27" i="83"/>
  <c r="N19" i="83"/>
  <c r="P19" i="83"/>
  <c r="N11" i="83"/>
  <c r="P11" i="83"/>
  <c r="N250" i="82"/>
  <c r="P250" i="82"/>
  <c r="N242" i="82"/>
  <c r="P242" i="82"/>
  <c r="N234" i="82"/>
  <c r="P234" i="82"/>
  <c r="N226" i="82"/>
  <c r="P226" i="82"/>
  <c r="N218" i="82"/>
  <c r="P218" i="82"/>
  <c r="N210" i="82"/>
  <c r="P210" i="82"/>
  <c r="N202" i="82"/>
  <c r="P202" i="82"/>
  <c r="N194" i="82"/>
  <c r="P194" i="82"/>
  <c r="N186" i="82"/>
  <c r="P186" i="82"/>
  <c r="N178" i="82"/>
  <c r="P178" i="82"/>
  <c r="N170" i="82"/>
  <c r="P170" i="82"/>
  <c r="N162" i="82"/>
  <c r="P162" i="82"/>
  <c r="N154" i="82"/>
  <c r="P154" i="82"/>
  <c r="N146" i="82"/>
  <c r="P146" i="82"/>
  <c r="N138" i="82"/>
  <c r="P138" i="82"/>
  <c r="N130" i="82"/>
  <c r="P130" i="82"/>
  <c r="N122" i="82"/>
  <c r="P122" i="82"/>
  <c r="N114" i="82"/>
  <c r="P114" i="82"/>
  <c r="N106" i="82"/>
  <c r="P106" i="82"/>
  <c r="N98" i="82"/>
  <c r="P98" i="82"/>
  <c r="N90" i="82"/>
  <c r="P90" i="82"/>
  <c r="N82" i="82"/>
  <c r="P82" i="82"/>
  <c r="N74" i="82"/>
  <c r="P74" i="82"/>
  <c r="N66" i="82"/>
  <c r="P66" i="82"/>
  <c r="N58" i="82"/>
  <c r="P58" i="82"/>
  <c r="N50" i="82"/>
  <c r="P50" i="82"/>
  <c r="N42" i="82"/>
  <c r="P42" i="82"/>
  <c r="N34" i="82"/>
  <c r="P34" i="82"/>
  <c r="N26" i="82"/>
  <c r="P26" i="82"/>
  <c r="N18" i="82"/>
  <c r="P18" i="82"/>
  <c r="N10" i="82"/>
  <c r="P10" i="82"/>
  <c r="N257" i="81"/>
  <c r="P257" i="81"/>
  <c r="N249" i="81"/>
  <c r="P249" i="81"/>
  <c r="N241" i="81"/>
  <c r="P241" i="81"/>
  <c r="N233" i="81"/>
  <c r="P233" i="81"/>
  <c r="N225" i="81"/>
  <c r="P225" i="81"/>
  <c r="N217" i="81"/>
  <c r="P217" i="81"/>
  <c r="N209" i="81"/>
  <c r="P209" i="81"/>
  <c r="N201" i="81"/>
  <c r="P201" i="81"/>
  <c r="N193" i="81"/>
  <c r="P193" i="81"/>
  <c r="N185" i="81"/>
  <c r="P185" i="81"/>
  <c r="N177" i="81"/>
  <c r="P177" i="81"/>
  <c r="N169" i="81"/>
  <c r="P169" i="81"/>
  <c r="N161" i="81"/>
  <c r="P161" i="81"/>
  <c r="N153" i="81"/>
  <c r="P153" i="81"/>
  <c r="N145" i="81"/>
  <c r="P145" i="81"/>
  <c r="N137" i="81"/>
  <c r="P137" i="81"/>
  <c r="N129" i="81"/>
  <c r="P129" i="81"/>
  <c r="N121" i="81"/>
  <c r="P121" i="81"/>
  <c r="N113" i="81"/>
  <c r="P113" i="81"/>
  <c r="N105" i="81"/>
  <c r="P105" i="81"/>
  <c r="N97" i="81"/>
  <c r="P97" i="81"/>
  <c r="N89" i="81"/>
  <c r="P89" i="81"/>
  <c r="N81" i="81"/>
  <c r="P81" i="81"/>
  <c r="N73" i="81"/>
  <c r="P73" i="81"/>
  <c r="N65" i="81"/>
  <c r="P65" i="81"/>
  <c r="N57" i="81"/>
  <c r="P57" i="81"/>
  <c r="N49" i="81"/>
  <c r="P49" i="81"/>
  <c r="N41" i="81"/>
  <c r="P41" i="81"/>
  <c r="N33" i="81"/>
  <c r="P33" i="81"/>
  <c r="N25" i="81"/>
  <c r="P25" i="81"/>
  <c r="N17" i="81"/>
  <c r="P17" i="81"/>
  <c r="N9" i="81"/>
  <c r="P9" i="81"/>
  <c r="N256" i="80"/>
  <c r="P256" i="80"/>
  <c r="N248" i="80"/>
  <c r="P248" i="80"/>
  <c r="N240" i="80"/>
  <c r="P240" i="80"/>
  <c r="N232" i="80"/>
  <c r="P232" i="80"/>
  <c r="N224" i="80"/>
  <c r="P224" i="80"/>
  <c r="N216" i="80"/>
  <c r="P216" i="80"/>
  <c r="N208" i="80"/>
  <c r="P208" i="80"/>
  <c r="N200" i="80"/>
  <c r="P200" i="80"/>
  <c r="N192" i="80"/>
  <c r="P192" i="80"/>
  <c r="N184" i="80"/>
  <c r="P184" i="80"/>
  <c r="N176" i="80"/>
  <c r="P176" i="80"/>
  <c r="N168" i="80"/>
  <c r="P168" i="80"/>
  <c r="N160" i="80"/>
  <c r="P160" i="80"/>
  <c r="N152" i="80"/>
  <c r="P152" i="80"/>
  <c r="N144" i="80"/>
  <c r="P144" i="80"/>
  <c r="N136" i="80"/>
  <c r="P136" i="80"/>
  <c r="N128" i="80"/>
  <c r="P128" i="80"/>
  <c r="N120" i="80"/>
  <c r="P120" i="80"/>
  <c r="N112" i="80"/>
  <c r="P112" i="80"/>
  <c r="N104" i="80"/>
  <c r="P104" i="80"/>
  <c r="N96" i="80"/>
  <c r="P96" i="80"/>
  <c r="N88" i="80"/>
  <c r="P88" i="80"/>
  <c r="N80" i="80"/>
  <c r="P80" i="80"/>
  <c r="N72" i="80"/>
  <c r="P72" i="80"/>
  <c r="N64" i="80"/>
  <c r="P64" i="80"/>
  <c r="N56" i="80"/>
  <c r="P56" i="80"/>
  <c r="N48" i="80"/>
  <c r="P48" i="80"/>
  <c r="N40" i="80"/>
  <c r="P40" i="80"/>
  <c r="N32" i="80"/>
  <c r="P32" i="80"/>
  <c r="N24" i="80"/>
  <c r="P24" i="80"/>
  <c r="N16" i="80"/>
  <c r="P16" i="80"/>
  <c r="N8" i="80"/>
  <c r="P8" i="80"/>
  <c r="N255" i="79"/>
  <c r="P255" i="79"/>
  <c r="N247" i="79"/>
  <c r="P247" i="79"/>
  <c r="N239" i="79"/>
  <c r="P239" i="79"/>
  <c r="N231" i="79"/>
  <c r="P231" i="79"/>
  <c r="N223" i="79"/>
  <c r="P223" i="79"/>
  <c r="N215" i="79"/>
  <c r="P215" i="79"/>
  <c r="N207" i="79"/>
  <c r="P207" i="79"/>
  <c r="N199" i="79"/>
  <c r="P199" i="79"/>
  <c r="N191" i="79"/>
  <c r="P191" i="79"/>
  <c r="N183" i="79"/>
  <c r="P183" i="79"/>
  <c r="N175" i="79"/>
  <c r="P175" i="79"/>
  <c r="N167" i="79"/>
  <c r="P167" i="79"/>
  <c r="N159" i="79"/>
  <c r="P159" i="79"/>
  <c r="N151" i="79"/>
  <c r="P151" i="79"/>
  <c r="N143" i="79"/>
  <c r="P143" i="79"/>
  <c r="N135" i="79"/>
  <c r="P135" i="79"/>
  <c r="N127" i="79"/>
  <c r="P127" i="79"/>
  <c r="N119" i="79"/>
  <c r="P119" i="79"/>
  <c r="N111" i="79"/>
  <c r="P111" i="79"/>
  <c r="N103" i="79"/>
  <c r="P103" i="79"/>
  <c r="N95" i="79"/>
  <c r="P95" i="79"/>
  <c r="N87" i="79"/>
  <c r="P87" i="79"/>
  <c r="N79" i="79"/>
  <c r="P79" i="79"/>
  <c r="N71" i="79"/>
  <c r="P71" i="79"/>
  <c r="N63" i="79"/>
  <c r="P63" i="79"/>
  <c r="N55" i="79"/>
  <c r="P55" i="79"/>
  <c r="N47" i="79"/>
  <c r="P47" i="79"/>
  <c r="N39" i="79"/>
  <c r="P39" i="79"/>
  <c r="N31" i="79"/>
  <c r="P31" i="79"/>
  <c r="N23" i="79"/>
  <c r="P23" i="79"/>
  <c r="N15" i="79"/>
  <c r="P15" i="79"/>
  <c r="N7" i="79"/>
  <c r="P7" i="79"/>
  <c r="N254" i="78"/>
  <c r="P254" i="78"/>
  <c r="N246" i="78"/>
  <c r="P246" i="78"/>
  <c r="N238" i="78"/>
  <c r="P238" i="78"/>
  <c r="N230" i="78"/>
  <c r="P230" i="78"/>
  <c r="N222" i="78"/>
  <c r="P222" i="78"/>
  <c r="N214" i="78"/>
  <c r="P214" i="78"/>
  <c r="N206" i="78"/>
  <c r="P206" i="78"/>
  <c r="N198" i="78"/>
  <c r="P198" i="78"/>
  <c r="N190" i="78"/>
  <c r="P190" i="78"/>
  <c r="N182" i="78"/>
  <c r="P182" i="78"/>
  <c r="N174" i="78"/>
  <c r="P174" i="78"/>
  <c r="N166" i="78"/>
  <c r="P166" i="78"/>
  <c r="N158" i="78"/>
  <c r="P158" i="78"/>
  <c r="N150" i="78"/>
  <c r="P150" i="78"/>
  <c r="N142" i="78"/>
  <c r="P142" i="78"/>
  <c r="N134" i="78"/>
  <c r="P134" i="78"/>
  <c r="N126" i="78"/>
  <c r="P126" i="78"/>
  <c r="N118" i="78"/>
  <c r="P118" i="78"/>
  <c r="N110" i="78"/>
  <c r="P110" i="78"/>
  <c r="N102" i="78"/>
  <c r="P102" i="78"/>
  <c r="N94" i="78"/>
  <c r="P94" i="78"/>
  <c r="N86" i="78"/>
  <c r="P86" i="78"/>
  <c r="N78" i="78"/>
  <c r="P78" i="78"/>
  <c r="N70" i="78"/>
  <c r="P70" i="78"/>
  <c r="N62" i="78"/>
  <c r="P62" i="78"/>
  <c r="N54" i="78"/>
  <c r="P54" i="78"/>
  <c r="N46" i="78"/>
  <c r="P46" i="78"/>
  <c r="N38" i="78"/>
  <c r="P38" i="78"/>
  <c r="N30" i="78"/>
  <c r="P30" i="78"/>
  <c r="N22" i="78"/>
  <c r="P22" i="78"/>
  <c r="N14" i="78"/>
  <c r="P14" i="78"/>
  <c r="N6" i="78"/>
  <c r="P6" i="78"/>
  <c r="N253" i="77"/>
  <c r="P253" i="77"/>
  <c r="N245" i="77"/>
  <c r="P245" i="77"/>
  <c r="N237" i="77"/>
  <c r="P237" i="77"/>
  <c r="N229" i="77"/>
  <c r="P229" i="77"/>
  <c r="N221" i="77"/>
  <c r="P221" i="77"/>
  <c r="N213" i="77"/>
  <c r="P213" i="77"/>
  <c r="N205" i="77"/>
  <c r="P205" i="77"/>
  <c r="N197" i="77"/>
  <c r="P197" i="77"/>
  <c r="N189" i="77"/>
  <c r="P189" i="77"/>
  <c r="N181" i="77"/>
  <c r="P181" i="77"/>
  <c r="N173" i="77"/>
  <c r="P173" i="77"/>
  <c r="N165" i="77"/>
  <c r="P165" i="77"/>
  <c r="N157" i="77"/>
  <c r="P157" i="77"/>
  <c r="N149" i="77"/>
  <c r="P149" i="77"/>
  <c r="N141" i="77"/>
  <c r="P141" i="77"/>
  <c r="N133" i="77"/>
  <c r="P133" i="77"/>
  <c r="N125" i="77"/>
  <c r="P125" i="77"/>
  <c r="N117" i="77"/>
  <c r="P117" i="77"/>
  <c r="N109" i="77"/>
  <c r="P109" i="77"/>
  <c r="N101" i="77"/>
  <c r="P101" i="77"/>
  <c r="N93" i="77"/>
  <c r="P93" i="77"/>
  <c r="N85" i="77"/>
  <c r="P85" i="77"/>
  <c r="N77" i="77"/>
  <c r="P77" i="77"/>
  <c r="N69" i="77"/>
  <c r="P69" i="77"/>
  <c r="N61" i="77"/>
  <c r="P61" i="77"/>
  <c r="N53" i="77"/>
  <c r="P53" i="77"/>
  <c r="N45" i="77"/>
  <c r="P45" i="77"/>
  <c r="N37" i="77"/>
  <c r="P37" i="77"/>
  <c r="N29" i="77"/>
  <c r="P29" i="77"/>
  <c r="N21" i="77"/>
  <c r="P21" i="77"/>
  <c r="N13" i="77"/>
  <c r="P13" i="77"/>
  <c r="N252" i="76"/>
  <c r="P252" i="76"/>
  <c r="N244" i="76"/>
  <c r="P244" i="76"/>
  <c r="N236" i="76"/>
  <c r="P236" i="76"/>
  <c r="N228" i="76"/>
  <c r="P228" i="76"/>
  <c r="N220" i="76"/>
  <c r="P220" i="76"/>
  <c r="N212" i="76"/>
  <c r="P212" i="76"/>
  <c r="N204" i="76"/>
  <c r="P204" i="76"/>
  <c r="N196" i="76"/>
  <c r="P196" i="76"/>
  <c r="N188" i="76"/>
  <c r="P188" i="76"/>
  <c r="N180" i="76"/>
  <c r="P180" i="76"/>
  <c r="N172" i="76"/>
  <c r="P172" i="76"/>
  <c r="N164" i="76"/>
  <c r="P164" i="76"/>
  <c r="N156" i="76"/>
  <c r="P156" i="76"/>
  <c r="N148" i="76"/>
  <c r="P148" i="76"/>
  <c r="N140" i="76"/>
  <c r="P140" i="76"/>
  <c r="N132" i="76"/>
  <c r="P132" i="76"/>
  <c r="N124" i="76"/>
  <c r="P124" i="76"/>
  <c r="N116" i="76"/>
  <c r="P116" i="76"/>
  <c r="N108" i="76"/>
  <c r="P108" i="76"/>
  <c r="N100" i="76"/>
  <c r="P100" i="76"/>
  <c r="N92" i="76"/>
  <c r="P92" i="76"/>
  <c r="N84" i="76"/>
  <c r="P84" i="76"/>
  <c r="N76" i="76"/>
  <c r="P76" i="76"/>
  <c r="N68" i="76"/>
  <c r="P68" i="76"/>
  <c r="N60" i="76"/>
  <c r="P60" i="76"/>
  <c r="N52" i="76"/>
  <c r="P52" i="76"/>
  <c r="N44" i="76"/>
  <c r="P44" i="76"/>
  <c r="N36" i="76"/>
  <c r="P36" i="76"/>
  <c r="N28" i="76"/>
  <c r="P28" i="76"/>
  <c r="N20" i="76"/>
  <c r="P20" i="76"/>
  <c r="N12" i="76"/>
  <c r="P12" i="76"/>
  <c r="N251" i="75"/>
  <c r="P251" i="75"/>
  <c r="N243" i="75"/>
  <c r="P243" i="75"/>
  <c r="N235" i="75"/>
  <c r="P235" i="75"/>
  <c r="N227" i="75"/>
  <c r="P227" i="75"/>
  <c r="N219" i="75"/>
  <c r="P219" i="75"/>
  <c r="N211" i="75"/>
  <c r="P211" i="75"/>
  <c r="N203" i="75"/>
  <c r="P203" i="75"/>
  <c r="N195" i="75"/>
  <c r="P195" i="75"/>
  <c r="N187" i="75"/>
  <c r="P187" i="75"/>
  <c r="N179" i="75"/>
  <c r="P179" i="75"/>
  <c r="N171" i="75"/>
  <c r="P171" i="75"/>
  <c r="N163" i="75"/>
  <c r="P163" i="75"/>
  <c r="N155" i="75"/>
  <c r="P155" i="75"/>
  <c r="N147" i="75"/>
  <c r="P147" i="75"/>
  <c r="N139" i="75"/>
  <c r="P139" i="75"/>
  <c r="N131" i="75"/>
  <c r="P131" i="75"/>
  <c r="N123" i="75"/>
  <c r="P123" i="75"/>
  <c r="N115" i="75"/>
  <c r="P115" i="75"/>
  <c r="N107" i="75"/>
  <c r="P107" i="75"/>
  <c r="N99" i="75"/>
  <c r="P99" i="75"/>
  <c r="N91" i="75"/>
  <c r="P91" i="75"/>
  <c r="N83" i="75"/>
  <c r="P83" i="75"/>
  <c r="N75" i="75"/>
  <c r="P75" i="75"/>
  <c r="N67" i="75"/>
  <c r="P67" i="75"/>
  <c r="N59" i="75"/>
  <c r="P59" i="75"/>
  <c r="N51" i="75"/>
  <c r="P51" i="75"/>
  <c r="N43" i="75"/>
  <c r="P43" i="75"/>
  <c r="N35" i="75"/>
  <c r="P35" i="75"/>
  <c r="N27" i="75"/>
  <c r="P27" i="75"/>
  <c r="N19" i="75"/>
  <c r="P19" i="75"/>
  <c r="N11" i="75"/>
  <c r="P11" i="75"/>
  <c r="N250" i="74"/>
  <c r="P250" i="74"/>
  <c r="N242" i="74"/>
  <c r="P242" i="74"/>
  <c r="N234" i="74"/>
  <c r="P234" i="74"/>
  <c r="N226" i="74"/>
  <c r="P226" i="74"/>
  <c r="N218" i="74"/>
  <c r="P218" i="74"/>
  <c r="N210" i="74"/>
  <c r="P210" i="74"/>
  <c r="N202" i="74"/>
  <c r="P202" i="74"/>
  <c r="N194" i="74"/>
  <c r="P194" i="74"/>
  <c r="N186" i="74"/>
  <c r="P186" i="74"/>
  <c r="N178" i="74"/>
  <c r="P178" i="74"/>
  <c r="N170" i="74"/>
  <c r="P170" i="74"/>
  <c r="N162" i="74"/>
  <c r="P162" i="74"/>
  <c r="N154" i="74"/>
  <c r="P154" i="74"/>
  <c r="N146" i="74"/>
  <c r="P146" i="74"/>
  <c r="N138" i="74"/>
  <c r="P138" i="74"/>
  <c r="N130" i="74"/>
  <c r="P130" i="74"/>
  <c r="N122" i="74"/>
  <c r="P122" i="74"/>
  <c r="N114" i="74"/>
  <c r="P114" i="74"/>
  <c r="N106" i="74"/>
  <c r="P106" i="74"/>
  <c r="N98" i="74"/>
  <c r="P98" i="74"/>
  <c r="N90" i="74"/>
  <c r="P90" i="74"/>
  <c r="N82" i="74"/>
  <c r="P82" i="74"/>
  <c r="N74" i="74"/>
  <c r="P74" i="74"/>
  <c r="N66" i="74"/>
  <c r="P66" i="74"/>
  <c r="N58" i="74"/>
  <c r="P58" i="74"/>
  <c r="N50" i="74"/>
  <c r="P50" i="74"/>
  <c r="N42" i="74"/>
  <c r="P42" i="74"/>
  <c r="N34" i="74"/>
  <c r="P34" i="74"/>
  <c r="N26" i="74"/>
  <c r="P26" i="74"/>
  <c r="N18" i="74"/>
  <c r="P18" i="74"/>
  <c r="N10" i="74"/>
  <c r="P10" i="74"/>
  <c r="N257" i="73"/>
  <c r="P257" i="73"/>
  <c r="N249" i="73"/>
  <c r="P249" i="73"/>
  <c r="N241" i="73"/>
  <c r="P241" i="73"/>
  <c r="N233" i="73"/>
  <c r="P233" i="73"/>
  <c r="N225" i="73"/>
  <c r="P225" i="73"/>
  <c r="N217" i="73"/>
  <c r="P217" i="73"/>
  <c r="N209" i="73"/>
  <c r="P209" i="73"/>
  <c r="N201" i="73"/>
  <c r="P201" i="73"/>
  <c r="N193" i="73"/>
  <c r="P193" i="73"/>
  <c r="N185" i="73"/>
  <c r="P185" i="73"/>
  <c r="N177" i="73"/>
  <c r="P177" i="73"/>
  <c r="N169" i="73"/>
  <c r="P169" i="73"/>
  <c r="N161" i="73"/>
  <c r="P161" i="73"/>
  <c r="N153" i="73"/>
  <c r="P153" i="73"/>
  <c r="N145" i="73"/>
  <c r="P145" i="73"/>
  <c r="N137" i="73"/>
  <c r="P137" i="73"/>
  <c r="N129" i="73"/>
  <c r="P129" i="73"/>
  <c r="N121" i="73"/>
  <c r="P121" i="73"/>
  <c r="N113" i="73"/>
  <c r="P113" i="73"/>
  <c r="N105" i="73"/>
  <c r="P105" i="73"/>
  <c r="N97" i="73"/>
  <c r="P97" i="73"/>
  <c r="N89" i="73"/>
  <c r="P89" i="73"/>
  <c r="N81" i="73"/>
  <c r="P81" i="73"/>
  <c r="N73" i="73"/>
  <c r="P73" i="73"/>
  <c r="N65" i="73"/>
  <c r="P65" i="73"/>
  <c r="N57" i="73"/>
  <c r="P57" i="73"/>
  <c r="N49" i="73"/>
  <c r="P49" i="73"/>
  <c r="N41" i="73"/>
  <c r="P41" i="73"/>
  <c r="N33" i="73"/>
  <c r="P33" i="73"/>
  <c r="N25" i="73"/>
  <c r="P25" i="73"/>
  <c r="N17" i="73"/>
  <c r="P17" i="73"/>
  <c r="N9" i="73"/>
  <c r="P9" i="73"/>
  <c r="N256" i="72"/>
  <c r="P256" i="72"/>
  <c r="N248" i="72"/>
  <c r="P248" i="72"/>
  <c r="N240" i="72"/>
  <c r="P240" i="72"/>
  <c r="N232" i="72"/>
  <c r="P232" i="72"/>
  <c r="N224" i="72"/>
  <c r="P224" i="72"/>
  <c r="N216" i="72"/>
  <c r="P216" i="72"/>
  <c r="N208" i="72"/>
  <c r="P208" i="72"/>
  <c r="N200" i="72"/>
  <c r="P200" i="72"/>
  <c r="N192" i="72"/>
  <c r="P192" i="72"/>
  <c r="N184" i="72"/>
  <c r="P184" i="72"/>
  <c r="N176" i="72"/>
  <c r="P176" i="72"/>
  <c r="N168" i="72"/>
  <c r="P168" i="72"/>
  <c r="N160" i="72"/>
  <c r="P160" i="72"/>
  <c r="N152" i="72"/>
  <c r="P152" i="72"/>
  <c r="N144" i="72"/>
  <c r="P144" i="72"/>
  <c r="N136" i="72"/>
  <c r="P136" i="72"/>
  <c r="N128" i="72"/>
  <c r="P128" i="72"/>
  <c r="N120" i="72"/>
  <c r="P120" i="72"/>
  <c r="N112" i="72"/>
  <c r="P112" i="72"/>
  <c r="N104" i="72"/>
  <c r="P104" i="72"/>
  <c r="N96" i="72"/>
  <c r="P96" i="72"/>
  <c r="N88" i="72"/>
  <c r="P88" i="72"/>
  <c r="N80" i="72"/>
  <c r="P80" i="72"/>
  <c r="N72" i="72"/>
  <c r="P72" i="72"/>
  <c r="N64" i="72"/>
  <c r="P64" i="72"/>
  <c r="N56" i="72"/>
  <c r="P56" i="72"/>
  <c r="N48" i="72"/>
  <c r="P48" i="72"/>
  <c r="N40" i="72"/>
  <c r="P40" i="72"/>
  <c r="N32" i="72"/>
  <c r="P32" i="72"/>
  <c r="N24" i="72"/>
  <c r="P24" i="72"/>
  <c r="N16" i="72"/>
  <c r="P16" i="72"/>
  <c r="N8" i="72"/>
  <c r="P8" i="72"/>
  <c r="N255" i="69"/>
  <c r="P255" i="69"/>
  <c r="N247" i="69"/>
  <c r="P247" i="69"/>
  <c r="N239" i="69"/>
  <c r="P239" i="69"/>
  <c r="N231" i="69"/>
  <c r="P231" i="69"/>
  <c r="N223" i="69"/>
  <c r="P223" i="69"/>
  <c r="N215" i="69"/>
  <c r="P215" i="69"/>
  <c r="N207" i="69"/>
  <c r="P207" i="69"/>
  <c r="N199" i="69"/>
  <c r="P199" i="69"/>
  <c r="N191" i="69"/>
  <c r="P191" i="69"/>
  <c r="N183" i="69"/>
  <c r="P183" i="69"/>
  <c r="N175" i="69"/>
  <c r="P175" i="69"/>
  <c r="N167" i="69"/>
  <c r="P167" i="69"/>
  <c r="N159" i="69"/>
  <c r="P159" i="69"/>
  <c r="N151" i="69"/>
  <c r="P151" i="69"/>
  <c r="N143" i="69"/>
  <c r="P143" i="69"/>
  <c r="N135" i="69"/>
  <c r="P135" i="69"/>
  <c r="N127" i="69"/>
  <c r="P127" i="69"/>
  <c r="N119" i="69"/>
  <c r="P119" i="69"/>
  <c r="N111" i="69"/>
  <c r="P111" i="69"/>
  <c r="N103" i="69"/>
  <c r="P103" i="69"/>
  <c r="N95" i="69"/>
  <c r="P95" i="69"/>
  <c r="N87" i="69"/>
  <c r="P87" i="69"/>
  <c r="N79" i="69"/>
  <c r="P79" i="69"/>
  <c r="N71" i="69"/>
  <c r="P71" i="69"/>
  <c r="N63" i="69"/>
  <c r="P63" i="69"/>
  <c r="N55" i="69"/>
  <c r="P55" i="69"/>
  <c r="N47" i="69"/>
  <c r="P47" i="69"/>
  <c r="N39" i="69"/>
  <c r="P39" i="69"/>
  <c r="N31" i="69"/>
  <c r="P31" i="69"/>
  <c r="N23" i="69"/>
  <c r="P23" i="69"/>
  <c r="N15" i="69"/>
  <c r="P15" i="69"/>
  <c r="N7" i="69"/>
  <c r="P7" i="69"/>
  <c r="N254" i="68"/>
  <c r="P254" i="68"/>
  <c r="N246" i="68"/>
  <c r="P246" i="68"/>
  <c r="N238" i="68"/>
  <c r="P238" i="68"/>
  <c r="N230" i="68"/>
  <c r="P230" i="68"/>
  <c r="N222" i="68"/>
  <c r="P222" i="68"/>
  <c r="N214" i="68"/>
  <c r="P214" i="68"/>
  <c r="N206" i="68"/>
  <c r="P206" i="68"/>
  <c r="N198" i="68"/>
  <c r="P198" i="68"/>
  <c r="N190" i="68"/>
  <c r="P190" i="68"/>
  <c r="N182" i="68"/>
  <c r="P182" i="68"/>
  <c r="N174" i="68"/>
  <c r="P174" i="68"/>
  <c r="N166" i="68"/>
  <c r="P166" i="68"/>
  <c r="N158" i="68"/>
  <c r="P158" i="68"/>
  <c r="N150" i="68"/>
  <c r="P150" i="68"/>
  <c r="N142" i="68"/>
  <c r="P142" i="68"/>
  <c r="N134" i="68"/>
  <c r="P134" i="68"/>
  <c r="N126" i="68"/>
  <c r="P126" i="68"/>
  <c r="N118" i="68"/>
  <c r="P118" i="68"/>
  <c r="N110" i="68"/>
  <c r="P110" i="68"/>
  <c r="N102" i="68"/>
  <c r="P102" i="68"/>
  <c r="N94" i="68"/>
  <c r="P94" i="68"/>
  <c r="N86" i="68"/>
  <c r="P86" i="68"/>
  <c r="N78" i="68"/>
  <c r="P78" i="68"/>
  <c r="N70" i="68"/>
  <c r="P70" i="68"/>
  <c r="N62" i="68"/>
  <c r="P62" i="68"/>
  <c r="N54" i="68"/>
  <c r="P54" i="68"/>
  <c r="N46" i="68"/>
  <c r="P46" i="68"/>
  <c r="N38" i="68"/>
  <c r="P38" i="68"/>
  <c r="N30" i="68"/>
  <c r="P30" i="68"/>
  <c r="N22" i="68"/>
  <c r="P22" i="68"/>
  <c r="N14" i="68"/>
  <c r="P14" i="68"/>
  <c r="N6" i="68"/>
  <c r="P6" i="68"/>
  <c r="N253" i="71"/>
  <c r="P253" i="71"/>
  <c r="N245" i="71"/>
  <c r="P245" i="71"/>
  <c r="N237" i="71"/>
  <c r="P237" i="71"/>
  <c r="N229" i="71"/>
  <c r="P229" i="71"/>
  <c r="N221" i="71"/>
  <c r="P221" i="71"/>
  <c r="N213" i="71"/>
  <c r="P213" i="71"/>
  <c r="N205" i="71"/>
  <c r="P205" i="71"/>
  <c r="N197" i="71"/>
  <c r="P197" i="71"/>
  <c r="N189" i="71"/>
  <c r="P189" i="71"/>
  <c r="N181" i="71"/>
  <c r="P181" i="71"/>
  <c r="N173" i="71"/>
  <c r="P173" i="71"/>
  <c r="N165" i="71"/>
  <c r="P165" i="71"/>
  <c r="N157" i="71"/>
  <c r="P157" i="71"/>
  <c r="N149" i="71"/>
  <c r="P149" i="71"/>
  <c r="N141" i="71"/>
  <c r="P141" i="71"/>
  <c r="N133" i="71"/>
  <c r="P133" i="71"/>
  <c r="N125" i="71"/>
  <c r="P125" i="71"/>
  <c r="N117" i="71"/>
  <c r="P117" i="71"/>
  <c r="N109" i="71"/>
  <c r="P109" i="71"/>
  <c r="N101" i="71"/>
  <c r="P101" i="71"/>
  <c r="N93" i="71"/>
  <c r="P93" i="71"/>
  <c r="N85" i="71"/>
  <c r="P85" i="71"/>
  <c r="N77" i="71"/>
  <c r="P77" i="71"/>
  <c r="N69" i="71"/>
  <c r="P69" i="71"/>
  <c r="N61" i="71"/>
  <c r="P61" i="71"/>
  <c r="N53" i="71"/>
  <c r="P53" i="71"/>
  <c r="N45" i="71"/>
  <c r="P45" i="71"/>
  <c r="N37" i="71"/>
  <c r="P37" i="71"/>
  <c r="N29" i="71"/>
  <c r="P29" i="71"/>
  <c r="N21" i="71"/>
  <c r="P21" i="71"/>
  <c r="N13" i="71"/>
  <c r="P13" i="71"/>
  <c r="N252" i="70"/>
  <c r="P252" i="70"/>
  <c r="N244" i="70"/>
  <c r="P244" i="70"/>
  <c r="N236" i="70"/>
  <c r="P236" i="70"/>
  <c r="N228" i="70"/>
  <c r="P228" i="70"/>
  <c r="N220" i="70"/>
  <c r="P220" i="70"/>
  <c r="N212" i="70"/>
  <c r="P212" i="70"/>
  <c r="N204" i="70"/>
  <c r="P204" i="70"/>
  <c r="N196" i="70"/>
  <c r="P196" i="70"/>
  <c r="N188" i="70"/>
  <c r="P188" i="70"/>
  <c r="N180" i="70"/>
  <c r="P180" i="70"/>
  <c r="N172" i="70"/>
  <c r="P172" i="70"/>
  <c r="N164" i="70"/>
  <c r="P164" i="70"/>
  <c r="N156" i="70"/>
  <c r="P156" i="70"/>
  <c r="N148" i="70"/>
  <c r="P148" i="70"/>
  <c r="N140" i="70"/>
  <c r="P140" i="70"/>
  <c r="N132" i="70"/>
  <c r="P132" i="70"/>
  <c r="N124" i="70"/>
  <c r="P124" i="70"/>
  <c r="N116" i="70"/>
  <c r="P116" i="70"/>
  <c r="N108" i="70"/>
  <c r="P108" i="70"/>
  <c r="N100" i="70"/>
  <c r="P100" i="70"/>
  <c r="N92" i="70"/>
  <c r="P92" i="70"/>
  <c r="N84" i="70"/>
  <c r="P84" i="70"/>
  <c r="N76" i="70"/>
  <c r="P76" i="70"/>
  <c r="N68" i="70"/>
  <c r="P68" i="70"/>
  <c r="N60" i="70"/>
  <c r="P60" i="70"/>
  <c r="N52" i="70"/>
  <c r="P52" i="70"/>
  <c r="N44" i="70"/>
  <c r="P44" i="70"/>
  <c r="N36" i="70"/>
  <c r="P36" i="70"/>
  <c r="N28" i="70"/>
  <c r="P28" i="70"/>
  <c r="N20" i="70"/>
  <c r="P20" i="70"/>
  <c r="N12" i="70"/>
  <c r="P12" i="70"/>
  <c r="N251" i="67"/>
  <c r="P251" i="67"/>
  <c r="N243" i="67"/>
  <c r="P243" i="67"/>
  <c r="N235" i="67"/>
  <c r="P235" i="67"/>
  <c r="N227" i="67"/>
  <c r="P227" i="67"/>
  <c r="N219" i="67"/>
  <c r="P219" i="67"/>
  <c r="N211" i="67"/>
  <c r="P211" i="67"/>
  <c r="N203" i="67"/>
  <c r="P203" i="67"/>
  <c r="N195" i="67"/>
  <c r="P195" i="67"/>
  <c r="N187" i="67"/>
  <c r="P187" i="67"/>
  <c r="N179" i="67"/>
  <c r="P179" i="67"/>
  <c r="N171" i="67"/>
  <c r="P171" i="67"/>
  <c r="N163" i="67"/>
  <c r="P163" i="67"/>
  <c r="N155" i="67"/>
  <c r="P155" i="67"/>
  <c r="N147" i="67"/>
  <c r="P147" i="67"/>
  <c r="N139" i="67"/>
  <c r="P139" i="67"/>
  <c r="N131" i="67"/>
  <c r="P131" i="67"/>
  <c r="N123" i="67"/>
  <c r="P123" i="67"/>
  <c r="N115" i="67"/>
  <c r="P115" i="67"/>
  <c r="N107" i="67"/>
  <c r="P107" i="67"/>
  <c r="N99" i="67"/>
  <c r="P99" i="67"/>
  <c r="N91" i="67"/>
  <c r="P91" i="67"/>
  <c r="N83" i="67"/>
  <c r="P83" i="67"/>
  <c r="N75" i="67"/>
  <c r="P75" i="67"/>
  <c r="N67" i="67"/>
  <c r="P67" i="67"/>
  <c r="N59" i="67"/>
  <c r="P59" i="67"/>
  <c r="N51" i="67"/>
  <c r="P51" i="67"/>
  <c r="N43" i="67"/>
  <c r="P43" i="67"/>
  <c r="N35" i="67"/>
  <c r="P35" i="67"/>
  <c r="N27" i="67"/>
  <c r="P27" i="67"/>
  <c r="N19" i="67"/>
  <c r="P19" i="67"/>
  <c r="N11" i="67"/>
  <c r="P11" i="67"/>
  <c r="N250" i="66"/>
  <c r="P250" i="66"/>
  <c r="N242" i="66"/>
  <c r="P242" i="66"/>
  <c r="N234" i="66"/>
  <c r="P234" i="66"/>
  <c r="N226" i="66"/>
  <c r="P226" i="66"/>
  <c r="N218" i="66"/>
  <c r="P218" i="66"/>
  <c r="N210" i="66"/>
  <c r="P210" i="66"/>
  <c r="N202" i="66"/>
  <c r="P202" i="66"/>
  <c r="N194" i="66"/>
  <c r="P194" i="66"/>
  <c r="N186" i="66"/>
  <c r="P186" i="66"/>
  <c r="N178" i="66"/>
  <c r="P178" i="66"/>
  <c r="N170" i="66"/>
  <c r="P170" i="66"/>
  <c r="N162" i="66"/>
  <c r="P162" i="66"/>
  <c r="N154" i="66"/>
  <c r="P154" i="66"/>
  <c r="N146" i="66"/>
  <c r="P146" i="66"/>
  <c r="N138" i="66"/>
  <c r="P138" i="66"/>
  <c r="N130" i="66"/>
  <c r="P130" i="66"/>
  <c r="N122" i="66"/>
  <c r="P122" i="66"/>
  <c r="N114" i="66"/>
  <c r="P114" i="66"/>
  <c r="N106" i="66"/>
  <c r="P106" i="66"/>
  <c r="N98" i="66"/>
  <c r="P98" i="66"/>
  <c r="N90" i="66"/>
  <c r="P90" i="66"/>
  <c r="N82" i="66"/>
  <c r="P82" i="66"/>
  <c r="N74" i="66"/>
  <c r="P74" i="66"/>
  <c r="N66" i="66"/>
  <c r="P66" i="66"/>
  <c r="N58" i="66"/>
  <c r="P58" i="66"/>
  <c r="N50" i="66"/>
  <c r="P50" i="66"/>
  <c r="N42" i="66"/>
  <c r="P42" i="66"/>
  <c r="N34" i="66"/>
  <c r="P34" i="66"/>
  <c r="N26" i="66"/>
  <c r="P26" i="66"/>
  <c r="N18" i="66"/>
  <c r="P18" i="66"/>
  <c r="N10" i="66"/>
  <c r="P10" i="66"/>
  <c r="N174" i="91"/>
  <c r="P165" i="93"/>
  <c r="P101" i="93"/>
  <c r="P37" i="93"/>
  <c r="P244" i="92"/>
  <c r="P180" i="92"/>
  <c r="P116" i="92"/>
  <c r="P52" i="92"/>
  <c r="P195" i="91"/>
  <c r="P131" i="91"/>
  <c r="P67" i="91"/>
  <c r="P210" i="90"/>
  <c r="P145" i="90"/>
  <c r="P9" i="89"/>
  <c r="P95" i="88"/>
  <c r="N125" i="94"/>
  <c r="P125" i="94"/>
  <c r="N117" i="94"/>
  <c r="P117" i="94"/>
  <c r="N109" i="94"/>
  <c r="P109" i="94"/>
  <c r="N101" i="94"/>
  <c r="P101" i="94"/>
  <c r="N93" i="94"/>
  <c r="P93" i="94"/>
  <c r="N85" i="94"/>
  <c r="P85" i="94"/>
  <c r="N77" i="94"/>
  <c r="P77" i="94"/>
  <c r="N69" i="94"/>
  <c r="P69" i="94"/>
  <c r="N61" i="94"/>
  <c r="P61" i="94"/>
  <c r="N53" i="94"/>
  <c r="P53" i="94"/>
  <c r="N45" i="94"/>
  <c r="P45" i="94"/>
  <c r="N37" i="94"/>
  <c r="P37" i="94"/>
  <c r="N29" i="94"/>
  <c r="P29" i="94"/>
  <c r="N21" i="94"/>
  <c r="P21" i="94"/>
  <c r="N13" i="94"/>
  <c r="P13" i="94"/>
  <c r="N252" i="93"/>
  <c r="P252" i="93"/>
  <c r="N244" i="93"/>
  <c r="P244" i="93"/>
  <c r="N236" i="93"/>
  <c r="P236" i="93"/>
  <c r="N228" i="93"/>
  <c r="P228" i="93"/>
  <c r="N220" i="93"/>
  <c r="P220" i="93"/>
  <c r="N212" i="93"/>
  <c r="P212" i="93"/>
  <c r="N204" i="93"/>
  <c r="P204" i="93"/>
  <c r="N196" i="93"/>
  <c r="P196" i="93"/>
  <c r="N188" i="93"/>
  <c r="P188" i="93"/>
  <c r="N180" i="93"/>
  <c r="P180" i="93"/>
  <c r="N172" i="93"/>
  <c r="P172" i="93"/>
  <c r="N164" i="93"/>
  <c r="P164" i="93"/>
  <c r="N156" i="93"/>
  <c r="P156" i="93"/>
  <c r="N148" i="93"/>
  <c r="P148" i="93"/>
  <c r="N140" i="93"/>
  <c r="P140" i="93"/>
  <c r="N132" i="93"/>
  <c r="P132" i="93"/>
  <c r="N124" i="93"/>
  <c r="P124" i="93"/>
  <c r="N116" i="93"/>
  <c r="P116" i="93"/>
  <c r="N108" i="93"/>
  <c r="P108" i="93"/>
  <c r="N100" i="93"/>
  <c r="P100" i="93"/>
  <c r="N92" i="93"/>
  <c r="P92" i="93"/>
  <c r="N84" i="93"/>
  <c r="P84" i="93"/>
  <c r="N76" i="93"/>
  <c r="P76" i="93"/>
  <c r="N68" i="93"/>
  <c r="P68" i="93"/>
  <c r="N60" i="93"/>
  <c r="P60" i="93"/>
  <c r="N52" i="93"/>
  <c r="P52" i="93"/>
  <c r="N44" i="93"/>
  <c r="P44" i="93"/>
  <c r="N36" i="93"/>
  <c r="P36" i="93"/>
  <c r="N28" i="93"/>
  <c r="P28" i="93"/>
  <c r="N20" i="93"/>
  <c r="P20" i="93"/>
  <c r="N12" i="93"/>
  <c r="P12" i="93"/>
  <c r="N251" i="92"/>
  <c r="P251" i="92"/>
  <c r="N243" i="92"/>
  <c r="P243" i="92"/>
  <c r="N235" i="92"/>
  <c r="P235" i="92"/>
  <c r="N227" i="92"/>
  <c r="P227" i="92"/>
  <c r="N219" i="92"/>
  <c r="P219" i="92"/>
  <c r="N211" i="92"/>
  <c r="P211" i="92"/>
  <c r="N203" i="92"/>
  <c r="P203" i="92"/>
  <c r="N195" i="92"/>
  <c r="P195" i="92"/>
  <c r="N187" i="92"/>
  <c r="P187" i="92"/>
  <c r="N179" i="92"/>
  <c r="P179" i="92"/>
  <c r="N171" i="92"/>
  <c r="P171" i="92"/>
  <c r="N163" i="92"/>
  <c r="P163" i="92"/>
  <c r="N155" i="92"/>
  <c r="P155" i="92"/>
  <c r="N147" i="92"/>
  <c r="P147" i="92"/>
  <c r="N139" i="92"/>
  <c r="P139" i="92"/>
  <c r="N131" i="92"/>
  <c r="P131" i="92"/>
  <c r="N123" i="92"/>
  <c r="P123" i="92"/>
  <c r="N115" i="92"/>
  <c r="P115" i="92"/>
  <c r="N107" i="92"/>
  <c r="P107" i="92"/>
  <c r="N99" i="92"/>
  <c r="P99" i="92"/>
  <c r="N91" i="92"/>
  <c r="P91" i="92"/>
  <c r="N83" i="92"/>
  <c r="P83" i="92"/>
  <c r="N75" i="92"/>
  <c r="P75" i="92"/>
  <c r="N67" i="92"/>
  <c r="P67" i="92"/>
  <c r="N59" i="92"/>
  <c r="P59" i="92"/>
  <c r="N51" i="92"/>
  <c r="P51" i="92"/>
  <c r="N43" i="92"/>
  <c r="P43" i="92"/>
  <c r="N35" i="92"/>
  <c r="P35" i="92"/>
  <c r="N27" i="92"/>
  <c r="P27" i="92"/>
  <c r="N19" i="92"/>
  <c r="P19" i="92"/>
  <c r="N11" i="92"/>
  <c r="P11" i="92"/>
  <c r="N250" i="91"/>
  <c r="P250" i="91"/>
  <c r="N242" i="91"/>
  <c r="P242" i="91"/>
  <c r="N234" i="91"/>
  <c r="P234" i="91"/>
  <c r="N226" i="91"/>
  <c r="P226" i="91"/>
  <c r="N218" i="91"/>
  <c r="P218" i="91"/>
  <c r="N210" i="91"/>
  <c r="P210" i="91"/>
  <c r="N202" i="91"/>
  <c r="P202" i="91"/>
  <c r="N194" i="91"/>
  <c r="P194" i="91"/>
  <c r="N186" i="91"/>
  <c r="P186" i="91"/>
  <c r="N178" i="91"/>
  <c r="P178" i="91"/>
  <c r="N170" i="91"/>
  <c r="P170" i="91"/>
  <c r="N162" i="91"/>
  <c r="P162" i="91"/>
  <c r="N154" i="91"/>
  <c r="P154" i="91"/>
  <c r="N146" i="91"/>
  <c r="P146" i="91"/>
  <c r="N138" i="91"/>
  <c r="P138" i="91"/>
  <c r="N130" i="91"/>
  <c r="P130" i="91"/>
  <c r="N122" i="91"/>
  <c r="P122" i="91"/>
  <c r="N114" i="91"/>
  <c r="P114" i="91"/>
  <c r="N106" i="91"/>
  <c r="P106" i="91"/>
  <c r="N98" i="91"/>
  <c r="P98" i="91"/>
  <c r="N90" i="91"/>
  <c r="P90" i="91"/>
  <c r="N82" i="91"/>
  <c r="P82" i="91"/>
  <c r="N74" i="91"/>
  <c r="P74" i="91"/>
  <c r="N66" i="91"/>
  <c r="P66" i="91"/>
  <c r="N58" i="91"/>
  <c r="P58" i="91"/>
  <c r="N50" i="91"/>
  <c r="P50" i="91"/>
  <c r="N42" i="91"/>
  <c r="P42" i="91"/>
  <c r="N34" i="91"/>
  <c r="P34" i="91"/>
  <c r="N26" i="91"/>
  <c r="P26" i="91"/>
  <c r="N18" i="91"/>
  <c r="P18" i="91"/>
  <c r="N10" i="91"/>
  <c r="P10" i="91"/>
  <c r="N257" i="90"/>
  <c r="P257" i="90"/>
  <c r="N249" i="90"/>
  <c r="P249" i="90"/>
  <c r="N241" i="90"/>
  <c r="P241" i="90"/>
  <c r="N233" i="90"/>
  <c r="P233" i="90"/>
  <c r="N225" i="90"/>
  <c r="P225" i="90"/>
  <c r="N217" i="90"/>
  <c r="P217" i="90"/>
  <c r="N209" i="90"/>
  <c r="P209" i="90"/>
  <c r="N201" i="90"/>
  <c r="P201" i="90"/>
  <c r="N193" i="90"/>
  <c r="P193" i="90"/>
  <c r="N185" i="90"/>
  <c r="P185" i="90"/>
  <c r="N177" i="90"/>
  <c r="P177" i="90"/>
  <c r="N169" i="90"/>
  <c r="P169" i="90"/>
  <c r="N161" i="90"/>
  <c r="P161" i="90"/>
  <c r="N153" i="90"/>
  <c r="P153" i="90"/>
  <c r="N137" i="90"/>
  <c r="P137" i="90"/>
  <c r="N129" i="90"/>
  <c r="P129" i="90"/>
  <c r="N121" i="90"/>
  <c r="P121" i="90"/>
  <c r="N113" i="90"/>
  <c r="P113" i="90"/>
  <c r="N105" i="90"/>
  <c r="P105" i="90"/>
  <c r="N97" i="90"/>
  <c r="P97" i="90"/>
  <c r="N89" i="90"/>
  <c r="P89" i="90"/>
  <c r="N73" i="90"/>
  <c r="P73" i="90"/>
  <c r="N65" i="90"/>
  <c r="P65" i="90"/>
  <c r="N57" i="90"/>
  <c r="P57" i="90"/>
  <c r="N49" i="90"/>
  <c r="P49" i="90"/>
  <c r="N41" i="90"/>
  <c r="P41" i="90"/>
  <c r="N25" i="90"/>
  <c r="P25" i="90"/>
  <c r="N17" i="90"/>
  <c r="P17" i="90"/>
  <c r="N9" i="90"/>
  <c r="P9" i="90"/>
  <c r="N256" i="89"/>
  <c r="P256" i="89"/>
  <c r="N248" i="89"/>
  <c r="P248" i="89"/>
  <c r="N240" i="89"/>
  <c r="P240" i="89"/>
  <c r="N232" i="89"/>
  <c r="P232" i="89"/>
  <c r="N224" i="89"/>
  <c r="P224" i="89"/>
  <c r="N216" i="89"/>
  <c r="P216" i="89"/>
  <c r="N208" i="89"/>
  <c r="P208" i="89"/>
  <c r="N200" i="89"/>
  <c r="P200" i="89"/>
  <c r="N192" i="89"/>
  <c r="P192" i="89"/>
  <c r="N184" i="89"/>
  <c r="P184" i="89"/>
  <c r="N176" i="89"/>
  <c r="P176" i="89"/>
  <c r="N168" i="89"/>
  <c r="P168" i="89"/>
  <c r="N160" i="89"/>
  <c r="P160" i="89"/>
  <c r="N152" i="89"/>
  <c r="P152" i="89"/>
  <c r="N144" i="89"/>
  <c r="P144" i="89"/>
  <c r="N136" i="89"/>
  <c r="P136" i="89"/>
  <c r="N128" i="89"/>
  <c r="P128" i="89"/>
  <c r="N120" i="89"/>
  <c r="P120" i="89"/>
  <c r="N112" i="89"/>
  <c r="P112" i="89"/>
  <c r="N104" i="89"/>
  <c r="P104" i="89"/>
  <c r="N96" i="89"/>
  <c r="P96" i="89"/>
  <c r="N88" i="89"/>
  <c r="P88" i="89"/>
  <c r="N80" i="89"/>
  <c r="P80" i="89"/>
  <c r="N72" i="89"/>
  <c r="P72" i="89"/>
  <c r="N64" i="89"/>
  <c r="P64" i="89"/>
  <c r="N56" i="89"/>
  <c r="P56" i="89"/>
  <c r="N48" i="89"/>
  <c r="P48" i="89"/>
  <c r="N40" i="89"/>
  <c r="P40" i="89"/>
  <c r="N32" i="89"/>
  <c r="P32" i="89"/>
  <c r="N24" i="89"/>
  <c r="P24" i="89"/>
  <c r="N16" i="89"/>
  <c r="P16" i="89"/>
  <c r="N8" i="89"/>
  <c r="P8" i="89"/>
  <c r="N255" i="88"/>
  <c r="P255" i="88"/>
  <c r="N239" i="88"/>
  <c r="P239" i="88"/>
  <c r="N231" i="88"/>
  <c r="P231" i="88"/>
  <c r="N223" i="88"/>
  <c r="P223" i="88"/>
  <c r="N207" i="88"/>
  <c r="P207" i="88"/>
  <c r="N199" i="88"/>
  <c r="P199" i="88"/>
  <c r="N191" i="88"/>
  <c r="P191" i="88"/>
  <c r="N175" i="88"/>
  <c r="P175" i="88"/>
  <c r="N167" i="88"/>
  <c r="P167" i="88"/>
  <c r="N159" i="88"/>
  <c r="P159" i="88"/>
  <c r="N143" i="88"/>
  <c r="P143" i="88"/>
  <c r="N135" i="88"/>
  <c r="P135" i="88"/>
  <c r="N127" i="88"/>
  <c r="P127" i="88"/>
  <c r="N119" i="88"/>
  <c r="P119" i="88"/>
  <c r="N111" i="88"/>
  <c r="P111" i="88"/>
  <c r="N103" i="88"/>
  <c r="P103" i="88"/>
  <c r="N87" i="88"/>
  <c r="P87" i="88"/>
  <c r="N79" i="88"/>
  <c r="P79" i="88"/>
  <c r="N71" i="88"/>
  <c r="P71" i="88"/>
  <c r="N63" i="88"/>
  <c r="P63" i="88"/>
  <c r="N55" i="88"/>
  <c r="P55" i="88"/>
  <c r="N47" i="88"/>
  <c r="P47" i="88"/>
  <c r="N39" i="88"/>
  <c r="P39" i="88"/>
  <c r="N23" i="88"/>
  <c r="P23" i="88"/>
  <c r="N15" i="88"/>
  <c r="P15" i="88"/>
  <c r="N7" i="88"/>
  <c r="P7" i="88"/>
  <c r="N254" i="87"/>
  <c r="P254" i="87"/>
  <c r="N238" i="87"/>
  <c r="P238" i="87"/>
  <c r="N230" i="87"/>
  <c r="P230" i="87"/>
  <c r="N222" i="87"/>
  <c r="P222" i="87"/>
  <c r="N214" i="87"/>
  <c r="P214" i="87"/>
  <c r="N206" i="87"/>
  <c r="P206" i="87"/>
  <c r="N198" i="87"/>
  <c r="P198" i="87"/>
  <c r="N190" i="87"/>
  <c r="P190" i="87"/>
  <c r="N174" i="87"/>
  <c r="P174" i="87"/>
  <c r="N166" i="87"/>
  <c r="P166" i="87"/>
  <c r="N158" i="87"/>
  <c r="P158" i="87"/>
  <c r="N150" i="87"/>
  <c r="P150" i="87"/>
  <c r="N142" i="87"/>
  <c r="P142" i="87"/>
  <c r="N134" i="87"/>
  <c r="P134" i="87"/>
  <c r="N126" i="87"/>
  <c r="P126" i="87"/>
  <c r="N110" i="87"/>
  <c r="P110" i="87"/>
  <c r="N102" i="87"/>
  <c r="P102" i="87"/>
  <c r="N94" i="87"/>
  <c r="P94" i="87"/>
  <c r="N86" i="87"/>
  <c r="P86" i="87"/>
  <c r="N78" i="87"/>
  <c r="P78" i="87"/>
  <c r="N70" i="87"/>
  <c r="P70" i="87"/>
  <c r="N62" i="87"/>
  <c r="P62" i="87"/>
  <c r="N54" i="87"/>
  <c r="P54" i="87"/>
  <c r="N46" i="87"/>
  <c r="P46" i="87"/>
  <c r="N38" i="87"/>
  <c r="P38" i="87"/>
  <c r="N30" i="87"/>
  <c r="P30" i="87"/>
  <c r="N22" i="87"/>
  <c r="P22" i="87"/>
  <c r="N14" i="87"/>
  <c r="P14" i="87"/>
  <c r="N6" i="87"/>
  <c r="P6" i="87"/>
  <c r="N253" i="86"/>
  <c r="P253" i="86"/>
  <c r="N245" i="86"/>
  <c r="P245" i="86"/>
  <c r="N237" i="86"/>
  <c r="P237" i="86"/>
  <c r="N229" i="86"/>
  <c r="P229" i="86"/>
  <c r="N221" i="86"/>
  <c r="P221" i="86"/>
  <c r="N213" i="86"/>
  <c r="P213" i="86"/>
  <c r="N205" i="86"/>
  <c r="P205" i="86"/>
  <c r="N197" i="86"/>
  <c r="P197" i="86"/>
  <c r="N189" i="86"/>
  <c r="P189" i="86"/>
  <c r="N181" i="86"/>
  <c r="P181" i="86"/>
  <c r="N173" i="86"/>
  <c r="P173" i="86"/>
  <c r="N165" i="86"/>
  <c r="P165" i="86"/>
  <c r="N157" i="86"/>
  <c r="P157" i="86"/>
  <c r="N149" i="86"/>
  <c r="P149" i="86"/>
  <c r="N141" i="86"/>
  <c r="P141" i="86"/>
  <c r="N133" i="86"/>
  <c r="P133" i="86"/>
  <c r="N125" i="86"/>
  <c r="P125" i="86"/>
  <c r="N117" i="86"/>
  <c r="P117" i="86"/>
  <c r="N109" i="86"/>
  <c r="P109" i="86"/>
  <c r="N101" i="86"/>
  <c r="P101" i="86"/>
  <c r="N93" i="86"/>
  <c r="P93" i="86"/>
  <c r="N85" i="86"/>
  <c r="P85" i="86"/>
  <c r="N77" i="86"/>
  <c r="P77" i="86"/>
  <c r="N69" i="86"/>
  <c r="P69" i="86"/>
  <c r="N61" i="86"/>
  <c r="P61" i="86"/>
  <c r="N53" i="86"/>
  <c r="P53" i="86"/>
  <c r="N45" i="86"/>
  <c r="P45" i="86"/>
  <c r="N37" i="86"/>
  <c r="P37" i="86"/>
  <c r="N29" i="86"/>
  <c r="P29" i="86"/>
  <c r="N21" i="86"/>
  <c r="P21" i="86"/>
  <c r="N13" i="86"/>
  <c r="P13" i="86"/>
  <c r="N252" i="85"/>
  <c r="P252" i="85"/>
  <c r="N244" i="85"/>
  <c r="P244" i="85"/>
  <c r="N236" i="85"/>
  <c r="P236" i="85"/>
  <c r="N228" i="85"/>
  <c r="P228" i="85"/>
  <c r="N220" i="85"/>
  <c r="P220" i="85"/>
  <c r="N212" i="85"/>
  <c r="P212" i="85"/>
  <c r="N204" i="85"/>
  <c r="P204" i="85"/>
  <c r="N196" i="85"/>
  <c r="P196" i="85"/>
  <c r="N188" i="85"/>
  <c r="P188" i="85"/>
  <c r="N180" i="85"/>
  <c r="P180" i="85"/>
  <c r="N172" i="85"/>
  <c r="P172" i="85"/>
  <c r="N164" i="85"/>
  <c r="P164" i="85"/>
  <c r="N156" i="85"/>
  <c r="P156" i="85"/>
  <c r="N148" i="85"/>
  <c r="P148" i="85"/>
  <c r="N140" i="85"/>
  <c r="P140" i="85"/>
  <c r="N132" i="85"/>
  <c r="P132" i="85"/>
  <c r="N124" i="85"/>
  <c r="P124" i="85"/>
  <c r="N116" i="85"/>
  <c r="P116" i="85"/>
  <c r="N108" i="85"/>
  <c r="P108" i="85"/>
  <c r="N100" i="85"/>
  <c r="P100" i="85"/>
  <c r="N92" i="85"/>
  <c r="P92" i="85"/>
  <c r="N84" i="85"/>
  <c r="P84" i="85"/>
  <c r="N76" i="85"/>
  <c r="P76" i="85"/>
  <c r="N68" i="85"/>
  <c r="P68" i="85"/>
  <c r="N60" i="85"/>
  <c r="P60" i="85"/>
  <c r="N52" i="85"/>
  <c r="P52" i="85"/>
  <c r="N44" i="85"/>
  <c r="P44" i="85"/>
  <c r="N36" i="85"/>
  <c r="P36" i="85"/>
  <c r="N28" i="85"/>
  <c r="P28" i="85"/>
  <c r="N20" i="85"/>
  <c r="P20" i="85"/>
  <c r="N12" i="85"/>
  <c r="P12" i="85"/>
  <c r="N251" i="84"/>
  <c r="P251" i="84"/>
  <c r="N243" i="84"/>
  <c r="P243" i="84"/>
  <c r="N235" i="84"/>
  <c r="P235" i="84"/>
  <c r="N227" i="84"/>
  <c r="P227" i="84"/>
  <c r="N219" i="84"/>
  <c r="P219" i="84"/>
  <c r="N211" i="84"/>
  <c r="P211" i="84"/>
  <c r="N203" i="84"/>
  <c r="P203" i="84"/>
  <c r="N195" i="84"/>
  <c r="P195" i="84"/>
  <c r="N187" i="84"/>
  <c r="P187" i="84"/>
  <c r="N179" i="84"/>
  <c r="P179" i="84"/>
  <c r="N171" i="84"/>
  <c r="P171" i="84"/>
  <c r="N163" i="84"/>
  <c r="P163" i="84"/>
  <c r="N155" i="84"/>
  <c r="P155" i="84"/>
  <c r="N147" i="84"/>
  <c r="P147" i="84"/>
  <c r="N139" i="84"/>
  <c r="P139" i="84"/>
  <c r="N131" i="84"/>
  <c r="P131" i="84"/>
  <c r="N123" i="84"/>
  <c r="P123" i="84"/>
  <c r="N115" i="84"/>
  <c r="P115" i="84"/>
  <c r="N107" i="84"/>
  <c r="P107" i="84"/>
  <c r="N99" i="84"/>
  <c r="P99" i="84"/>
  <c r="N91" i="84"/>
  <c r="P91" i="84"/>
  <c r="N83" i="84"/>
  <c r="P83" i="84"/>
  <c r="N75" i="84"/>
  <c r="P75" i="84"/>
  <c r="N67" i="84"/>
  <c r="P67" i="84"/>
  <c r="N59" i="84"/>
  <c r="P59" i="84"/>
  <c r="N51" i="84"/>
  <c r="P51" i="84"/>
  <c r="N43" i="84"/>
  <c r="P43" i="84"/>
  <c r="N35" i="84"/>
  <c r="P35" i="84"/>
  <c r="N27" i="84"/>
  <c r="P27" i="84"/>
  <c r="N19" i="84"/>
  <c r="P19" i="84"/>
  <c r="N11" i="84"/>
  <c r="P11" i="84"/>
  <c r="N250" i="83"/>
  <c r="P250" i="83"/>
  <c r="N242" i="83"/>
  <c r="P242" i="83"/>
  <c r="N234" i="83"/>
  <c r="P234" i="83"/>
  <c r="N226" i="83"/>
  <c r="P226" i="83"/>
  <c r="N218" i="83"/>
  <c r="P218" i="83"/>
  <c r="N210" i="83"/>
  <c r="P210" i="83"/>
  <c r="N202" i="83"/>
  <c r="P202" i="83"/>
  <c r="N194" i="83"/>
  <c r="P194" i="83"/>
  <c r="N186" i="83"/>
  <c r="P186" i="83"/>
  <c r="N178" i="83"/>
  <c r="P178" i="83"/>
  <c r="N170" i="83"/>
  <c r="P170" i="83"/>
  <c r="N162" i="83"/>
  <c r="P162" i="83"/>
  <c r="N154" i="83"/>
  <c r="P154" i="83"/>
  <c r="N146" i="83"/>
  <c r="P146" i="83"/>
  <c r="N138" i="83"/>
  <c r="P138" i="83"/>
  <c r="N130" i="83"/>
  <c r="P130" i="83"/>
  <c r="N122" i="83"/>
  <c r="P122" i="83"/>
  <c r="N114" i="83"/>
  <c r="P114" i="83"/>
  <c r="N106" i="83"/>
  <c r="P106" i="83"/>
  <c r="N98" i="83"/>
  <c r="P98" i="83"/>
  <c r="N90" i="83"/>
  <c r="P90" i="83"/>
  <c r="N82" i="83"/>
  <c r="P82" i="83"/>
  <c r="N74" i="83"/>
  <c r="P74" i="83"/>
  <c r="N66" i="83"/>
  <c r="P66" i="83"/>
  <c r="N58" i="83"/>
  <c r="P58" i="83"/>
  <c r="N50" i="83"/>
  <c r="P50" i="83"/>
  <c r="N42" i="83"/>
  <c r="P42" i="83"/>
  <c r="N34" i="83"/>
  <c r="P34" i="83"/>
  <c r="N26" i="83"/>
  <c r="P26" i="83"/>
  <c r="N18" i="83"/>
  <c r="P18" i="83"/>
  <c r="N10" i="83"/>
  <c r="P10" i="83"/>
  <c r="N257" i="82"/>
  <c r="P257" i="82"/>
  <c r="N249" i="82"/>
  <c r="P249" i="82"/>
  <c r="N241" i="82"/>
  <c r="P241" i="82"/>
  <c r="N233" i="82"/>
  <c r="P233" i="82"/>
  <c r="N225" i="82"/>
  <c r="P225" i="82"/>
  <c r="N217" i="82"/>
  <c r="P217" i="82"/>
  <c r="N209" i="82"/>
  <c r="P209" i="82"/>
  <c r="N201" i="82"/>
  <c r="P201" i="82"/>
  <c r="N193" i="82"/>
  <c r="P193" i="82"/>
  <c r="N185" i="82"/>
  <c r="P185" i="82"/>
  <c r="N177" i="82"/>
  <c r="P177" i="82"/>
  <c r="N169" i="82"/>
  <c r="P169" i="82"/>
  <c r="N161" i="82"/>
  <c r="P161" i="82"/>
  <c r="N153" i="82"/>
  <c r="P153" i="82"/>
  <c r="N145" i="82"/>
  <c r="P145" i="82"/>
  <c r="N137" i="82"/>
  <c r="P137" i="82"/>
  <c r="N129" i="82"/>
  <c r="P129" i="82"/>
  <c r="N121" i="82"/>
  <c r="P121" i="82"/>
  <c r="N113" i="82"/>
  <c r="P113" i="82"/>
  <c r="N105" i="82"/>
  <c r="P105" i="82"/>
  <c r="N97" i="82"/>
  <c r="P97" i="82"/>
  <c r="N89" i="82"/>
  <c r="P89" i="82"/>
  <c r="N81" i="82"/>
  <c r="P81" i="82"/>
  <c r="N73" i="82"/>
  <c r="P73" i="82"/>
  <c r="N65" i="82"/>
  <c r="P65" i="82"/>
  <c r="N57" i="82"/>
  <c r="P57" i="82"/>
  <c r="N49" i="82"/>
  <c r="P49" i="82"/>
  <c r="N41" i="82"/>
  <c r="P41" i="82"/>
  <c r="N33" i="82"/>
  <c r="P33" i="82"/>
  <c r="N25" i="82"/>
  <c r="P25" i="82"/>
  <c r="N17" i="82"/>
  <c r="P17" i="82"/>
  <c r="N9" i="82"/>
  <c r="P9" i="82"/>
  <c r="N256" i="81"/>
  <c r="P256" i="81"/>
  <c r="N248" i="81"/>
  <c r="P248" i="81"/>
  <c r="N240" i="81"/>
  <c r="P240" i="81"/>
  <c r="N232" i="81"/>
  <c r="P232" i="81"/>
  <c r="N224" i="81"/>
  <c r="P224" i="81"/>
  <c r="N216" i="81"/>
  <c r="P216" i="81"/>
  <c r="N208" i="81"/>
  <c r="P208" i="81"/>
  <c r="N200" i="81"/>
  <c r="P200" i="81"/>
  <c r="N192" i="81"/>
  <c r="P192" i="81"/>
  <c r="N184" i="81"/>
  <c r="P184" i="81"/>
  <c r="N176" i="81"/>
  <c r="P176" i="81"/>
  <c r="N168" i="81"/>
  <c r="P168" i="81"/>
  <c r="N160" i="81"/>
  <c r="P160" i="81"/>
  <c r="N152" i="81"/>
  <c r="P152" i="81"/>
  <c r="N144" i="81"/>
  <c r="P144" i="81"/>
  <c r="N136" i="81"/>
  <c r="P136" i="81"/>
  <c r="N128" i="81"/>
  <c r="P128" i="81"/>
  <c r="N120" i="81"/>
  <c r="P120" i="81"/>
  <c r="N112" i="81"/>
  <c r="P112" i="81"/>
  <c r="N104" i="81"/>
  <c r="P104" i="81"/>
  <c r="N96" i="81"/>
  <c r="P96" i="81"/>
  <c r="N88" i="81"/>
  <c r="P88" i="81"/>
  <c r="N80" i="81"/>
  <c r="P80" i="81"/>
  <c r="N72" i="81"/>
  <c r="P72" i="81"/>
  <c r="N64" i="81"/>
  <c r="P64" i="81"/>
  <c r="N56" i="81"/>
  <c r="P56" i="81"/>
  <c r="N48" i="81"/>
  <c r="P48" i="81"/>
  <c r="N40" i="81"/>
  <c r="P40" i="81"/>
  <c r="N32" i="81"/>
  <c r="P32" i="81"/>
  <c r="N24" i="81"/>
  <c r="P24" i="81"/>
  <c r="N16" i="81"/>
  <c r="P16" i="81"/>
  <c r="N8" i="81"/>
  <c r="P8" i="81"/>
  <c r="N255" i="80"/>
  <c r="P255" i="80"/>
  <c r="N247" i="80"/>
  <c r="P247" i="80"/>
  <c r="N239" i="80"/>
  <c r="P239" i="80"/>
  <c r="N231" i="80"/>
  <c r="P231" i="80"/>
  <c r="N223" i="80"/>
  <c r="P223" i="80"/>
  <c r="N215" i="80"/>
  <c r="P215" i="80"/>
  <c r="N207" i="80"/>
  <c r="P207" i="80"/>
  <c r="N199" i="80"/>
  <c r="P199" i="80"/>
  <c r="N191" i="80"/>
  <c r="P191" i="80"/>
  <c r="N183" i="80"/>
  <c r="P183" i="80"/>
  <c r="N175" i="80"/>
  <c r="P175" i="80"/>
  <c r="N167" i="80"/>
  <c r="P167" i="80"/>
  <c r="N159" i="80"/>
  <c r="P159" i="80"/>
  <c r="N151" i="80"/>
  <c r="P151" i="80"/>
  <c r="N143" i="80"/>
  <c r="P143" i="80"/>
  <c r="N135" i="80"/>
  <c r="P135" i="80"/>
  <c r="N127" i="80"/>
  <c r="P127" i="80"/>
  <c r="N119" i="80"/>
  <c r="P119" i="80"/>
  <c r="N111" i="80"/>
  <c r="P111" i="80"/>
  <c r="N103" i="80"/>
  <c r="P103" i="80"/>
  <c r="N95" i="80"/>
  <c r="P95" i="80"/>
  <c r="N87" i="80"/>
  <c r="P87" i="80"/>
  <c r="N79" i="80"/>
  <c r="P79" i="80"/>
  <c r="N71" i="80"/>
  <c r="P71" i="80"/>
  <c r="N63" i="80"/>
  <c r="P63" i="80"/>
  <c r="N55" i="80"/>
  <c r="P55" i="80"/>
  <c r="N47" i="80"/>
  <c r="P47" i="80"/>
  <c r="N39" i="80"/>
  <c r="P39" i="80"/>
  <c r="N31" i="80"/>
  <c r="P31" i="80"/>
  <c r="N23" i="80"/>
  <c r="P23" i="80"/>
  <c r="N15" i="80"/>
  <c r="P15" i="80"/>
  <c r="N7" i="80"/>
  <c r="P7" i="80"/>
  <c r="N254" i="79"/>
  <c r="P254" i="79"/>
  <c r="N246" i="79"/>
  <c r="P246" i="79"/>
  <c r="N238" i="79"/>
  <c r="P238" i="79"/>
  <c r="N230" i="79"/>
  <c r="P230" i="79"/>
  <c r="N222" i="79"/>
  <c r="P222" i="79"/>
  <c r="N214" i="79"/>
  <c r="P214" i="79"/>
  <c r="N206" i="79"/>
  <c r="P206" i="79"/>
  <c r="N198" i="79"/>
  <c r="P198" i="79"/>
  <c r="N190" i="79"/>
  <c r="P190" i="79"/>
  <c r="N182" i="79"/>
  <c r="P182" i="79"/>
  <c r="N174" i="79"/>
  <c r="P174" i="79"/>
  <c r="N166" i="79"/>
  <c r="P166" i="79"/>
  <c r="N158" i="79"/>
  <c r="P158" i="79"/>
  <c r="N150" i="79"/>
  <c r="P150" i="79"/>
  <c r="N142" i="79"/>
  <c r="P142" i="79"/>
  <c r="N134" i="79"/>
  <c r="P134" i="79"/>
  <c r="N126" i="79"/>
  <c r="P126" i="79"/>
  <c r="N118" i="79"/>
  <c r="P118" i="79"/>
  <c r="N110" i="79"/>
  <c r="P110" i="79"/>
  <c r="N102" i="79"/>
  <c r="P102" i="79"/>
  <c r="N94" i="79"/>
  <c r="P94" i="79"/>
  <c r="N86" i="79"/>
  <c r="P86" i="79"/>
  <c r="N78" i="79"/>
  <c r="P78" i="79"/>
  <c r="N70" i="79"/>
  <c r="P70" i="79"/>
  <c r="N62" i="79"/>
  <c r="P62" i="79"/>
  <c r="N54" i="79"/>
  <c r="P54" i="79"/>
  <c r="N46" i="79"/>
  <c r="P46" i="79"/>
  <c r="N38" i="79"/>
  <c r="P38" i="79"/>
  <c r="N30" i="79"/>
  <c r="P30" i="79"/>
  <c r="N22" i="79"/>
  <c r="P22" i="79"/>
  <c r="N14" i="79"/>
  <c r="P14" i="79"/>
  <c r="N6" i="79"/>
  <c r="P6" i="79"/>
  <c r="N253" i="78"/>
  <c r="P253" i="78"/>
  <c r="N245" i="78"/>
  <c r="P245" i="78"/>
  <c r="N237" i="78"/>
  <c r="P237" i="78"/>
  <c r="N229" i="78"/>
  <c r="P229" i="78"/>
  <c r="N221" i="78"/>
  <c r="P221" i="78"/>
  <c r="N213" i="78"/>
  <c r="P213" i="78"/>
  <c r="N205" i="78"/>
  <c r="P205" i="78"/>
  <c r="N197" i="78"/>
  <c r="P197" i="78"/>
  <c r="N189" i="78"/>
  <c r="P189" i="78"/>
  <c r="N181" i="78"/>
  <c r="P181" i="78"/>
  <c r="N173" i="78"/>
  <c r="P173" i="78"/>
  <c r="N165" i="78"/>
  <c r="P165" i="78"/>
  <c r="N157" i="78"/>
  <c r="P157" i="78"/>
  <c r="N149" i="78"/>
  <c r="P149" i="78"/>
  <c r="N141" i="78"/>
  <c r="P141" i="78"/>
  <c r="N133" i="78"/>
  <c r="P133" i="78"/>
  <c r="N125" i="78"/>
  <c r="P125" i="78"/>
  <c r="N117" i="78"/>
  <c r="P117" i="78"/>
  <c r="N109" i="78"/>
  <c r="P109" i="78"/>
  <c r="N101" i="78"/>
  <c r="P101" i="78"/>
  <c r="N93" i="78"/>
  <c r="P93" i="78"/>
  <c r="N85" i="78"/>
  <c r="P85" i="78"/>
  <c r="N77" i="78"/>
  <c r="P77" i="78"/>
  <c r="N69" i="78"/>
  <c r="P69" i="78"/>
  <c r="N61" i="78"/>
  <c r="P61" i="78"/>
  <c r="N53" i="78"/>
  <c r="P53" i="78"/>
  <c r="N45" i="78"/>
  <c r="P45" i="78"/>
  <c r="N37" i="78"/>
  <c r="P37" i="78"/>
  <c r="N29" i="78"/>
  <c r="P29" i="78"/>
  <c r="N21" i="78"/>
  <c r="P21" i="78"/>
  <c r="N13" i="78"/>
  <c r="P13" i="78"/>
  <c r="N252" i="77"/>
  <c r="P252" i="77"/>
  <c r="N244" i="77"/>
  <c r="P244" i="77"/>
  <c r="N236" i="77"/>
  <c r="P236" i="77"/>
  <c r="N228" i="77"/>
  <c r="P228" i="77"/>
  <c r="N220" i="77"/>
  <c r="P220" i="77"/>
  <c r="N212" i="77"/>
  <c r="P212" i="77"/>
  <c r="N204" i="77"/>
  <c r="P204" i="77"/>
  <c r="N196" i="77"/>
  <c r="P196" i="77"/>
  <c r="N188" i="77"/>
  <c r="P188" i="77"/>
  <c r="N180" i="77"/>
  <c r="P180" i="77"/>
  <c r="N172" i="77"/>
  <c r="P172" i="77"/>
  <c r="N164" i="77"/>
  <c r="P164" i="77"/>
  <c r="N156" i="77"/>
  <c r="P156" i="77"/>
  <c r="N148" i="77"/>
  <c r="P148" i="77"/>
  <c r="N140" i="77"/>
  <c r="P140" i="77"/>
  <c r="N132" i="77"/>
  <c r="P132" i="77"/>
  <c r="N124" i="77"/>
  <c r="P124" i="77"/>
  <c r="N116" i="77"/>
  <c r="P116" i="77"/>
  <c r="N108" i="77"/>
  <c r="P108" i="77"/>
  <c r="N100" i="77"/>
  <c r="P100" i="77"/>
  <c r="N92" i="77"/>
  <c r="P92" i="77"/>
  <c r="N84" i="77"/>
  <c r="P84" i="77"/>
  <c r="N76" i="77"/>
  <c r="P76" i="77"/>
  <c r="N68" i="77"/>
  <c r="P68" i="77"/>
  <c r="N60" i="77"/>
  <c r="P60" i="77"/>
  <c r="N52" i="77"/>
  <c r="P52" i="77"/>
  <c r="N44" i="77"/>
  <c r="P44" i="77"/>
  <c r="N36" i="77"/>
  <c r="P36" i="77"/>
  <c r="N28" i="77"/>
  <c r="P28" i="77"/>
  <c r="N20" i="77"/>
  <c r="P20" i="77"/>
  <c r="N12" i="77"/>
  <c r="P12" i="77"/>
  <c r="N251" i="76"/>
  <c r="P251" i="76"/>
  <c r="N243" i="76"/>
  <c r="P243" i="76"/>
  <c r="N235" i="76"/>
  <c r="P235" i="76"/>
  <c r="N227" i="76"/>
  <c r="P227" i="76"/>
  <c r="N219" i="76"/>
  <c r="P219" i="76"/>
  <c r="N211" i="76"/>
  <c r="P211" i="76"/>
  <c r="N203" i="76"/>
  <c r="P203" i="76"/>
  <c r="N195" i="76"/>
  <c r="P195" i="76"/>
  <c r="N187" i="76"/>
  <c r="P187" i="76"/>
  <c r="N179" i="76"/>
  <c r="P179" i="76"/>
  <c r="N171" i="76"/>
  <c r="P171" i="76"/>
  <c r="N163" i="76"/>
  <c r="P163" i="76"/>
  <c r="N155" i="76"/>
  <c r="P155" i="76"/>
  <c r="N147" i="76"/>
  <c r="P147" i="76"/>
  <c r="N139" i="76"/>
  <c r="P139" i="76"/>
  <c r="N131" i="76"/>
  <c r="P131" i="76"/>
  <c r="N123" i="76"/>
  <c r="P123" i="76"/>
  <c r="N115" i="76"/>
  <c r="P115" i="76"/>
  <c r="N107" i="76"/>
  <c r="P107" i="76"/>
  <c r="N99" i="76"/>
  <c r="P99" i="76"/>
  <c r="N91" i="76"/>
  <c r="P91" i="76"/>
  <c r="N83" i="76"/>
  <c r="P83" i="76"/>
  <c r="N75" i="76"/>
  <c r="P75" i="76"/>
  <c r="N67" i="76"/>
  <c r="P67" i="76"/>
  <c r="N59" i="76"/>
  <c r="P59" i="76"/>
  <c r="N51" i="76"/>
  <c r="P51" i="76"/>
  <c r="N43" i="76"/>
  <c r="P43" i="76"/>
  <c r="N35" i="76"/>
  <c r="P35" i="76"/>
  <c r="N27" i="76"/>
  <c r="P27" i="76"/>
  <c r="N19" i="76"/>
  <c r="P19" i="76"/>
  <c r="N11" i="76"/>
  <c r="P11" i="76"/>
  <c r="N250" i="75"/>
  <c r="P250" i="75"/>
  <c r="N242" i="75"/>
  <c r="P242" i="75"/>
  <c r="N234" i="75"/>
  <c r="P234" i="75"/>
  <c r="N226" i="75"/>
  <c r="P226" i="75"/>
  <c r="N218" i="75"/>
  <c r="P218" i="75"/>
  <c r="N210" i="75"/>
  <c r="P210" i="75"/>
  <c r="N202" i="75"/>
  <c r="P202" i="75"/>
  <c r="N194" i="75"/>
  <c r="P194" i="75"/>
  <c r="N186" i="75"/>
  <c r="P186" i="75"/>
  <c r="N178" i="75"/>
  <c r="P178" i="75"/>
  <c r="N170" i="75"/>
  <c r="P170" i="75"/>
  <c r="N162" i="75"/>
  <c r="P162" i="75"/>
  <c r="N154" i="75"/>
  <c r="P154" i="75"/>
  <c r="N146" i="75"/>
  <c r="P146" i="75"/>
  <c r="N138" i="75"/>
  <c r="P138" i="75"/>
  <c r="N130" i="75"/>
  <c r="P130" i="75"/>
  <c r="N122" i="75"/>
  <c r="P122" i="75"/>
  <c r="N114" i="75"/>
  <c r="P114" i="75"/>
  <c r="N106" i="75"/>
  <c r="P106" i="75"/>
  <c r="N98" i="75"/>
  <c r="P98" i="75"/>
  <c r="N90" i="75"/>
  <c r="P90" i="75"/>
  <c r="N82" i="75"/>
  <c r="P82" i="75"/>
  <c r="N74" i="75"/>
  <c r="P74" i="75"/>
  <c r="N66" i="75"/>
  <c r="P66" i="75"/>
  <c r="N58" i="75"/>
  <c r="P58" i="75"/>
  <c r="N50" i="75"/>
  <c r="P50" i="75"/>
  <c r="N42" i="75"/>
  <c r="P42" i="75"/>
  <c r="N34" i="75"/>
  <c r="P34" i="75"/>
  <c r="N26" i="75"/>
  <c r="P26" i="75"/>
  <c r="N18" i="75"/>
  <c r="P18" i="75"/>
  <c r="N10" i="75"/>
  <c r="P10" i="75"/>
  <c r="N257" i="74"/>
  <c r="P257" i="74"/>
  <c r="N249" i="74"/>
  <c r="P249" i="74"/>
  <c r="N241" i="74"/>
  <c r="P241" i="74"/>
  <c r="N233" i="74"/>
  <c r="P233" i="74"/>
  <c r="N225" i="74"/>
  <c r="P225" i="74"/>
  <c r="N217" i="74"/>
  <c r="P217" i="74"/>
  <c r="N209" i="74"/>
  <c r="P209" i="74"/>
  <c r="N201" i="74"/>
  <c r="P201" i="74"/>
  <c r="N193" i="74"/>
  <c r="P193" i="74"/>
  <c r="N185" i="74"/>
  <c r="P185" i="74"/>
  <c r="N177" i="74"/>
  <c r="P177" i="74"/>
  <c r="N169" i="74"/>
  <c r="P169" i="74"/>
  <c r="N161" i="74"/>
  <c r="P161" i="74"/>
  <c r="N153" i="74"/>
  <c r="P153" i="74"/>
  <c r="N145" i="74"/>
  <c r="P145" i="74"/>
  <c r="N137" i="74"/>
  <c r="P137" i="74"/>
  <c r="N129" i="74"/>
  <c r="P129" i="74"/>
  <c r="N121" i="74"/>
  <c r="P121" i="74"/>
  <c r="N113" i="74"/>
  <c r="P113" i="74"/>
  <c r="N105" i="74"/>
  <c r="P105" i="74"/>
  <c r="N97" i="74"/>
  <c r="P97" i="74"/>
  <c r="N89" i="74"/>
  <c r="P89" i="74"/>
  <c r="N81" i="74"/>
  <c r="P81" i="74"/>
  <c r="N73" i="74"/>
  <c r="P73" i="74"/>
  <c r="N65" i="74"/>
  <c r="P65" i="74"/>
  <c r="N57" i="74"/>
  <c r="P57" i="74"/>
  <c r="N49" i="74"/>
  <c r="P49" i="74"/>
  <c r="N41" i="74"/>
  <c r="P41" i="74"/>
  <c r="N33" i="74"/>
  <c r="P33" i="74"/>
  <c r="N25" i="74"/>
  <c r="P25" i="74"/>
  <c r="N17" i="74"/>
  <c r="P17" i="74"/>
  <c r="N9" i="74"/>
  <c r="P9" i="74"/>
  <c r="N256" i="73"/>
  <c r="P256" i="73"/>
  <c r="N248" i="73"/>
  <c r="P248" i="73"/>
  <c r="N240" i="73"/>
  <c r="P240" i="73"/>
  <c r="N232" i="73"/>
  <c r="P232" i="73"/>
  <c r="N224" i="73"/>
  <c r="P224" i="73"/>
  <c r="N216" i="73"/>
  <c r="P216" i="73"/>
  <c r="N208" i="73"/>
  <c r="P208" i="73"/>
  <c r="N200" i="73"/>
  <c r="P200" i="73"/>
  <c r="N192" i="73"/>
  <c r="P192" i="73"/>
  <c r="N184" i="73"/>
  <c r="P184" i="73"/>
  <c r="N176" i="73"/>
  <c r="P176" i="73"/>
  <c r="N168" i="73"/>
  <c r="P168" i="73"/>
  <c r="N160" i="73"/>
  <c r="P160" i="73"/>
  <c r="N152" i="73"/>
  <c r="P152" i="73"/>
  <c r="N144" i="73"/>
  <c r="P144" i="73"/>
  <c r="N136" i="73"/>
  <c r="P136" i="73"/>
  <c r="N128" i="73"/>
  <c r="P128" i="73"/>
  <c r="N120" i="73"/>
  <c r="P120" i="73"/>
  <c r="N112" i="73"/>
  <c r="P112" i="73"/>
  <c r="N104" i="73"/>
  <c r="P104" i="73"/>
  <c r="N96" i="73"/>
  <c r="P96" i="73"/>
  <c r="N88" i="73"/>
  <c r="P88" i="73"/>
  <c r="N80" i="73"/>
  <c r="P80" i="73"/>
  <c r="N72" i="73"/>
  <c r="P72" i="73"/>
  <c r="N64" i="73"/>
  <c r="P64" i="73"/>
  <c r="N56" i="73"/>
  <c r="P56" i="73"/>
  <c r="N48" i="73"/>
  <c r="P48" i="73"/>
  <c r="N40" i="73"/>
  <c r="P40" i="73"/>
  <c r="N32" i="73"/>
  <c r="P32" i="73"/>
  <c r="N24" i="73"/>
  <c r="P24" i="73"/>
  <c r="N16" i="73"/>
  <c r="P16" i="73"/>
  <c r="N8" i="73"/>
  <c r="P8" i="73"/>
  <c r="N255" i="72"/>
  <c r="P255" i="72"/>
  <c r="P157" i="93"/>
  <c r="P93" i="93"/>
  <c r="P29" i="93"/>
  <c r="P236" i="92"/>
  <c r="P172" i="92"/>
  <c r="P108" i="92"/>
  <c r="P44" i="92"/>
  <c r="P251" i="91"/>
  <c r="P187" i="91"/>
  <c r="P123" i="91"/>
  <c r="P59" i="91"/>
  <c r="P202" i="90"/>
  <c r="P122" i="90"/>
  <c r="P233" i="89"/>
  <c r="P31" i="88"/>
  <c r="N156" i="94"/>
  <c r="P156" i="94"/>
  <c r="N148" i="94"/>
  <c r="P148" i="94"/>
  <c r="N140" i="94"/>
  <c r="P140" i="94"/>
  <c r="N132" i="94"/>
  <c r="P132" i="94"/>
  <c r="N124" i="94"/>
  <c r="P124" i="94"/>
  <c r="N116" i="94"/>
  <c r="P116" i="94"/>
  <c r="N108" i="94"/>
  <c r="P108" i="94"/>
  <c r="N100" i="94"/>
  <c r="P100" i="94"/>
  <c r="N92" i="94"/>
  <c r="P92" i="94"/>
  <c r="N84" i="94"/>
  <c r="P84" i="94"/>
  <c r="N76" i="94"/>
  <c r="P76" i="94"/>
  <c r="N68" i="94"/>
  <c r="P68" i="94"/>
  <c r="N60" i="94"/>
  <c r="P60" i="94"/>
  <c r="N52" i="94"/>
  <c r="P52" i="94"/>
  <c r="N44" i="94"/>
  <c r="P44" i="94"/>
  <c r="N36" i="94"/>
  <c r="P36" i="94"/>
  <c r="N28" i="94"/>
  <c r="P28" i="94"/>
  <c r="N20" i="94"/>
  <c r="P20" i="94"/>
  <c r="N12" i="94"/>
  <c r="P12" i="94"/>
  <c r="N251" i="93"/>
  <c r="P251" i="93"/>
  <c r="N243" i="93"/>
  <c r="P243" i="93"/>
  <c r="N235" i="93"/>
  <c r="P235" i="93"/>
  <c r="N227" i="93"/>
  <c r="P227" i="93"/>
  <c r="N219" i="93"/>
  <c r="P219" i="93"/>
  <c r="N211" i="93"/>
  <c r="P211" i="93"/>
  <c r="N203" i="93"/>
  <c r="P203" i="93"/>
  <c r="N195" i="93"/>
  <c r="P195" i="93"/>
  <c r="N187" i="93"/>
  <c r="P187" i="93"/>
  <c r="N179" i="93"/>
  <c r="P179" i="93"/>
  <c r="N171" i="93"/>
  <c r="P171" i="93"/>
  <c r="N163" i="93"/>
  <c r="P163" i="93"/>
  <c r="N155" i="93"/>
  <c r="P155" i="93"/>
  <c r="N147" i="93"/>
  <c r="P147" i="93"/>
  <c r="N139" i="93"/>
  <c r="P139" i="93"/>
  <c r="N131" i="93"/>
  <c r="P131" i="93"/>
  <c r="N123" i="93"/>
  <c r="P123" i="93"/>
  <c r="N115" i="93"/>
  <c r="P115" i="93"/>
  <c r="N107" i="93"/>
  <c r="P107" i="93"/>
  <c r="N99" i="93"/>
  <c r="P99" i="93"/>
  <c r="N91" i="93"/>
  <c r="P91" i="93"/>
  <c r="N83" i="93"/>
  <c r="P83" i="93"/>
  <c r="N75" i="93"/>
  <c r="P75" i="93"/>
  <c r="N67" i="93"/>
  <c r="P67" i="93"/>
  <c r="N59" i="93"/>
  <c r="P59" i="93"/>
  <c r="N51" i="93"/>
  <c r="P51" i="93"/>
  <c r="N43" i="93"/>
  <c r="P43" i="93"/>
  <c r="N35" i="93"/>
  <c r="P35" i="93"/>
  <c r="N27" i="93"/>
  <c r="P27" i="93"/>
  <c r="N19" i="93"/>
  <c r="P19" i="93"/>
  <c r="N11" i="93"/>
  <c r="P11" i="93"/>
  <c r="N250" i="92"/>
  <c r="P250" i="92"/>
  <c r="N242" i="92"/>
  <c r="P242" i="92"/>
  <c r="N234" i="92"/>
  <c r="P234" i="92"/>
  <c r="N226" i="92"/>
  <c r="P226" i="92"/>
  <c r="N218" i="92"/>
  <c r="P218" i="92"/>
  <c r="N210" i="92"/>
  <c r="P210" i="92"/>
  <c r="N202" i="92"/>
  <c r="P202" i="92"/>
  <c r="N194" i="92"/>
  <c r="P194" i="92"/>
  <c r="N186" i="92"/>
  <c r="P186" i="92"/>
  <c r="N178" i="92"/>
  <c r="P178" i="92"/>
  <c r="N170" i="92"/>
  <c r="P170" i="92"/>
  <c r="N162" i="92"/>
  <c r="P162" i="92"/>
  <c r="N154" i="92"/>
  <c r="P154" i="92"/>
  <c r="N146" i="92"/>
  <c r="P146" i="92"/>
  <c r="N138" i="92"/>
  <c r="P138" i="92"/>
  <c r="N130" i="92"/>
  <c r="P130" i="92"/>
  <c r="N122" i="92"/>
  <c r="P122" i="92"/>
  <c r="N114" i="92"/>
  <c r="P114" i="92"/>
  <c r="N106" i="92"/>
  <c r="P106" i="92"/>
  <c r="N98" i="92"/>
  <c r="P98" i="92"/>
  <c r="N90" i="92"/>
  <c r="P90" i="92"/>
  <c r="N82" i="92"/>
  <c r="P82" i="92"/>
  <c r="N74" i="92"/>
  <c r="P74" i="92"/>
  <c r="N66" i="92"/>
  <c r="P66" i="92"/>
  <c r="N58" i="92"/>
  <c r="P58" i="92"/>
  <c r="N50" i="92"/>
  <c r="P50" i="92"/>
  <c r="N42" i="92"/>
  <c r="P42" i="92"/>
  <c r="N34" i="92"/>
  <c r="P34" i="92"/>
  <c r="N26" i="92"/>
  <c r="P26" i="92"/>
  <c r="N18" i="92"/>
  <c r="P18" i="92"/>
  <c r="N10" i="92"/>
  <c r="P10" i="92"/>
  <c r="N257" i="91"/>
  <c r="P257" i="91"/>
  <c r="N249" i="91"/>
  <c r="P249" i="91"/>
  <c r="N241" i="91"/>
  <c r="P241" i="91"/>
  <c r="N233" i="91"/>
  <c r="P233" i="91"/>
  <c r="N225" i="91"/>
  <c r="P225" i="91"/>
  <c r="N217" i="91"/>
  <c r="P217" i="91"/>
  <c r="N209" i="91"/>
  <c r="P209" i="91"/>
  <c r="N201" i="91"/>
  <c r="P201" i="91"/>
  <c r="N193" i="91"/>
  <c r="P193" i="91"/>
  <c r="N185" i="91"/>
  <c r="P185" i="91"/>
  <c r="N177" i="91"/>
  <c r="P177" i="91"/>
  <c r="N169" i="91"/>
  <c r="P169" i="91"/>
  <c r="N161" i="91"/>
  <c r="P161" i="91"/>
  <c r="N153" i="91"/>
  <c r="P153" i="91"/>
  <c r="N145" i="91"/>
  <c r="P145" i="91"/>
  <c r="N137" i="91"/>
  <c r="P137" i="91"/>
  <c r="N129" i="91"/>
  <c r="P129" i="91"/>
  <c r="N121" i="91"/>
  <c r="P121" i="91"/>
  <c r="N113" i="91"/>
  <c r="P113" i="91"/>
  <c r="N105" i="91"/>
  <c r="P105" i="91"/>
  <c r="N97" i="91"/>
  <c r="P97" i="91"/>
  <c r="N89" i="91"/>
  <c r="P89" i="91"/>
  <c r="N81" i="91"/>
  <c r="P81" i="91"/>
  <c r="N73" i="91"/>
  <c r="P73" i="91"/>
  <c r="N65" i="91"/>
  <c r="P65" i="91"/>
  <c r="N57" i="91"/>
  <c r="P57" i="91"/>
  <c r="N49" i="91"/>
  <c r="P49" i="91"/>
  <c r="N41" i="91"/>
  <c r="P41" i="91"/>
  <c r="N33" i="91"/>
  <c r="P33" i="91"/>
  <c r="N25" i="91"/>
  <c r="P25" i="91"/>
  <c r="N17" i="91"/>
  <c r="P17" i="91"/>
  <c r="N9" i="91"/>
  <c r="P9" i="91"/>
  <c r="N256" i="90"/>
  <c r="P256" i="90"/>
  <c r="N248" i="90"/>
  <c r="P248" i="90"/>
  <c r="N240" i="90"/>
  <c r="P240" i="90"/>
  <c r="N232" i="90"/>
  <c r="P232" i="90"/>
  <c r="N224" i="90"/>
  <c r="P224" i="90"/>
  <c r="N216" i="90"/>
  <c r="P216" i="90"/>
  <c r="N208" i="90"/>
  <c r="P208" i="90"/>
  <c r="N200" i="90"/>
  <c r="P200" i="90"/>
  <c r="N192" i="90"/>
  <c r="P192" i="90"/>
  <c r="N184" i="90"/>
  <c r="P184" i="90"/>
  <c r="N176" i="90"/>
  <c r="P176" i="90"/>
  <c r="N168" i="90"/>
  <c r="P168" i="90"/>
  <c r="N160" i="90"/>
  <c r="P160" i="90"/>
  <c r="N152" i="90"/>
  <c r="P152" i="90"/>
  <c r="N144" i="90"/>
  <c r="P144" i="90"/>
  <c r="N136" i="90"/>
  <c r="P136" i="90"/>
  <c r="N128" i="90"/>
  <c r="P128" i="90"/>
  <c r="N120" i="90"/>
  <c r="P120" i="90"/>
  <c r="N112" i="90"/>
  <c r="P112" i="90"/>
  <c r="N104" i="90"/>
  <c r="P104" i="90"/>
  <c r="N96" i="90"/>
  <c r="P96" i="90"/>
  <c r="N88" i="90"/>
  <c r="P88" i="90"/>
  <c r="N80" i="90"/>
  <c r="P80" i="90"/>
  <c r="N72" i="90"/>
  <c r="P72" i="90"/>
  <c r="N64" i="90"/>
  <c r="P64" i="90"/>
  <c r="N56" i="90"/>
  <c r="P56" i="90"/>
  <c r="N48" i="90"/>
  <c r="P48" i="90"/>
  <c r="N40" i="90"/>
  <c r="P40" i="90"/>
  <c r="N32" i="90"/>
  <c r="P32" i="90"/>
  <c r="N24" i="90"/>
  <c r="P24" i="90"/>
  <c r="N16" i="90"/>
  <c r="P16" i="90"/>
  <c r="N8" i="90"/>
  <c r="P8" i="90"/>
  <c r="N255" i="89"/>
  <c r="P255" i="89"/>
  <c r="N247" i="89"/>
  <c r="P247" i="89"/>
  <c r="N239" i="89"/>
  <c r="P239" i="89"/>
  <c r="N231" i="89"/>
  <c r="P231" i="89"/>
  <c r="N223" i="89"/>
  <c r="P223" i="89"/>
  <c r="N215" i="89"/>
  <c r="P215" i="89"/>
  <c r="N207" i="89"/>
  <c r="P207" i="89"/>
  <c r="N199" i="89"/>
  <c r="P199" i="89"/>
  <c r="N191" i="89"/>
  <c r="P191" i="89"/>
  <c r="N183" i="89"/>
  <c r="P183" i="89"/>
  <c r="N175" i="89"/>
  <c r="P175" i="89"/>
  <c r="N167" i="89"/>
  <c r="P167" i="89"/>
  <c r="N159" i="89"/>
  <c r="P159" i="89"/>
  <c r="N151" i="89"/>
  <c r="P151" i="89"/>
  <c r="N143" i="89"/>
  <c r="P143" i="89"/>
  <c r="N135" i="89"/>
  <c r="P135" i="89"/>
  <c r="N127" i="89"/>
  <c r="P127" i="89"/>
  <c r="N119" i="89"/>
  <c r="P119" i="89"/>
  <c r="N111" i="89"/>
  <c r="P111" i="89"/>
  <c r="N103" i="89"/>
  <c r="P103" i="89"/>
  <c r="N95" i="89"/>
  <c r="P95" i="89"/>
  <c r="N87" i="89"/>
  <c r="P87" i="89"/>
  <c r="N79" i="89"/>
  <c r="P79" i="89"/>
  <c r="N71" i="89"/>
  <c r="P71" i="89"/>
  <c r="N63" i="89"/>
  <c r="P63" i="89"/>
  <c r="N55" i="89"/>
  <c r="P55" i="89"/>
  <c r="N47" i="89"/>
  <c r="P47" i="89"/>
  <c r="N39" i="89"/>
  <c r="P39" i="89"/>
  <c r="N31" i="89"/>
  <c r="P31" i="89"/>
  <c r="N23" i="89"/>
  <c r="P23" i="89"/>
  <c r="N15" i="89"/>
  <c r="P15" i="89"/>
  <c r="N7" i="89"/>
  <c r="P7" i="89"/>
  <c r="N254" i="88"/>
  <c r="P254" i="88"/>
  <c r="N246" i="88"/>
  <c r="P246" i="88"/>
  <c r="N238" i="88"/>
  <c r="P238" i="88"/>
  <c r="N230" i="88"/>
  <c r="P230" i="88"/>
  <c r="N222" i="88"/>
  <c r="P222" i="88"/>
  <c r="N214" i="88"/>
  <c r="P214" i="88"/>
  <c r="N206" i="88"/>
  <c r="P206" i="88"/>
  <c r="N198" i="88"/>
  <c r="P198" i="88"/>
  <c r="N190" i="88"/>
  <c r="P190" i="88"/>
  <c r="N182" i="88"/>
  <c r="P182" i="88"/>
  <c r="N174" i="88"/>
  <c r="P174" i="88"/>
  <c r="N166" i="88"/>
  <c r="P166" i="88"/>
  <c r="N158" i="88"/>
  <c r="P158" i="88"/>
  <c r="N150" i="88"/>
  <c r="P150" i="88"/>
  <c r="N142" i="88"/>
  <c r="P142" i="88"/>
  <c r="N134" i="88"/>
  <c r="P134" i="88"/>
  <c r="N126" i="88"/>
  <c r="P126" i="88"/>
  <c r="N118" i="88"/>
  <c r="P118" i="88"/>
  <c r="N110" i="88"/>
  <c r="P110" i="88"/>
  <c r="N102" i="88"/>
  <c r="P102" i="88"/>
  <c r="N94" i="88"/>
  <c r="P94" i="88"/>
  <c r="N86" i="88"/>
  <c r="P86" i="88"/>
  <c r="N78" i="88"/>
  <c r="P78" i="88"/>
  <c r="N70" i="88"/>
  <c r="P70" i="88"/>
  <c r="N62" i="88"/>
  <c r="P62" i="88"/>
  <c r="N54" i="88"/>
  <c r="P54" i="88"/>
  <c r="N46" i="88"/>
  <c r="P46" i="88"/>
  <c r="N38" i="88"/>
  <c r="P38" i="88"/>
  <c r="N30" i="88"/>
  <c r="P30" i="88"/>
  <c r="N22" i="88"/>
  <c r="P22" i="88"/>
  <c r="N14" i="88"/>
  <c r="P14" i="88"/>
  <c r="N6" i="88"/>
  <c r="P6" i="88"/>
  <c r="N253" i="87"/>
  <c r="P253" i="87"/>
  <c r="N245" i="87"/>
  <c r="P245" i="87"/>
  <c r="N237" i="87"/>
  <c r="P237" i="87"/>
  <c r="N229" i="87"/>
  <c r="P229" i="87"/>
  <c r="N221" i="87"/>
  <c r="P221" i="87"/>
  <c r="N213" i="87"/>
  <c r="P213" i="87"/>
  <c r="N205" i="87"/>
  <c r="P205" i="87"/>
  <c r="N197" i="87"/>
  <c r="P197" i="87"/>
  <c r="N189" i="87"/>
  <c r="P189" i="87"/>
  <c r="N181" i="87"/>
  <c r="P181" i="87"/>
  <c r="N173" i="87"/>
  <c r="P173" i="87"/>
  <c r="N165" i="87"/>
  <c r="P165" i="87"/>
  <c r="N157" i="87"/>
  <c r="P157" i="87"/>
  <c r="N149" i="87"/>
  <c r="P149" i="87"/>
  <c r="N141" i="87"/>
  <c r="P141" i="87"/>
  <c r="N133" i="87"/>
  <c r="P133" i="87"/>
  <c r="N125" i="87"/>
  <c r="P125" i="87"/>
  <c r="N117" i="87"/>
  <c r="P117" i="87"/>
  <c r="N109" i="87"/>
  <c r="P109" i="87"/>
  <c r="N101" i="87"/>
  <c r="P101" i="87"/>
  <c r="N93" i="87"/>
  <c r="P93" i="87"/>
  <c r="N85" i="87"/>
  <c r="P85" i="87"/>
  <c r="N77" i="87"/>
  <c r="P77" i="87"/>
  <c r="N69" i="87"/>
  <c r="P69" i="87"/>
  <c r="N61" i="87"/>
  <c r="P61" i="87"/>
  <c r="N53" i="87"/>
  <c r="P53" i="87"/>
  <c r="N45" i="87"/>
  <c r="P45" i="87"/>
  <c r="N37" i="87"/>
  <c r="P37" i="87"/>
  <c r="N29" i="87"/>
  <c r="P29" i="87"/>
  <c r="N21" i="87"/>
  <c r="P21" i="87"/>
  <c r="N13" i="87"/>
  <c r="P13" i="87"/>
  <c r="N252" i="86"/>
  <c r="P252" i="86"/>
  <c r="N244" i="86"/>
  <c r="P244" i="86"/>
  <c r="N236" i="86"/>
  <c r="P236" i="86"/>
  <c r="N228" i="86"/>
  <c r="P228" i="86"/>
  <c r="N220" i="86"/>
  <c r="P220" i="86"/>
  <c r="N212" i="86"/>
  <c r="P212" i="86"/>
  <c r="N204" i="86"/>
  <c r="P204" i="86"/>
  <c r="N196" i="86"/>
  <c r="P196" i="86"/>
  <c r="N188" i="86"/>
  <c r="P188" i="86"/>
  <c r="N180" i="86"/>
  <c r="P180" i="86"/>
  <c r="N172" i="86"/>
  <c r="P172" i="86"/>
  <c r="N164" i="86"/>
  <c r="P164" i="86"/>
  <c r="N156" i="86"/>
  <c r="P156" i="86"/>
  <c r="N148" i="86"/>
  <c r="P148" i="86"/>
  <c r="N140" i="86"/>
  <c r="P140" i="86"/>
  <c r="N132" i="86"/>
  <c r="P132" i="86"/>
  <c r="N124" i="86"/>
  <c r="P124" i="86"/>
  <c r="N116" i="86"/>
  <c r="P116" i="86"/>
  <c r="N108" i="86"/>
  <c r="P108" i="86"/>
  <c r="N100" i="86"/>
  <c r="P100" i="86"/>
  <c r="N92" i="86"/>
  <c r="P92" i="86"/>
  <c r="N84" i="86"/>
  <c r="P84" i="86"/>
  <c r="N76" i="86"/>
  <c r="P76" i="86"/>
  <c r="N68" i="86"/>
  <c r="P68" i="86"/>
  <c r="N60" i="86"/>
  <c r="P60" i="86"/>
  <c r="N52" i="86"/>
  <c r="P52" i="86"/>
  <c r="N44" i="86"/>
  <c r="P44" i="86"/>
  <c r="N36" i="86"/>
  <c r="P36" i="86"/>
  <c r="N28" i="86"/>
  <c r="P28" i="86"/>
  <c r="N20" i="86"/>
  <c r="P20" i="86"/>
  <c r="N12" i="86"/>
  <c r="P12" i="86"/>
  <c r="N251" i="85"/>
  <c r="P251" i="85"/>
  <c r="N243" i="85"/>
  <c r="P243" i="85"/>
  <c r="N235" i="85"/>
  <c r="P235" i="85"/>
  <c r="N227" i="85"/>
  <c r="P227" i="85"/>
  <c r="N219" i="85"/>
  <c r="P219" i="85"/>
  <c r="N211" i="85"/>
  <c r="P211" i="85"/>
  <c r="N203" i="85"/>
  <c r="P203" i="85"/>
  <c r="N195" i="85"/>
  <c r="P195" i="85"/>
  <c r="N187" i="85"/>
  <c r="P187" i="85"/>
  <c r="N179" i="85"/>
  <c r="P179" i="85"/>
  <c r="N171" i="85"/>
  <c r="P171" i="85"/>
  <c r="N163" i="85"/>
  <c r="P163" i="85"/>
  <c r="N155" i="85"/>
  <c r="P155" i="85"/>
  <c r="N147" i="85"/>
  <c r="P147" i="85"/>
  <c r="N139" i="85"/>
  <c r="P139" i="85"/>
  <c r="N131" i="85"/>
  <c r="P131" i="85"/>
  <c r="N123" i="85"/>
  <c r="P123" i="85"/>
  <c r="N115" i="85"/>
  <c r="P115" i="85"/>
  <c r="N107" i="85"/>
  <c r="P107" i="85"/>
  <c r="N99" i="85"/>
  <c r="P99" i="85"/>
  <c r="N91" i="85"/>
  <c r="P91" i="85"/>
  <c r="N83" i="85"/>
  <c r="P83" i="85"/>
  <c r="N75" i="85"/>
  <c r="P75" i="85"/>
  <c r="N67" i="85"/>
  <c r="P67" i="85"/>
  <c r="N59" i="85"/>
  <c r="P59" i="85"/>
  <c r="N51" i="85"/>
  <c r="P51" i="85"/>
  <c r="N43" i="85"/>
  <c r="P43" i="85"/>
  <c r="N35" i="85"/>
  <c r="P35" i="85"/>
  <c r="N27" i="85"/>
  <c r="P27" i="85"/>
  <c r="N19" i="85"/>
  <c r="P19" i="85"/>
  <c r="N11" i="85"/>
  <c r="P11" i="85"/>
  <c r="N250" i="84"/>
  <c r="P250" i="84"/>
  <c r="N242" i="84"/>
  <c r="P242" i="84"/>
  <c r="N234" i="84"/>
  <c r="P234" i="84"/>
  <c r="N226" i="84"/>
  <c r="P226" i="84"/>
  <c r="N218" i="84"/>
  <c r="P218" i="84"/>
  <c r="N210" i="84"/>
  <c r="P210" i="84"/>
  <c r="N202" i="84"/>
  <c r="P202" i="84"/>
  <c r="N194" i="84"/>
  <c r="P194" i="84"/>
  <c r="N186" i="84"/>
  <c r="P186" i="84"/>
  <c r="N178" i="84"/>
  <c r="P178" i="84"/>
  <c r="N170" i="84"/>
  <c r="P170" i="84"/>
  <c r="N162" i="84"/>
  <c r="P162" i="84"/>
  <c r="N154" i="84"/>
  <c r="P154" i="84"/>
  <c r="N146" i="84"/>
  <c r="P146" i="84"/>
  <c r="N138" i="84"/>
  <c r="P138" i="84"/>
  <c r="N130" i="84"/>
  <c r="P130" i="84"/>
  <c r="N122" i="84"/>
  <c r="P122" i="84"/>
  <c r="N114" i="84"/>
  <c r="P114" i="84"/>
  <c r="N106" i="84"/>
  <c r="P106" i="84"/>
  <c r="N98" i="84"/>
  <c r="P98" i="84"/>
  <c r="N90" i="84"/>
  <c r="P90" i="84"/>
  <c r="N82" i="84"/>
  <c r="P82" i="84"/>
  <c r="N74" i="84"/>
  <c r="P74" i="84"/>
  <c r="N66" i="84"/>
  <c r="P66" i="84"/>
  <c r="N58" i="84"/>
  <c r="P58" i="84"/>
  <c r="N50" i="84"/>
  <c r="P50" i="84"/>
  <c r="N42" i="84"/>
  <c r="P42" i="84"/>
  <c r="N34" i="84"/>
  <c r="P34" i="84"/>
  <c r="N26" i="84"/>
  <c r="P26" i="84"/>
  <c r="N18" i="84"/>
  <c r="P18" i="84"/>
  <c r="N10" i="84"/>
  <c r="P10" i="84"/>
  <c r="N257" i="83"/>
  <c r="P257" i="83"/>
  <c r="N249" i="83"/>
  <c r="P249" i="83"/>
  <c r="N241" i="83"/>
  <c r="P241" i="83"/>
  <c r="N233" i="83"/>
  <c r="P233" i="83"/>
  <c r="N225" i="83"/>
  <c r="P225" i="83"/>
  <c r="N217" i="83"/>
  <c r="P217" i="83"/>
  <c r="N209" i="83"/>
  <c r="P209" i="83"/>
  <c r="N201" i="83"/>
  <c r="P201" i="83"/>
  <c r="N193" i="83"/>
  <c r="P193" i="83"/>
  <c r="N185" i="83"/>
  <c r="P185" i="83"/>
  <c r="N177" i="83"/>
  <c r="P177" i="83"/>
  <c r="N169" i="83"/>
  <c r="P169" i="83"/>
  <c r="N161" i="83"/>
  <c r="P161" i="83"/>
  <c r="N153" i="83"/>
  <c r="P153" i="83"/>
  <c r="N145" i="83"/>
  <c r="P145" i="83"/>
  <c r="N137" i="83"/>
  <c r="P137" i="83"/>
  <c r="N129" i="83"/>
  <c r="P129" i="83"/>
  <c r="N121" i="83"/>
  <c r="P121" i="83"/>
  <c r="N113" i="83"/>
  <c r="P113" i="83"/>
  <c r="N105" i="83"/>
  <c r="P105" i="83"/>
  <c r="N97" i="83"/>
  <c r="P97" i="83"/>
  <c r="N89" i="83"/>
  <c r="P89" i="83"/>
  <c r="N81" i="83"/>
  <c r="P81" i="83"/>
  <c r="N73" i="83"/>
  <c r="P73" i="83"/>
  <c r="N65" i="83"/>
  <c r="P65" i="83"/>
  <c r="N57" i="83"/>
  <c r="P57" i="83"/>
  <c r="N49" i="83"/>
  <c r="P49" i="83"/>
  <c r="N41" i="83"/>
  <c r="P41" i="83"/>
  <c r="N33" i="83"/>
  <c r="P33" i="83"/>
  <c r="N25" i="83"/>
  <c r="P25" i="83"/>
  <c r="N17" i="83"/>
  <c r="P17" i="83"/>
  <c r="N9" i="83"/>
  <c r="P9" i="83"/>
  <c r="N256" i="82"/>
  <c r="P256" i="82"/>
  <c r="N248" i="82"/>
  <c r="P248" i="82"/>
  <c r="N240" i="82"/>
  <c r="P240" i="82"/>
  <c r="N232" i="82"/>
  <c r="P232" i="82"/>
  <c r="N224" i="82"/>
  <c r="P224" i="82"/>
  <c r="N216" i="82"/>
  <c r="P216" i="82"/>
  <c r="N208" i="82"/>
  <c r="P208" i="82"/>
  <c r="N200" i="82"/>
  <c r="P200" i="82"/>
  <c r="N192" i="82"/>
  <c r="P192" i="82"/>
  <c r="N184" i="82"/>
  <c r="P184" i="82"/>
  <c r="N176" i="82"/>
  <c r="P176" i="82"/>
  <c r="N168" i="82"/>
  <c r="P168" i="82"/>
  <c r="N160" i="82"/>
  <c r="P160" i="82"/>
  <c r="N152" i="82"/>
  <c r="P152" i="82"/>
  <c r="N144" i="82"/>
  <c r="P144" i="82"/>
  <c r="N136" i="82"/>
  <c r="P136" i="82"/>
  <c r="N128" i="82"/>
  <c r="P128" i="82"/>
  <c r="N120" i="82"/>
  <c r="P120" i="82"/>
  <c r="N112" i="82"/>
  <c r="P112" i="82"/>
  <c r="N104" i="82"/>
  <c r="P104" i="82"/>
  <c r="N96" i="82"/>
  <c r="P96" i="82"/>
  <c r="N88" i="82"/>
  <c r="P88" i="82"/>
  <c r="N80" i="82"/>
  <c r="P80" i="82"/>
  <c r="N72" i="82"/>
  <c r="P72" i="82"/>
  <c r="N64" i="82"/>
  <c r="P64" i="82"/>
  <c r="N56" i="82"/>
  <c r="P56" i="82"/>
  <c r="N48" i="82"/>
  <c r="P48" i="82"/>
  <c r="N40" i="82"/>
  <c r="P40" i="82"/>
  <c r="N32" i="82"/>
  <c r="P32" i="82"/>
  <c r="N24" i="82"/>
  <c r="P24" i="82"/>
  <c r="N16" i="82"/>
  <c r="P16" i="82"/>
  <c r="N8" i="82"/>
  <c r="P8" i="82"/>
  <c r="N255" i="81"/>
  <c r="P255" i="81"/>
  <c r="N247" i="81"/>
  <c r="P247" i="81"/>
  <c r="N239" i="81"/>
  <c r="P239" i="81"/>
  <c r="N231" i="81"/>
  <c r="P231" i="81"/>
  <c r="N223" i="81"/>
  <c r="P223" i="81"/>
  <c r="N215" i="81"/>
  <c r="P215" i="81"/>
  <c r="N207" i="81"/>
  <c r="P207" i="81"/>
  <c r="N199" i="81"/>
  <c r="P199" i="81"/>
  <c r="N191" i="81"/>
  <c r="P191" i="81"/>
  <c r="N183" i="81"/>
  <c r="P183" i="81"/>
  <c r="N175" i="81"/>
  <c r="P175" i="81"/>
  <c r="N167" i="81"/>
  <c r="P167" i="81"/>
  <c r="N159" i="81"/>
  <c r="P159" i="81"/>
  <c r="N151" i="81"/>
  <c r="P151" i="81"/>
  <c r="N143" i="81"/>
  <c r="P143" i="81"/>
  <c r="N135" i="81"/>
  <c r="P135" i="81"/>
  <c r="N127" i="81"/>
  <c r="P127" i="81"/>
  <c r="N119" i="81"/>
  <c r="P119" i="81"/>
  <c r="N111" i="81"/>
  <c r="P111" i="81"/>
  <c r="N103" i="81"/>
  <c r="P103" i="81"/>
  <c r="N95" i="81"/>
  <c r="P95" i="81"/>
  <c r="N87" i="81"/>
  <c r="P87" i="81"/>
  <c r="N79" i="81"/>
  <c r="P79" i="81"/>
  <c r="N71" i="81"/>
  <c r="P71" i="81"/>
  <c r="N63" i="81"/>
  <c r="P63" i="81"/>
  <c r="N55" i="81"/>
  <c r="P55" i="81"/>
  <c r="N47" i="81"/>
  <c r="P47" i="81"/>
  <c r="N39" i="81"/>
  <c r="P39" i="81"/>
  <c r="N31" i="81"/>
  <c r="P31" i="81"/>
  <c r="N23" i="81"/>
  <c r="P23" i="81"/>
  <c r="N15" i="81"/>
  <c r="P15" i="81"/>
  <c r="N7" i="81"/>
  <c r="P7" i="81"/>
  <c r="N254" i="80"/>
  <c r="P254" i="80"/>
  <c r="N246" i="80"/>
  <c r="P246" i="80"/>
  <c r="N238" i="80"/>
  <c r="P238" i="80"/>
  <c r="N230" i="80"/>
  <c r="P230" i="80"/>
  <c r="N222" i="80"/>
  <c r="P222" i="80"/>
  <c r="N214" i="80"/>
  <c r="P214" i="80"/>
  <c r="N206" i="80"/>
  <c r="P206" i="80"/>
  <c r="N198" i="80"/>
  <c r="P198" i="80"/>
  <c r="N190" i="80"/>
  <c r="P190" i="80"/>
  <c r="N182" i="80"/>
  <c r="P182" i="80"/>
  <c r="N174" i="80"/>
  <c r="P174" i="80"/>
  <c r="N166" i="80"/>
  <c r="P166" i="80"/>
  <c r="N158" i="80"/>
  <c r="P158" i="80"/>
  <c r="N150" i="80"/>
  <c r="P150" i="80"/>
  <c r="N142" i="80"/>
  <c r="P142" i="80"/>
  <c r="N134" i="80"/>
  <c r="P134" i="80"/>
  <c r="N126" i="80"/>
  <c r="P126" i="80"/>
  <c r="N118" i="80"/>
  <c r="P118" i="80"/>
  <c r="N110" i="80"/>
  <c r="P110" i="80"/>
  <c r="N102" i="80"/>
  <c r="P102" i="80"/>
  <c r="N94" i="80"/>
  <c r="P94" i="80"/>
  <c r="N86" i="80"/>
  <c r="P86" i="80"/>
  <c r="N78" i="80"/>
  <c r="P78" i="80"/>
  <c r="N70" i="80"/>
  <c r="P70" i="80"/>
  <c r="N62" i="80"/>
  <c r="P62" i="80"/>
  <c r="N54" i="80"/>
  <c r="P54" i="80"/>
  <c r="N46" i="80"/>
  <c r="P46" i="80"/>
  <c r="N38" i="80"/>
  <c r="P38" i="80"/>
  <c r="N30" i="80"/>
  <c r="P30" i="80"/>
  <c r="N22" i="80"/>
  <c r="P22" i="80"/>
  <c r="N14" i="80"/>
  <c r="P14" i="80"/>
  <c r="N6" i="80"/>
  <c r="P6" i="80"/>
  <c r="N253" i="79"/>
  <c r="P253" i="79"/>
  <c r="N245" i="79"/>
  <c r="P245" i="79"/>
  <c r="N237" i="79"/>
  <c r="P237" i="79"/>
  <c r="N229" i="79"/>
  <c r="P229" i="79"/>
  <c r="N221" i="79"/>
  <c r="P221" i="79"/>
  <c r="N213" i="79"/>
  <c r="P213" i="79"/>
  <c r="N205" i="79"/>
  <c r="P205" i="79"/>
  <c r="N197" i="79"/>
  <c r="P197" i="79"/>
  <c r="N189" i="79"/>
  <c r="P189" i="79"/>
  <c r="N181" i="79"/>
  <c r="P181" i="79"/>
  <c r="N173" i="79"/>
  <c r="P173" i="79"/>
  <c r="N165" i="79"/>
  <c r="P165" i="79"/>
  <c r="N157" i="79"/>
  <c r="P157" i="79"/>
  <c r="N149" i="79"/>
  <c r="P149" i="79"/>
  <c r="N141" i="79"/>
  <c r="P141" i="79"/>
  <c r="N133" i="79"/>
  <c r="P133" i="79"/>
  <c r="N125" i="79"/>
  <c r="P125" i="79"/>
  <c r="N117" i="79"/>
  <c r="P117" i="79"/>
  <c r="N109" i="79"/>
  <c r="P109" i="79"/>
  <c r="N101" i="79"/>
  <c r="P101" i="79"/>
  <c r="N93" i="79"/>
  <c r="P93" i="79"/>
  <c r="N85" i="79"/>
  <c r="P85" i="79"/>
  <c r="N77" i="79"/>
  <c r="P77" i="79"/>
  <c r="N69" i="79"/>
  <c r="P69" i="79"/>
  <c r="N61" i="79"/>
  <c r="P61" i="79"/>
  <c r="N53" i="79"/>
  <c r="P53" i="79"/>
  <c r="N45" i="79"/>
  <c r="P45" i="79"/>
  <c r="N37" i="79"/>
  <c r="P37" i="79"/>
  <c r="N29" i="79"/>
  <c r="P29" i="79"/>
  <c r="N21" i="79"/>
  <c r="P21" i="79"/>
  <c r="N13" i="79"/>
  <c r="P13" i="79"/>
  <c r="N252" i="78"/>
  <c r="P252" i="78"/>
  <c r="N244" i="78"/>
  <c r="P244" i="78"/>
  <c r="N236" i="78"/>
  <c r="P236" i="78"/>
  <c r="N228" i="78"/>
  <c r="P228" i="78"/>
  <c r="N220" i="78"/>
  <c r="P220" i="78"/>
  <c r="N212" i="78"/>
  <c r="P212" i="78"/>
  <c r="N204" i="78"/>
  <c r="P204" i="78"/>
  <c r="N196" i="78"/>
  <c r="P196" i="78"/>
  <c r="N188" i="78"/>
  <c r="P188" i="78"/>
  <c r="N180" i="78"/>
  <c r="P180" i="78"/>
  <c r="N172" i="78"/>
  <c r="P172" i="78"/>
  <c r="N164" i="78"/>
  <c r="P164" i="78"/>
  <c r="N156" i="78"/>
  <c r="P156" i="78"/>
  <c r="N148" i="78"/>
  <c r="P148" i="78"/>
  <c r="N140" i="78"/>
  <c r="P140" i="78"/>
  <c r="N132" i="78"/>
  <c r="P132" i="78"/>
  <c r="N124" i="78"/>
  <c r="P124" i="78"/>
  <c r="N116" i="78"/>
  <c r="P116" i="78"/>
  <c r="N108" i="78"/>
  <c r="P108" i="78"/>
  <c r="N100" i="78"/>
  <c r="P100" i="78"/>
  <c r="N92" i="78"/>
  <c r="P92" i="78"/>
  <c r="N84" i="78"/>
  <c r="P84" i="78"/>
  <c r="N76" i="78"/>
  <c r="P76" i="78"/>
  <c r="N68" i="78"/>
  <c r="P68" i="78"/>
  <c r="N60" i="78"/>
  <c r="P60" i="78"/>
  <c r="N52" i="78"/>
  <c r="P52" i="78"/>
  <c r="N44" i="78"/>
  <c r="P44" i="78"/>
  <c r="N36" i="78"/>
  <c r="P36" i="78"/>
  <c r="N28" i="78"/>
  <c r="P28" i="78"/>
  <c r="N20" i="78"/>
  <c r="P20" i="78"/>
  <c r="N12" i="78"/>
  <c r="P12" i="78"/>
  <c r="N251" i="77"/>
  <c r="P251" i="77"/>
  <c r="N243" i="77"/>
  <c r="P243" i="77"/>
  <c r="N235" i="77"/>
  <c r="P235" i="77"/>
  <c r="N227" i="77"/>
  <c r="P227" i="77"/>
  <c r="N219" i="77"/>
  <c r="P219" i="77"/>
  <c r="N211" i="77"/>
  <c r="P211" i="77"/>
  <c r="N203" i="77"/>
  <c r="P203" i="77"/>
  <c r="N195" i="77"/>
  <c r="P195" i="77"/>
  <c r="N187" i="77"/>
  <c r="P187" i="77"/>
  <c r="N179" i="77"/>
  <c r="P179" i="77"/>
  <c r="N171" i="77"/>
  <c r="P171" i="77"/>
  <c r="N163" i="77"/>
  <c r="P163" i="77"/>
  <c r="N155" i="77"/>
  <c r="P155" i="77"/>
  <c r="N147" i="77"/>
  <c r="P147" i="77"/>
  <c r="N139" i="77"/>
  <c r="P139" i="77"/>
  <c r="N131" i="77"/>
  <c r="P131" i="77"/>
  <c r="N123" i="77"/>
  <c r="P123" i="77"/>
  <c r="N115" i="77"/>
  <c r="P115" i="77"/>
  <c r="N107" i="77"/>
  <c r="P107" i="77"/>
  <c r="N99" i="77"/>
  <c r="P99" i="77"/>
  <c r="N91" i="77"/>
  <c r="P91" i="77"/>
  <c r="N83" i="77"/>
  <c r="P83" i="77"/>
  <c r="N75" i="77"/>
  <c r="P75" i="77"/>
  <c r="N67" i="77"/>
  <c r="P67" i="77"/>
  <c r="N59" i="77"/>
  <c r="P59" i="77"/>
  <c r="N51" i="77"/>
  <c r="P51" i="77"/>
  <c r="N43" i="77"/>
  <c r="P43" i="77"/>
  <c r="N35" i="77"/>
  <c r="P35" i="77"/>
  <c r="N27" i="77"/>
  <c r="P27" i="77"/>
  <c r="N19" i="77"/>
  <c r="P19" i="77"/>
  <c r="N11" i="77"/>
  <c r="P11" i="77"/>
  <c r="N250" i="76"/>
  <c r="P250" i="76"/>
  <c r="N242" i="76"/>
  <c r="P242" i="76"/>
  <c r="N234" i="76"/>
  <c r="P234" i="76"/>
  <c r="N226" i="76"/>
  <c r="P226" i="76"/>
  <c r="N218" i="76"/>
  <c r="P218" i="76"/>
  <c r="N210" i="76"/>
  <c r="P210" i="76"/>
  <c r="N202" i="76"/>
  <c r="P202" i="76"/>
  <c r="N194" i="76"/>
  <c r="P194" i="76"/>
  <c r="N186" i="76"/>
  <c r="P186" i="76"/>
  <c r="N178" i="76"/>
  <c r="P178" i="76"/>
  <c r="N170" i="76"/>
  <c r="P170" i="76"/>
  <c r="N162" i="76"/>
  <c r="P162" i="76"/>
  <c r="N154" i="76"/>
  <c r="P154" i="76"/>
  <c r="N146" i="76"/>
  <c r="P146" i="76"/>
  <c r="N138" i="76"/>
  <c r="P138" i="76"/>
  <c r="N130" i="76"/>
  <c r="P130" i="76"/>
  <c r="N122" i="76"/>
  <c r="P122" i="76"/>
  <c r="N114" i="76"/>
  <c r="P114" i="76"/>
  <c r="N106" i="76"/>
  <c r="P106" i="76"/>
  <c r="N98" i="76"/>
  <c r="P98" i="76"/>
  <c r="N90" i="76"/>
  <c r="P90" i="76"/>
  <c r="N82" i="76"/>
  <c r="P82" i="76"/>
  <c r="N74" i="76"/>
  <c r="P74" i="76"/>
  <c r="N66" i="76"/>
  <c r="P66" i="76"/>
  <c r="N58" i="76"/>
  <c r="P58" i="76"/>
  <c r="N50" i="76"/>
  <c r="P50" i="76"/>
  <c r="N42" i="76"/>
  <c r="P42" i="76"/>
  <c r="N34" i="76"/>
  <c r="P34" i="76"/>
  <c r="N26" i="76"/>
  <c r="P26" i="76"/>
  <c r="N18" i="76"/>
  <c r="P18" i="76"/>
  <c r="N10" i="76"/>
  <c r="P10" i="76"/>
  <c r="N257" i="75"/>
  <c r="P257" i="75"/>
  <c r="N249" i="75"/>
  <c r="P249" i="75"/>
  <c r="N241" i="75"/>
  <c r="P241" i="75"/>
  <c r="N233" i="75"/>
  <c r="P233" i="75"/>
  <c r="N225" i="75"/>
  <c r="P225" i="75"/>
  <c r="N217" i="75"/>
  <c r="P217" i="75"/>
  <c r="N209" i="75"/>
  <c r="P209" i="75"/>
  <c r="N201" i="75"/>
  <c r="P201" i="75"/>
  <c r="N193" i="75"/>
  <c r="P193" i="75"/>
  <c r="N185" i="75"/>
  <c r="P185" i="75"/>
  <c r="N177" i="75"/>
  <c r="P177" i="75"/>
  <c r="N169" i="75"/>
  <c r="P169" i="75"/>
  <c r="N161" i="75"/>
  <c r="P161" i="75"/>
  <c r="N153" i="75"/>
  <c r="P153" i="75"/>
  <c r="N145" i="75"/>
  <c r="P145" i="75"/>
  <c r="N137" i="75"/>
  <c r="P137" i="75"/>
  <c r="N129" i="75"/>
  <c r="P129" i="75"/>
  <c r="N121" i="75"/>
  <c r="P121" i="75"/>
  <c r="N113" i="75"/>
  <c r="P113" i="75"/>
  <c r="N105" i="75"/>
  <c r="P105" i="75"/>
  <c r="N97" i="75"/>
  <c r="P97" i="75"/>
  <c r="N89" i="75"/>
  <c r="P89" i="75"/>
  <c r="N81" i="75"/>
  <c r="P81" i="75"/>
  <c r="N73" i="75"/>
  <c r="P73" i="75"/>
  <c r="N65" i="75"/>
  <c r="P65" i="75"/>
  <c r="N57" i="75"/>
  <c r="P57" i="75"/>
  <c r="N49" i="75"/>
  <c r="P49" i="75"/>
  <c r="N41" i="75"/>
  <c r="P41" i="75"/>
  <c r="N33" i="75"/>
  <c r="P33" i="75"/>
  <c r="N25" i="75"/>
  <c r="P25" i="75"/>
  <c r="N17" i="75"/>
  <c r="P17" i="75"/>
  <c r="N9" i="75"/>
  <c r="P9" i="75"/>
  <c r="N256" i="74"/>
  <c r="P256" i="74"/>
  <c r="N248" i="74"/>
  <c r="P248" i="74"/>
  <c r="N240" i="74"/>
  <c r="P240" i="74"/>
  <c r="N232" i="74"/>
  <c r="P232" i="74"/>
  <c r="N224" i="74"/>
  <c r="P224" i="74"/>
  <c r="N216" i="74"/>
  <c r="P216" i="74"/>
  <c r="N208" i="74"/>
  <c r="P208" i="74"/>
  <c r="N200" i="74"/>
  <c r="P200" i="74"/>
  <c r="N192" i="74"/>
  <c r="P192" i="74"/>
  <c r="N184" i="74"/>
  <c r="P184" i="74"/>
  <c r="N176" i="74"/>
  <c r="P176" i="74"/>
  <c r="N168" i="74"/>
  <c r="P168" i="74"/>
  <c r="N160" i="74"/>
  <c r="P160" i="74"/>
  <c r="N152" i="74"/>
  <c r="P152" i="74"/>
  <c r="N144" i="74"/>
  <c r="P144" i="74"/>
  <c r="N136" i="74"/>
  <c r="P136" i="74"/>
  <c r="N128" i="74"/>
  <c r="P128" i="74"/>
  <c r="N120" i="74"/>
  <c r="P120" i="74"/>
  <c r="N112" i="74"/>
  <c r="P112" i="74"/>
  <c r="N104" i="74"/>
  <c r="P104" i="74"/>
  <c r="N96" i="74"/>
  <c r="P96" i="74"/>
  <c r="N88" i="74"/>
  <c r="P88" i="74"/>
  <c r="N80" i="74"/>
  <c r="P80" i="74"/>
  <c r="N72" i="74"/>
  <c r="P72" i="74"/>
  <c r="N64" i="74"/>
  <c r="P64" i="74"/>
  <c r="N56" i="74"/>
  <c r="P56" i="74"/>
  <c r="N48" i="74"/>
  <c r="P48" i="74"/>
  <c r="N40" i="74"/>
  <c r="P40" i="74"/>
  <c r="N32" i="74"/>
  <c r="P32" i="74"/>
  <c r="N24" i="74"/>
  <c r="P24" i="74"/>
  <c r="N16" i="74"/>
  <c r="P16" i="74"/>
  <c r="N8" i="74"/>
  <c r="P8" i="74"/>
  <c r="N255" i="73"/>
  <c r="P255" i="73"/>
  <c r="N247" i="73"/>
  <c r="P247" i="73"/>
  <c r="N239" i="73"/>
  <c r="P239" i="73"/>
  <c r="N231" i="73"/>
  <c r="P231" i="73"/>
  <c r="N223" i="73"/>
  <c r="P223" i="73"/>
  <c r="N215" i="73"/>
  <c r="P215" i="73"/>
  <c r="N207" i="73"/>
  <c r="P207" i="73"/>
  <c r="N199" i="73"/>
  <c r="P199" i="73"/>
  <c r="N191" i="73"/>
  <c r="P191" i="73"/>
  <c r="N183" i="73"/>
  <c r="P183" i="73"/>
  <c r="N175" i="73"/>
  <c r="P175" i="73"/>
  <c r="N167" i="73"/>
  <c r="P167" i="73"/>
  <c r="N159" i="73"/>
  <c r="P159" i="73"/>
  <c r="N151" i="73"/>
  <c r="P151" i="73"/>
  <c r="N143" i="73"/>
  <c r="P143" i="73"/>
  <c r="N135" i="73"/>
  <c r="P135" i="73"/>
  <c r="N127" i="73"/>
  <c r="P127" i="73"/>
  <c r="N119" i="73"/>
  <c r="P119" i="73"/>
  <c r="N111" i="73"/>
  <c r="P111" i="73"/>
  <c r="N103" i="73"/>
  <c r="P103" i="73"/>
  <c r="N95" i="73"/>
  <c r="P95" i="73"/>
  <c r="N87" i="73"/>
  <c r="P87" i="73"/>
  <c r="N79" i="73"/>
  <c r="P79" i="73"/>
  <c r="N71" i="73"/>
  <c r="P71" i="73"/>
  <c r="N63" i="73"/>
  <c r="P63" i="73"/>
  <c r="N55" i="73"/>
  <c r="P55" i="73"/>
  <c r="N47" i="73"/>
  <c r="P47" i="73"/>
  <c r="N39" i="73"/>
  <c r="P39" i="73"/>
  <c r="N31" i="73"/>
  <c r="P31" i="73"/>
  <c r="N23" i="73"/>
  <c r="P23" i="73"/>
  <c r="N15" i="73"/>
  <c r="P15" i="73"/>
  <c r="N7" i="73"/>
  <c r="P7" i="73"/>
  <c r="N254" i="72"/>
  <c r="P254" i="72"/>
  <c r="N246" i="72"/>
  <c r="P246" i="72"/>
  <c r="N238" i="72"/>
  <c r="P238" i="72"/>
  <c r="P149" i="93"/>
  <c r="P85" i="93"/>
  <c r="P21" i="93"/>
  <c r="P228" i="92"/>
  <c r="P164" i="92"/>
  <c r="P100" i="92"/>
  <c r="P36" i="92"/>
  <c r="P243" i="91"/>
  <c r="P179" i="91"/>
  <c r="P115" i="91"/>
  <c r="P51" i="91"/>
  <c r="P194" i="90"/>
  <c r="P201" i="89"/>
  <c r="N106" i="94"/>
  <c r="P106" i="94"/>
  <c r="N98" i="94"/>
  <c r="P98" i="94"/>
  <c r="N90" i="94"/>
  <c r="P90" i="94"/>
  <c r="N82" i="94"/>
  <c r="P82" i="94"/>
  <c r="N74" i="94"/>
  <c r="P74" i="94"/>
  <c r="N66" i="94"/>
  <c r="P66" i="94"/>
  <c r="N58" i="94"/>
  <c r="P58" i="94"/>
  <c r="N50" i="94"/>
  <c r="P50" i="94"/>
  <c r="N42" i="94"/>
  <c r="P42" i="94"/>
  <c r="N34" i="94"/>
  <c r="P34" i="94"/>
  <c r="N26" i="94"/>
  <c r="P26" i="94"/>
  <c r="N18" i="94"/>
  <c r="P18" i="94"/>
  <c r="N10" i="94"/>
  <c r="P10" i="94"/>
  <c r="N257" i="93"/>
  <c r="P257" i="93"/>
  <c r="N249" i="93"/>
  <c r="P249" i="93"/>
  <c r="N241" i="93"/>
  <c r="P241" i="93"/>
  <c r="N233" i="93"/>
  <c r="P233" i="93"/>
  <c r="N225" i="93"/>
  <c r="P225" i="93"/>
  <c r="N217" i="93"/>
  <c r="P217" i="93"/>
  <c r="N209" i="93"/>
  <c r="P209" i="93"/>
  <c r="N201" i="93"/>
  <c r="P201" i="93"/>
  <c r="N193" i="93"/>
  <c r="P193" i="93"/>
  <c r="N185" i="93"/>
  <c r="P185" i="93"/>
  <c r="N177" i="93"/>
  <c r="P177" i="93"/>
  <c r="N169" i="93"/>
  <c r="P169" i="93"/>
  <c r="N161" i="93"/>
  <c r="P161" i="93"/>
  <c r="N153" i="93"/>
  <c r="P153" i="93"/>
  <c r="N145" i="93"/>
  <c r="P145" i="93"/>
  <c r="N137" i="93"/>
  <c r="P137" i="93"/>
  <c r="N129" i="93"/>
  <c r="P129" i="93"/>
  <c r="N121" i="93"/>
  <c r="P121" i="93"/>
  <c r="N113" i="93"/>
  <c r="P113" i="93"/>
  <c r="N105" i="93"/>
  <c r="P105" i="93"/>
  <c r="N97" i="93"/>
  <c r="P97" i="93"/>
  <c r="N89" i="93"/>
  <c r="P89" i="93"/>
  <c r="N81" i="93"/>
  <c r="P81" i="93"/>
  <c r="N73" i="93"/>
  <c r="P73" i="93"/>
  <c r="N65" i="93"/>
  <c r="P65" i="93"/>
  <c r="N57" i="93"/>
  <c r="P57" i="93"/>
  <c r="N49" i="93"/>
  <c r="P49" i="93"/>
  <c r="N41" i="93"/>
  <c r="P41" i="93"/>
  <c r="N33" i="93"/>
  <c r="P33" i="93"/>
  <c r="N25" i="93"/>
  <c r="P25" i="93"/>
  <c r="N17" i="93"/>
  <c r="P17" i="93"/>
  <c r="N9" i="93"/>
  <c r="P9" i="93"/>
  <c r="N256" i="92"/>
  <c r="P256" i="92"/>
  <c r="N248" i="92"/>
  <c r="P248" i="92"/>
  <c r="N240" i="92"/>
  <c r="P240" i="92"/>
  <c r="N232" i="92"/>
  <c r="P232" i="92"/>
  <c r="N224" i="92"/>
  <c r="P224" i="92"/>
  <c r="N216" i="92"/>
  <c r="P216" i="92"/>
  <c r="N208" i="92"/>
  <c r="P208" i="92"/>
  <c r="N200" i="92"/>
  <c r="P200" i="92"/>
  <c r="N192" i="92"/>
  <c r="P192" i="92"/>
  <c r="N184" i="92"/>
  <c r="P184" i="92"/>
  <c r="N176" i="92"/>
  <c r="P176" i="92"/>
  <c r="N168" i="92"/>
  <c r="P168" i="92"/>
  <c r="N160" i="92"/>
  <c r="P160" i="92"/>
  <c r="N152" i="92"/>
  <c r="P152" i="92"/>
  <c r="N144" i="92"/>
  <c r="P144" i="92"/>
  <c r="N136" i="92"/>
  <c r="P136" i="92"/>
  <c r="N128" i="92"/>
  <c r="P128" i="92"/>
  <c r="N120" i="92"/>
  <c r="P120" i="92"/>
  <c r="N112" i="92"/>
  <c r="P112" i="92"/>
  <c r="N104" i="92"/>
  <c r="P104" i="92"/>
  <c r="N96" i="92"/>
  <c r="P96" i="92"/>
  <c r="N88" i="92"/>
  <c r="P88" i="92"/>
  <c r="N80" i="92"/>
  <c r="P80" i="92"/>
  <c r="N72" i="92"/>
  <c r="P72" i="92"/>
  <c r="N64" i="92"/>
  <c r="P64" i="92"/>
  <c r="N56" i="92"/>
  <c r="P56" i="92"/>
  <c r="N48" i="92"/>
  <c r="P48" i="92"/>
  <c r="N40" i="92"/>
  <c r="P40" i="92"/>
  <c r="N32" i="92"/>
  <c r="P32" i="92"/>
  <c r="N24" i="92"/>
  <c r="P24" i="92"/>
  <c r="N16" i="92"/>
  <c r="P16" i="92"/>
  <c r="N8" i="92"/>
  <c r="P8" i="92"/>
  <c r="N255" i="91"/>
  <c r="P255" i="91"/>
  <c r="N247" i="91"/>
  <c r="P247" i="91"/>
  <c r="N239" i="91"/>
  <c r="P239" i="91"/>
  <c r="N231" i="91"/>
  <c r="P231" i="91"/>
  <c r="N223" i="91"/>
  <c r="P223" i="91"/>
  <c r="N215" i="91"/>
  <c r="P215" i="91"/>
  <c r="N207" i="91"/>
  <c r="P207" i="91"/>
  <c r="N199" i="91"/>
  <c r="P199" i="91"/>
  <c r="N191" i="91"/>
  <c r="P191" i="91"/>
  <c r="N183" i="91"/>
  <c r="P183" i="91"/>
  <c r="N175" i="91"/>
  <c r="P175" i="91"/>
  <c r="N167" i="91"/>
  <c r="P167" i="91"/>
  <c r="N159" i="91"/>
  <c r="P159" i="91"/>
  <c r="N151" i="91"/>
  <c r="P151" i="91"/>
  <c r="N143" i="91"/>
  <c r="P143" i="91"/>
  <c r="N135" i="91"/>
  <c r="P135" i="91"/>
  <c r="N127" i="91"/>
  <c r="P127" i="91"/>
  <c r="N119" i="91"/>
  <c r="P119" i="91"/>
  <c r="N111" i="91"/>
  <c r="P111" i="91"/>
  <c r="N103" i="91"/>
  <c r="P103" i="91"/>
  <c r="N95" i="91"/>
  <c r="P95" i="91"/>
  <c r="N87" i="91"/>
  <c r="P87" i="91"/>
  <c r="N79" i="91"/>
  <c r="P79" i="91"/>
  <c r="N71" i="91"/>
  <c r="P71" i="91"/>
  <c r="N63" i="91"/>
  <c r="P63" i="91"/>
  <c r="N55" i="91"/>
  <c r="P55" i="91"/>
  <c r="N47" i="91"/>
  <c r="P47" i="91"/>
  <c r="N39" i="91"/>
  <c r="P39" i="91"/>
  <c r="N31" i="91"/>
  <c r="P31" i="91"/>
  <c r="N23" i="91"/>
  <c r="P23" i="91"/>
  <c r="N15" i="91"/>
  <c r="P15" i="91"/>
  <c r="N7" i="91"/>
  <c r="P7" i="91"/>
  <c r="N254" i="90"/>
  <c r="P254" i="90"/>
  <c r="N246" i="90"/>
  <c r="P246" i="90"/>
  <c r="N238" i="90"/>
  <c r="P238" i="90"/>
  <c r="N230" i="90"/>
  <c r="P230" i="90"/>
  <c r="N222" i="90"/>
  <c r="P222" i="90"/>
  <c r="N214" i="90"/>
  <c r="P214" i="90"/>
  <c r="N206" i="90"/>
  <c r="P206" i="90"/>
  <c r="N198" i="90"/>
  <c r="P198" i="90"/>
  <c r="N190" i="90"/>
  <c r="P190" i="90"/>
  <c r="N182" i="90"/>
  <c r="P182" i="90"/>
  <c r="N174" i="90"/>
  <c r="P174" i="90"/>
  <c r="N166" i="90"/>
  <c r="P166" i="90"/>
  <c r="N158" i="90"/>
  <c r="P158" i="90"/>
  <c r="N150" i="90"/>
  <c r="P150" i="90"/>
  <c r="N142" i="90"/>
  <c r="P142" i="90"/>
  <c r="N134" i="90"/>
  <c r="P134" i="90"/>
  <c r="N126" i="90"/>
  <c r="P126" i="90"/>
  <c r="N118" i="90"/>
  <c r="P118" i="90"/>
  <c r="N110" i="90"/>
  <c r="P110" i="90"/>
  <c r="N102" i="90"/>
  <c r="P102" i="90"/>
  <c r="N94" i="90"/>
  <c r="P94" i="90"/>
  <c r="N86" i="90"/>
  <c r="P86" i="90"/>
  <c r="N78" i="90"/>
  <c r="P78" i="90"/>
  <c r="N70" i="90"/>
  <c r="P70" i="90"/>
  <c r="N62" i="90"/>
  <c r="P62" i="90"/>
  <c r="N54" i="90"/>
  <c r="P54" i="90"/>
  <c r="N46" i="90"/>
  <c r="P46" i="90"/>
  <c r="N38" i="90"/>
  <c r="P38" i="90"/>
  <c r="N30" i="90"/>
  <c r="P30" i="90"/>
  <c r="N22" i="90"/>
  <c r="P22" i="90"/>
  <c r="N14" i="90"/>
  <c r="P14" i="90"/>
  <c r="N6" i="90"/>
  <c r="P6" i="90"/>
  <c r="N253" i="89"/>
  <c r="P253" i="89"/>
  <c r="N245" i="89"/>
  <c r="P245" i="89"/>
  <c r="N237" i="89"/>
  <c r="P237" i="89"/>
  <c r="N229" i="89"/>
  <c r="P229" i="89"/>
  <c r="N221" i="89"/>
  <c r="P221" i="89"/>
  <c r="N213" i="89"/>
  <c r="P213" i="89"/>
  <c r="N205" i="89"/>
  <c r="P205" i="89"/>
  <c r="N197" i="89"/>
  <c r="P197" i="89"/>
  <c r="N189" i="89"/>
  <c r="P189" i="89"/>
  <c r="N181" i="89"/>
  <c r="P181" i="89"/>
  <c r="N173" i="89"/>
  <c r="P173" i="89"/>
  <c r="N165" i="89"/>
  <c r="P165" i="89"/>
  <c r="N157" i="89"/>
  <c r="P157" i="89"/>
  <c r="N149" i="89"/>
  <c r="P149" i="89"/>
  <c r="N141" i="89"/>
  <c r="P141" i="89"/>
  <c r="N133" i="89"/>
  <c r="P133" i="89"/>
  <c r="N125" i="89"/>
  <c r="P125" i="89"/>
  <c r="N117" i="89"/>
  <c r="P117" i="89"/>
  <c r="N109" i="89"/>
  <c r="P109" i="89"/>
  <c r="N101" i="89"/>
  <c r="P101" i="89"/>
  <c r="N93" i="89"/>
  <c r="P93" i="89"/>
  <c r="N85" i="89"/>
  <c r="P85" i="89"/>
  <c r="N77" i="89"/>
  <c r="P77" i="89"/>
  <c r="N69" i="89"/>
  <c r="P69" i="89"/>
  <c r="N61" i="89"/>
  <c r="P61" i="89"/>
  <c r="N53" i="89"/>
  <c r="P53" i="89"/>
  <c r="N45" i="89"/>
  <c r="P45" i="89"/>
  <c r="N37" i="89"/>
  <c r="P37" i="89"/>
  <c r="N29" i="89"/>
  <c r="P29" i="89"/>
  <c r="N21" i="89"/>
  <c r="P21" i="89"/>
  <c r="N13" i="89"/>
  <c r="P13" i="89"/>
  <c r="N252" i="88"/>
  <c r="P252" i="88"/>
  <c r="N244" i="88"/>
  <c r="P244" i="88"/>
  <c r="N236" i="88"/>
  <c r="P236" i="88"/>
  <c r="N228" i="88"/>
  <c r="P228" i="88"/>
  <c r="N220" i="88"/>
  <c r="P220" i="88"/>
  <c r="N212" i="88"/>
  <c r="P212" i="88"/>
  <c r="N204" i="88"/>
  <c r="P204" i="88"/>
  <c r="N196" i="88"/>
  <c r="P196" i="88"/>
  <c r="N188" i="88"/>
  <c r="P188" i="88"/>
  <c r="N180" i="88"/>
  <c r="P180" i="88"/>
  <c r="N172" i="88"/>
  <c r="P172" i="88"/>
  <c r="N164" i="88"/>
  <c r="P164" i="88"/>
  <c r="N156" i="88"/>
  <c r="P156" i="88"/>
  <c r="N148" i="88"/>
  <c r="P148" i="88"/>
  <c r="N140" i="88"/>
  <c r="P140" i="88"/>
  <c r="N132" i="88"/>
  <c r="P132" i="88"/>
  <c r="N124" i="88"/>
  <c r="P124" i="88"/>
  <c r="N116" i="88"/>
  <c r="P116" i="88"/>
  <c r="N108" i="88"/>
  <c r="P108" i="88"/>
  <c r="N100" i="88"/>
  <c r="P100" i="88"/>
  <c r="N92" i="88"/>
  <c r="P92" i="88"/>
  <c r="N84" i="88"/>
  <c r="P84" i="88"/>
  <c r="N76" i="88"/>
  <c r="P76" i="88"/>
  <c r="N68" i="88"/>
  <c r="P68" i="88"/>
  <c r="N60" i="88"/>
  <c r="P60" i="88"/>
  <c r="N52" i="88"/>
  <c r="P52" i="88"/>
  <c r="N44" i="88"/>
  <c r="P44" i="88"/>
  <c r="N36" i="88"/>
  <c r="P36" i="88"/>
  <c r="N28" i="88"/>
  <c r="P28" i="88"/>
  <c r="N20" i="88"/>
  <c r="P20" i="88"/>
  <c r="N12" i="88"/>
  <c r="P12" i="88"/>
  <c r="N251" i="87"/>
  <c r="P251" i="87"/>
  <c r="N243" i="87"/>
  <c r="P243" i="87"/>
  <c r="N235" i="87"/>
  <c r="P235" i="87"/>
  <c r="N227" i="87"/>
  <c r="P227" i="87"/>
  <c r="N219" i="87"/>
  <c r="P219" i="87"/>
  <c r="N211" i="87"/>
  <c r="P211" i="87"/>
  <c r="N203" i="87"/>
  <c r="P203" i="87"/>
  <c r="N195" i="87"/>
  <c r="P195" i="87"/>
  <c r="N187" i="87"/>
  <c r="P187" i="87"/>
  <c r="N179" i="87"/>
  <c r="P179" i="87"/>
  <c r="N171" i="87"/>
  <c r="P171" i="87"/>
  <c r="N163" i="87"/>
  <c r="P163" i="87"/>
  <c r="N155" i="87"/>
  <c r="P155" i="87"/>
  <c r="N147" i="87"/>
  <c r="P147" i="87"/>
  <c r="N139" i="87"/>
  <c r="P139" i="87"/>
  <c r="N131" i="87"/>
  <c r="P131" i="87"/>
  <c r="N123" i="87"/>
  <c r="P123" i="87"/>
  <c r="N115" i="87"/>
  <c r="P115" i="87"/>
  <c r="N107" i="87"/>
  <c r="P107" i="87"/>
  <c r="N99" i="87"/>
  <c r="P99" i="87"/>
  <c r="N91" i="87"/>
  <c r="P91" i="87"/>
  <c r="N83" i="87"/>
  <c r="P83" i="87"/>
  <c r="N75" i="87"/>
  <c r="P75" i="87"/>
  <c r="N67" i="87"/>
  <c r="P67" i="87"/>
  <c r="N59" i="87"/>
  <c r="P59" i="87"/>
  <c r="N51" i="87"/>
  <c r="P51" i="87"/>
  <c r="N43" i="87"/>
  <c r="P43" i="87"/>
  <c r="N35" i="87"/>
  <c r="P35" i="87"/>
  <c r="N27" i="87"/>
  <c r="P27" i="87"/>
  <c r="N19" i="87"/>
  <c r="P19" i="87"/>
  <c r="N11" i="87"/>
  <c r="P11" i="87"/>
  <c r="N250" i="86"/>
  <c r="P250" i="86"/>
  <c r="N242" i="86"/>
  <c r="P242" i="86"/>
  <c r="N234" i="86"/>
  <c r="P234" i="86"/>
  <c r="N226" i="86"/>
  <c r="P226" i="86"/>
  <c r="N218" i="86"/>
  <c r="P218" i="86"/>
  <c r="N210" i="86"/>
  <c r="P210" i="86"/>
  <c r="N202" i="86"/>
  <c r="P202" i="86"/>
  <c r="N194" i="86"/>
  <c r="P194" i="86"/>
  <c r="N186" i="86"/>
  <c r="P186" i="86"/>
  <c r="N178" i="86"/>
  <c r="P178" i="86"/>
  <c r="N170" i="86"/>
  <c r="P170" i="86"/>
  <c r="N162" i="86"/>
  <c r="P162" i="86"/>
  <c r="N154" i="86"/>
  <c r="P154" i="86"/>
  <c r="N146" i="86"/>
  <c r="P146" i="86"/>
  <c r="N138" i="86"/>
  <c r="P138" i="86"/>
  <c r="N130" i="86"/>
  <c r="P130" i="86"/>
  <c r="N122" i="86"/>
  <c r="P122" i="86"/>
  <c r="N114" i="86"/>
  <c r="P114" i="86"/>
  <c r="N106" i="86"/>
  <c r="P106" i="86"/>
  <c r="N98" i="86"/>
  <c r="P98" i="86"/>
  <c r="N90" i="86"/>
  <c r="P90" i="86"/>
  <c r="N82" i="86"/>
  <c r="P82" i="86"/>
  <c r="N74" i="86"/>
  <c r="P74" i="86"/>
  <c r="N66" i="86"/>
  <c r="P66" i="86"/>
  <c r="N58" i="86"/>
  <c r="P58" i="86"/>
  <c r="N50" i="86"/>
  <c r="P50" i="86"/>
  <c r="N42" i="86"/>
  <c r="P42" i="86"/>
  <c r="N34" i="86"/>
  <c r="P34" i="86"/>
  <c r="N26" i="86"/>
  <c r="P26" i="86"/>
  <c r="N18" i="86"/>
  <c r="P18" i="86"/>
  <c r="N10" i="86"/>
  <c r="P10" i="86"/>
  <c r="N257" i="85"/>
  <c r="P257" i="85"/>
  <c r="N249" i="85"/>
  <c r="P249" i="85"/>
  <c r="N241" i="85"/>
  <c r="P241" i="85"/>
  <c r="N233" i="85"/>
  <c r="P233" i="85"/>
  <c r="N225" i="85"/>
  <c r="P225" i="85"/>
  <c r="N217" i="85"/>
  <c r="P217" i="85"/>
  <c r="N209" i="85"/>
  <c r="P209" i="85"/>
  <c r="N201" i="85"/>
  <c r="P201" i="85"/>
  <c r="N193" i="85"/>
  <c r="P193" i="85"/>
  <c r="N185" i="85"/>
  <c r="P185" i="85"/>
  <c r="N177" i="85"/>
  <c r="P177" i="85"/>
  <c r="N169" i="85"/>
  <c r="P169" i="85"/>
  <c r="N161" i="85"/>
  <c r="P161" i="85"/>
  <c r="N153" i="85"/>
  <c r="P153" i="85"/>
  <c r="N145" i="85"/>
  <c r="P145" i="85"/>
  <c r="N137" i="85"/>
  <c r="P137" i="85"/>
  <c r="N129" i="85"/>
  <c r="P129" i="85"/>
  <c r="N121" i="85"/>
  <c r="P121" i="85"/>
  <c r="N113" i="85"/>
  <c r="P113" i="85"/>
  <c r="N105" i="85"/>
  <c r="P105" i="85"/>
  <c r="N97" i="85"/>
  <c r="P97" i="85"/>
  <c r="N89" i="85"/>
  <c r="P89" i="85"/>
  <c r="N81" i="85"/>
  <c r="P81" i="85"/>
  <c r="N73" i="85"/>
  <c r="P73" i="85"/>
  <c r="N65" i="85"/>
  <c r="P65" i="85"/>
  <c r="N57" i="85"/>
  <c r="P57" i="85"/>
  <c r="N49" i="85"/>
  <c r="P49" i="85"/>
  <c r="N41" i="85"/>
  <c r="P41" i="85"/>
  <c r="N33" i="85"/>
  <c r="P33" i="85"/>
  <c r="N25" i="85"/>
  <c r="P25" i="85"/>
  <c r="N17" i="85"/>
  <c r="P17" i="85"/>
  <c r="N9" i="85"/>
  <c r="P9" i="85"/>
  <c r="N256" i="84"/>
  <c r="P256" i="84"/>
  <c r="N248" i="84"/>
  <c r="P248" i="84"/>
  <c r="N240" i="84"/>
  <c r="P240" i="84"/>
  <c r="N232" i="84"/>
  <c r="P232" i="84"/>
  <c r="N224" i="84"/>
  <c r="P224" i="84"/>
  <c r="N216" i="84"/>
  <c r="P216" i="84"/>
  <c r="N208" i="84"/>
  <c r="P208" i="84"/>
  <c r="N200" i="84"/>
  <c r="P200" i="84"/>
  <c r="N192" i="84"/>
  <c r="P192" i="84"/>
  <c r="N184" i="84"/>
  <c r="P184" i="84"/>
  <c r="N176" i="84"/>
  <c r="P176" i="84"/>
  <c r="N168" i="84"/>
  <c r="P168" i="84"/>
  <c r="N160" i="84"/>
  <c r="P160" i="84"/>
  <c r="N152" i="84"/>
  <c r="P152" i="84"/>
  <c r="N144" i="84"/>
  <c r="P144" i="84"/>
  <c r="N136" i="84"/>
  <c r="P136" i="84"/>
  <c r="N128" i="84"/>
  <c r="P128" i="84"/>
  <c r="N120" i="84"/>
  <c r="P120" i="84"/>
  <c r="N112" i="84"/>
  <c r="P112" i="84"/>
  <c r="N104" i="84"/>
  <c r="P104" i="84"/>
  <c r="N96" i="84"/>
  <c r="P96" i="84"/>
  <c r="N88" i="84"/>
  <c r="P88" i="84"/>
  <c r="N80" i="84"/>
  <c r="P80" i="84"/>
  <c r="N72" i="84"/>
  <c r="P72" i="84"/>
  <c r="N64" i="84"/>
  <c r="P64" i="84"/>
  <c r="N56" i="84"/>
  <c r="P56" i="84"/>
  <c r="N48" i="84"/>
  <c r="P48" i="84"/>
  <c r="N40" i="84"/>
  <c r="P40" i="84"/>
  <c r="N32" i="84"/>
  <c r="P32" i="84"/>
  <c r="N24" i="84"/>
  <c r="P24" i="84"/>
  <c r="N16" i="84"/>
  <c r="P16" i="84"/>
  <c r="N8" i="84"/>
  <c r="P8" i="84"/>
  <c r="N255" i="83"/>
  <c r="P255" i="83"/>
  <c r="N247" i="83"/>
  <c r="P247" i="83"/>
  <c r="N239" i="83"/>
  <c r="P239" i="83"/>
  <c r="N231" i="83"/>
  <c r="P231" i="83"/>
  <c r="N223" i="83"/>
  <c r="P223" i="83"/>
  <c r="N215" i="83"/>
  <c r="P215" i="83"/>
  <c r="N207" i="83"/>
  <c r="P207" i="83"/>
  <c r="N199" i="83"/>
  <c r="P199" i="83"/>
  <c r="N191" i="83"/>
  <c r="P191" i="83"/>
  <c r="N183" i="83"/>
  <c r="P183" i="83"/>
  <c r="N175" i="83"/>
  <c r="P175" i="83"/>
  <c r="N167" i="83"/>
  <c r="P167" i="83"/>
  <c r="N159" i="83"/>
  <c r="P159" i="83"/>
  <c r="N151" i="83"/>
  <c r="P151" i="83"/>
  <c r="N143" i="83"/>
  <c r="P143" i="83"/>
  <c r="N135" i="83"/>
  <c r="P135" i="83"/>
  <c r="N127" i="83"/>
  <c r="P127" i="83"/>
  <c r="N119" i="83"/>
  <c r="P119" i="83"/>
  <c r="N111" i="83"/>
  <c r="P111" i="83"/>
  <c r="N103" i="83"/>
  <c r="P103" i="83"/>
  <c r="N95" i="83"/>
  <c r="P95" i="83"/>
  <c r="N87" i="83"/>
  <c r="P87" i="83"/>
  <c r="N79" i="83"/>
  <c r="P79" i="83"/>
  <c r="N71" i="83"/>
  <c r="P71" i="83"/>
  <c r="N63" i="83"/>
  <c r="P63" i="83"/>
  <c r="N55" i="83"/>
  <c r="P55" i="83"/>
  <c r="N47" i="83"/>
  <c r="P47" i="83"/>
  <c r="N39" i="83"/>
  <c r="P39" i="83"/>
  <c r="N31" i="83"/>
  <c r="P31" i="83"/>
  <c r="N23" i="83"/>
  <c r="P23" i="83"/>
  <c r="N15" i="83"/>
  <c r="P15" i="83"/>
  <c r="N7" i="83"/>
  <c r="P7" i="83"/>
  <c r="N254" i="82"/>
  <c r="P254" i="82"/>
  <c r="N246" i="82"/>
  <c r="P246" i="82"/>
  <c r="N238" i="82"/>
  <c r="P238" i="82"/>
  <c r="N230" i="82"/>
  <c r="P230" i="82"/>
  <c r="N222" i="82"/>
  <c r="P222" i="82"/>
  <c r="N214" i="82"/>
  <c r="P214" i="82"/>
  <c r="N206" i="82"/>
  <c r="P206" i="82"/>
  <c r="N198" i="82"/>
  <c r="P198" i="82"/>
  <c r="N190" i="82"/>
  <c r="P190" i="82"/>
  <c r="N182" i="82"/>
  <c r="P182" i="82"/>
  <c r="N174" i="82"/>
  <c r="P174" i="82"/>
  <c r="N166" i="82"/>
  <c r="P166" i="82"/>
  <c r="N158" i="82"/>
  <c r="P158" i="82"/>
  <c r="N150" i="82"/>
  <c r="P150" i="82"/>
  <c r="N142" i="82"/>
  <c r="P142" i="82"/>
  <c r="N134" i="82"/>
  <c r="P134" i="82"/>
  <c r="N126" i="82"/>
  <c r="P126" i="82"/>
  <c r="N118" i="82"/>
  <c r="P118" i="82"/>
  <c r="N110" i="82"/>
  <c r="P110" i="82"/>
  <c r="N102" i="82"/>
  <c r="P102" i="82"/>
  <c r="N94" i="82"/>
  <c r="P94" i="82"/>
  <c r="N86" i="82"/>
  <c r="P86" i="82"/>
  <c r="N78" i="82"/>
  <c r="P78" i="82"/>
  <c r="N70" i="82"/>
  <c r="P70" i="82"/>
  <c r="N62" i="82"/>
  <c r="P62" i="82"/>
  <c r="N54" i="82"/>
  <c r="P54" i="82"/>
  <c r="N46" i="82"/>
  <c r="P46" i="82"/>
  <c r="N38" i="82"/>
  <c r="P38" i="82"/>
  <c r="N30" i="82"/>
  <c r="P30" i="82"/>
  <c r="N22" i="82"/>
  <c r="P22" i="82"/>
  <c r="N14" i="82"/>
  <c r="P14" i="82"/>
  <c r="N6" i="82"/>
  <c r="P6" i="82"/>
  <c r="N253" i="81"/>
  <c r="P253" i="81"/>
  <c r="N245" i="81"/>
  <c r="P245" i="81"/>
  <c r="N237" i="81"/>
  <c r="P237" i="81"/>
  <c r="N229" i="81"/>
  <c r="P229" i="81"/>
  <c r="N221" i="81"/>
  <c r="P221" i="81"/>
  <c r="N213" i="81"/>
  <c r="P213" i="81"/>
  <c r="N205" i="81"/>
  <c r="P205" i="81"/>
  <c r="N197" i="81"/>
  <c r="P197" i="81"/>
  <c r="N189" i="81"/>
  <c r="P189" i="81"/>
  <c r="N181" i="81"/>
  <c r="P181" i="81"/>
  <c r="N173" i="81"/>
  <c r="P173" i="81"/>
  <c r="N165" i="81"/>
  <c r="P165" i="81"/>
  <c r="N157" i="81"/>
  <c r="P157" i="81"/>
  <c r="N149" i="81"/>
  <c r="P149" i="81"/>
  <c r="N141" i="81"/>
  <c r="P141" i="81"/>
  <c r="N133" i="81"/>
  <c r="P133" i="81"/>
  <c r="N125" i="81"/>
  <c r="P125" i="81"/>
  <c r="N117" i="81"/>
  <c r="P117" i="81"/>
  <c r="N109" i="81"/>
  <c r="P109" i="81"/>
  <c r="N101" i="81"/>
  <c r="P101" i="81"/>
  <c r="N93" i="81"/>
  <c r="P93" i="81"/>
  <c r="N85" i="81"/>
  <c r="P85" i="81"/>
  <c r="N77" i="81"/>
  <c r="P77" i="81"/>
  <c r="N69" i="81"/>
  <c r="P69" i="81"/>
  <c r="N61" i="81"/>
  <c r="P61" i="81"/>
  <c r="N53" i="81"/>
  <c r="P53" i="81"/>
  <c r="N45" i="81"/>
  <c r="P45" i="81"/>
  <c r="N37" i="81"/>
  <c r="P37" i="81"/>
  <c r="N29" i="81"/>
  <c r="P29" i="81"/>
  <c r="N21" i="81"/>
  <c r="P21" i="81"/>
  <c r="N13" i="81"/>
  <c r="P13" i="81"/>
  <c r="N252" i="80"/>
  <c r="P252" i="80"/>
  <c r="N244" i="80"/>
  <c r="P244" i="80"/>
  <c r="N236" i="80"/>
  <c r="P236" i="80"/>
  <c r="N228" i="80"/>
  <c r="P228" i="80"/>
  <c r="N220" i="80"/>
  <c r="P220" i="80"/>
  <c r="N212" i="80"/>
  <c r="P212" i="80"/>
  <c r="N204" i="80"/>
  <c r="P204" i="80"/>
  <c r="N196" i="80"/>
  <c r="P196" i="80"/>
  <c r="N188" i="80"/>
  <c r="P188" i="80"/>
  <c r="N180" i="80"/>
  <c r="P180" i="80"/>
  <c r="N172" i="80"/>
  <c r="P172" i="80"/>
  <c r="N164" i="80"/>
  <c r="P164" i="80"/>
  <c r="N156" i="80"/>
  <c r="P156" i="80"/>
  <c r="N148" i="80"/>
  <c r="P148" i="80"/>
  <c r="N140" i="80"/>
  <c r="P140" i="80"/>
  <c r="N132" i="80"/>
  <c r="P132" i="80"/>
  <c r="N124" i="80"/>
  <c r="P124" i="80"/>
  <c r="N116" i="80"/>
  <c r="P116" i="80"/>
  <c r="N108" i="80"/>
  <c r="P108" i="80"/>
  <c r="N100" i="80"/>
  <c r="P100" i="80"/>
  <c r="N92" i="80"/>
  <c r="P92" i="80"/>
  <c r="N84" i="80"/>
  <c r="P84" i="80"/>
  <c r="N76" i="80"/>
  <c r="P76" i="80"/>
  <c r="N68" i="80"/>
  <c r="P68" i="80"/>
  <c r="N60" i="80"/>
  <c r="P60" i="80"/>
  <c r="N52" i="80"/>
  <c r="P52" i="80"/>
  <c r="N44" i="80"/>
  <c r="P44" i="80"/>
  <c r="N36" i="80"/>
  <c r="P36" i="80"/>
  <c r="N28" i="80"/>
  <c r="P28" i="80"/>
  <c r="N20" i="80"/>
  <c r="P20" i="80"/>
  <c r="N12" i="80"/>
  <c r="P12" i="80"/>
  <c r="N251" i="79"/>
  <c r="P251" i="79"/>
  <c r="N243" i="79"/>
  <c r="P243" i="79"/>
  <c r="N235" i="79"/>
  <c r="P235" i="79"/>
  <c r="N227" i="79"/>
  <c r="P227" i="79"/>
  <c r="N219" i="79"/>
  <c r="P219" i="79"/>
  <c r="N211" i="79"/>
  <c r="P211" i="79"/>
  <c r="N203" i="79"/>
  <c r="P203" i="79"/>
  <c r="N195" i="79"/>
  <c r="P195" i="79"/>
  <c r="N187" i="79"/>
  <c r="P187" i="79"/>
  <c r="N179" i="79"/>
  <c r="P179" i="79"/>
  <c r="N171" i="79"/>
  <c r="P171" i="79"/>
  <c r="N163" i="79"/>
  <c r="P163" i="79"/>
  <c r="N155" i="79"/>
  <c r="P155" i="79"/>
  <c r="N147" i="79"/>
  <c r="P147" i="79"/>
  <c r="N139" i="79"/>
  <c r="P139" i="79"/>
  <c r="N131" i="79"/>
  <c r="P131" i="79"/>
  <c r="N123" i="79"/>
  <c r="P123" i="79"/>
  <c r="N115" i="79"/>
  <c r="P115" i="79"/>
  <c r="N107" i="79"/>
  <c r="P107" i="79"/>
  <c r="N99" i="79"/>
  <c r="P99" i="79"/>
  <c r="N91" i="79"/>
  <c r="P91" i="79"/>
  <c r="N83" i="79"/>
  <c r="P83" i="79"/>
  <c r="N75" i="79"/>
  <c r="P75" i="79"/>
  <c r="N67" i="79"/>
  <c r="P67" i="79"/>
  <c r="N59" i="79"/>
  <c r="P59" i="79"/>
  <c r="N51" i="79"/>
  <c r="P51" i="79"/>
  <c r="N43" i="79"/>
  <c r="P43" i="79"/>
  <c r="N35" i="79"/>
  <c r="P35" i="79"/>
  <c r="N27" i="79"/>
  <c r="P27" i="79"/>
  <c r="N19" i="79"/>
  <c r="P19" i="79"/>
  <c r="N11" i="79"/>
  <c r="P11" i="79"/>
  <c r="N250" i="78"/>
  <c r="P250" i="78"/>
  <c r="N242" i="78"/>
  <c r="P242" i="78"/>
  <c r="N234" i="78"/>
  <c r="P234" i="78"/>
  <c r="N226" i="78"/>
  <c r="P226" i="78"/>
  <c r="N218" i="78"/>
  <c r="P218" i="78"/>
  <c r="N210" i="78"/>
  <c r="P210" i="78"/>
  <c r="N202" i="78"/>
  <c r="P202" i="78"/>
  <c r="N194" i="78"/>
  <c r="P194" i="78"/>
  <c r="N186" i="78"/>
  <c r="P186" i="78"/>
  <c r="N178" i="78"/>
  <c r="P178" i="78"/>
  <c r="N170" i="78"/>
  <c r="P170" i="78"/>
  <c r="N162" i="78"/>
  <c r="P162" i="78"/>
  <c r="N154" i="78"/>
  <c r="P154" i="78"/>
  <c r="N146" i="78"/>
  <c r="P146" i="78"/>
  <c r="N138" i="78"/>
  <c r="P138" i="78"/>
  <c r="N130" i="78"/>
  <c r="P130" i="78"/>
  <c r="N122" i="78"/>
  <c r="P122" i="78"/>
  <c r="N114" i="78"/>
  <c r="P114" i="78"/>
  <c r="N106" i="78"/>
  <c r="P106" i="78"/>
  <c r="N98" i="78"/>
  <c r="P98" i="78"/>
  <c r="N90" i="78"/>
  <c r="P90" i="78"/>
  <c r="N82" i="78"/>
  <c r="P82" i="78"/>
  <c r="N74" i="78"/>
  <c r="P74" i="78"/>
  <c r="N66" i="78"/>
  <c r="P66" i="78"/>
  <c r="N58" i="78"/>
  <c r="P58" i="78"/>
  <c r="N50" i="78"/>
  <c r="P50" i="78"/>
  <c r="N42" i="78"/>
  <c r="P42" i="78"/>
  <c r="N34" i="78"/>
  <c r="P34" i="78"/>
  <c r="N26" i="78"/>
  <c r="P26" i="78"/>
  <c r="N18" i="78"/>
  <c r="P18" i="78"/>
  <c r="N10" i="78"/>
  <c r="P10" i="78"/>
  <c r="N257" i="77"/>
  <c r="P257" i="77"/>
  <c r="N249" i="77"/>
  <c r="P249" i="77"/>
  <c r="N241" i="77"/>
  <c r="P241" i="77"/>
  <c r="N233" i="77"/>
  <c r="P233" i="77"/>
  <c r="N225" i="77"/>
  <c r="P225" i="77"/>
  <c r="N217" i="77"/>
  <c r="P217" i="77"/>
  <c r="N209" i="77"/>
  <c r="P209" i="77"/>
  <c r="N201" i="77"/>
  <c r="P201" i="77"/>
  <c r="N193" i="77"/>
  <c r="P193" i="77"/>
  <c r="N185" i="77"/>
  <c r="P185" i="77"/>
  <c r="N177" i="77"/>
  <c r="P177" i="77"/>
  <c r="N169" i="77"/>
  <c r="P169" i="77"/>
  <c r="N161" i="77"/>
  <c r="P161" i="77"/>
  <c r="N153" i="77"/>
  <c r="P153" i="77"/>
  <c r="N145" i="77"/>
  <c r="P145" i="77"/>
  <c r="N137" i="77"/>
  <c r="P137" i="77"/>
  <c r="N129" i="77"/>
  <c r="P129" i="77"/>
  <c r="N121" i="77"/>
  <c r="P121" i="77"/>
  <c r="N113" i="77"/>
  <c r="P113" i="77"/>
  <c r="N105" i="77"/>
  <c r="P105" i="77"/>
  <c r="N97" i="77"/>
  <c r="P97" i="77"/>
  <c r="N89" i="77"/>
  <c r="P89" i="77"/>
  <c r="N81" i="77"/>
  <c r="P81" i="77"/>
  <c r="N73" i="77"/>
  <c r="P73" i="77"/>
  <c r="N65" i="77"/>
  <c r="P65" i="77"/>
  <c r="N57" i="77"/>
  <c r="P57" i="77"/>
  <c r="N49" i="77"/>
  <c r="P49" i="77"/>
  <c r="N41" i="77"/>
  <c r="P41" i="77"/>
  <c r="N33" i="77"/>
  <c r="P33" i="77"/>
  <c r="N25" i="77"/>
  <c r="P25" i="77"/>
  <c r="N17" i="77"/>
  <c r="P17" i="77"/>
  <c r="N9" i="77"/>
  <c r="P9" i="77"/>
  <c r="N256" i="76"/>
  <c r="P256" i="76"/>
  <c r="N248" i="76"/>
  <c r="P248" i="76"/>
  <c r="N240" i="76"/>
  <c r="P240" i="76"/>
  <c r="N232" i="76"/>
  <c r="P232" i="76"/>
  <c r="N224" i="76"/>
  <c r="P224" i="76"/>
  <c r="N216" i="76"/>
  <c r="P216" i="76"/>
  <c r="N208" i="76"/>
  <c r="P208" i="76"/>
  <c r="N200" i="76"/>
  <c r="P200" i="76"/>
  <c r="N192" i="76"/>
  <c r="P192" i="76"/>
  <c r="N184" i="76"/>
  <c r="P184" i="76"/>
  <c r="N176" i="76"/>
  <c r="P176" i="76"/>
  <c r="N168" i="76"/>
  <c r="P168" i="76"/>
  <c r="N160" i="76"/>
  <c r="P160" i="76"/>
  <c r="N152" i="76"/>
  <c r="P152" i="76"/>
  <c r="N144" i="76"/>
  <c r="P144" i="76"/>
  <c r="N136" i="76"/>
  <c r="P136" i="76"/>
  <c r="N128" i="76"/>
  <c r="P128" i="76"/>
  <c r="N120" i="76"/>
  <c r="P120" i="76"/>
  <c r="N112" i="76"/>
  <c r="P112" i="76"/>
  <c r="N104" i="76"/>
  <c r="P104" i="76"/>
  <c r="N96" i="76"/>
  <c r="P96" i="76"/>
  <c r="N88" i="76"/>
  <c r="P88" i="76"/>
  <c r="N80" i="76"/>
  <c r="P80" i="76"/>
  <c r="N72" i="76"/>
  <c r="P72" i="76"/>
  <c r="N64" i="76"/>
  <c r="P64" i="76"/>
  <c r="N56" i="76"/>
  <c r="P56" i="76"/>
  <c r="N48" i="76"/>
  <c r="P48" i="76"/>
  <c r="N40" i="76"/>
  <c r="P40" i="76"/>
  <c r="N32" i="76"/>
  <c r="P32" i="76"/>
  <c r="N24" i="76"/>
  <c r="P24" i="76"/>
  <c r="N16" i="76"/>
  <c r="P16" i="76"/>
  <c r="N8" i="76"/>
  <c r="P8" i="76"/>
  <c r="N255" i="75"/>
  <c r="P255" i="75"/>
  <c r="N247" i="75"/>
  <c r="P247" i="75"/>
  <c r="N239" i="75"/>
  <c r="P239" i="75"/>
  <c r="N231" i="75"/>
  <c r="P231" i="75"/>
  <c r="N223" i="75"/>
  <c r="P223" i="75"/>
  <c r="N215" i="75"/>
  <c r="P215" i="75"/>
  <c r="N207" i="75"/>
  <c r="P207" i="75"/>
  <c r="N199" i="75"/>
  <c r="P199" i="75"/>
  <c r="N191" i="75"/>
  <c r="P191" i="75"/>
  <c r="N183" i="75"/>
  <c r="P183" i="75"/>
  <c r="N175" i="75"/>
  <c r="P175" i="75"/>
  <c r="N167" i="75"/>
  <c r="P167" i="75"/>
  <c r="N159" i="75"/>
  <c r="P159" i="75"/>
  <c r="N151" i="75"/>
  <c r="P151" i="75"/>
  <c r="N143" i="75"/>
  <c r="P143" i="75"/>
  <c r="N135" i="75"/>
  <c r="P135" i="75"/>
  <c r="N127" i="75"/>
  <c r="P127" i="75"/>
  <c r="N119" i="75"/>
  <c r="P119" i="75"/>
  <c r="N111" i="75"/>
  <c r="P111" i="75"/>
  <c r="N103" i="75"/>
  <c r="P103" i="75"/>
  <c r="N95" i="75"/>
  <c r="P95" i="75"/>
  <c r="N87" i="75"/>
  <c r="P87" i="75"/>
  <c r="N79" i="75"/>
  <c r="P79" i="75"/>
  <c r="N71" i="75"/>
  <c r="P71" i="75"/>
  <c r="N63" i="75"/>
  <c r="P63" i="75"/>
  <c r="N55" i="75"/>
  <c r="P55" i="75"/>
  <c r="N47" i="75"/>
  <c r="P47" i="75"/>
  <c r="N39" i="75"/>
  <c r="P39" i="75"/>
  <c r="N31" i="75"/>
  <c r="P31" i="75"/>
  <c r="N23" i="75"/>
  <c r="P23" i="75"/>
  <c r="N15" i="75"/>
  <c r="P15" i="75"/>
  <c r="N7" i="75"/>
  <c r="P7" i="75"/>
  <c r="N254" i="74"/>
  <c r="P254" i="74"/>
  <c r="N246" i="74"/>
  <c r="P246" i="74"/>
  <c r="N238" i="74"/>
  <c r="P238" i="74"/>
  <c r="N230" i="74"/>
  <c r="P230" i="74"/>
  <c r="N222" i="74"/>
  <c r="P222" i="74"/>
  <c r="N214" i="74"/>
  <c r="P214" i="74"/>
  <c r="N206" i="74"/>
  <c r="P206" i="74"/>
  <c r="N198" i="74"/>
  <c r="P198" i="74"/>
  <c r="N190" i="74"/>
  <c r="P190" i="74"/>
  <c r="N182" i="74"/>
  <c r="P182" i="74"/>
  <c r="N174" i="74"/>
  <c r="P174" i="74"/>
  <c r="N166" i="74"/>
  <c r="P166" i="74"/>
  <c r="N158" i="74"/>
  <c r="P158" i="74"/>
  <c r="N150" i="74"/>
  <c r="P150" i="74"/>
  <c r="N142" i="74"/>
  <c r="P142" i="74"/>
  <c r="N134" i="74"/>
  <c r="P134" i="74"/>
  <c r="N126" i="74"/>
  <c r="P126" i="74"/>
  <c r="N118" i="74"/>
  <c r="P118" i="74"/>
  <c r="N110" i="74"/>
  <c r="P110" i="74"/>
  <c r="N102" i="74"/>
  <c r="P102" i="74"/>
  <c r="N94" i="74"/>
  <c r="P94" i="74"/>
  <c r="N86" i="74"/>
  <c r="P86" i="74"/>
  <c r="N78" i="74"/>
  <c r="P78" i="74"/>
  <c r="N70" i="74"/>
  <c r="P70" i="74"/>
  <c r="N62" i="74"/>
  <c r="P62" i="74"/>
  <c r="N54" i="74"/>
  <c r="P54" i="74"/>
  <c r="N46" i="74"/>
  <c r="P46" i="74"/>
  <c r="N38" i="74"/>
  <c r="P38" i="74"/>
  <c r="N30" i="74"/>
  <c r="P30" i="74"/>
  <c r="N22" i="74"/>
  <c r="P22" i="74"/>
  <c r="N14" i="74"/>
  <c r="P14" i="74"/>
  <c r="N6" i="74"/>
  <c r="P6" i="74"/>
  <c r="N253" i="73"/>
  <c r="P253" i="73"/>
  <c r="N245" i="73"/>
  <c r="P245" i="73"/>
  <c r="N237" i="73"/>
  <c r="P237" i="73"/>
  <c r="N229" i="73"/>
  <c r="P229" i="73"/>
  <c r="N221" i="73"/>
  <c r="P221" i="73"/>
  <c r="N213" i="73"/>
  <c r="P213" i="73"/>
  <c r="N205" i="73"/>
  <c r="P205" i="73"/>
  <c r="N197" i="73"/>
  <c r="P197" i="73"/>
  <c r="N189" i="73"/>
  <c r="P189" i="73"/>
  <c r="N181" i="73"/>
  <c r="P181" i="73"/>
  <c r="N173" i="73"/>
  <c r="P173" i="73"/>
  <c r="N165" i="73"/>
  <c r="P165" i="73"/>
  <c r="N157" i="73"/>
  <c r="P157" i="73"/>
  <c r="N149" i="73"/>
  <c r="P149" i="73"/>
  <c r="N141" i="73"/>
  <c r="P141" i="73"/>
  <c r="N133" i="73"/>
  <c r="P133" i="73"/>
  <c r="N125" i="73"/>
  <c r="P125" i="73"/>
  <c r="N117" i="73"/>
  <c r="P117" i="73"/>
  <c r="N109" i="73"/>
  <c r="P109" i="73"/>
  <c r="N101" i="73"/>
  <c r="P101" i="73"/>
  <c r="N93" i="73"/>
  <c r="P93" i="73"/>
  <c r="N85" i="73"/>
  <c r="P85" i="73"/>
  <c r="N77" i="73"/>
  <c r="P77" i="73"/>
  <c r="N69" i="73"/>
  <c r="P69" i="73"/>
  <c r="N61" i="73"/>
  <c r="P61" i="73"/>
  <c r="N53" i="73"/>
  <c r="P53" i="73"/>
  <c r="N45" i="73"/>
  <c r="P45" i="73"/>
  <c r="N37" i="73"/>
  <c r="P37" i="73"/>
  <c r="N29" i="73"/>
  <c r="P29" i="73"/>
  <c r="N21" i="73"/>
  <c r="P21" i="73"/>
  <c r="N13" i="73"/>
  <c r="P13" i="73"/>
  <c r="N252" i="72"/>
  <c r="P252" i="72"/>
  <c r="N244" i="72"/>
  <c r="P244" i="72"/>
  <c r="N236" i="72"/>
  <c r="P236" i="72"/>
  <c r="P197" i="93"/>
  <c r="P133" i="93"/>
  <c r="P69" i="93"/>
  <c r="P212" i="92"/>
  <c r="P148" i="92"/>
  <c r="P84" i="92"/>
  <c r="P20" i="92"/>
  <c r="P227" i="91"/>
  <c r="P163" i="91"/>
  <c r="P99" i="91"/>
  <c r="P35" i="91"/>
  <c r="P242" i="90"/>
  <c r="P178" i="90"/>
  <c r="P58" i="90"/>
  <c r="P137" i="89"/>
  <c r="P247" i="88"/>
  <c r="N113" i="94"/>
  <c r="P113" i="94"/>
  <c r="N105" i="94"/>
  <c r="P105" i="94"/>
  <c r="N97" i="94"/>
  <c r="P97" i="94"/>
  <c r="N89" i="94"/>
  <c r="P89" i="94"/>
  <c r="N81" i="94"/>
  <c r="P81" i="94"/>
  <c r="N73" i="94"/>
  <c r="P73" i="94"/>
  <c r="N65" i="94"/>
  <c r="P65" i="94"/>
  <c r="N57" i="94"/>
  <c r="P57" i="94"/>
  <c r="N49" i="94"/>
  <c r="P49" i="94"/>
  <c r="N41" i="94"/>
  <c r="P41" i="94"/>
  <c r="N33" i="94"/>
  <c r="P33" i="94"/>
  <c r="N25" i="94"/>
  <c r="P25" i="94"/>
  <c r="N17" i="94"/>
  <c r="P17" i="94"/>
  <c r="N9" i="94"/>
  <c r="P9" i="94"/>
  <c r="N256" i="93"/>
  <c r="P256" i="93"/>
  <c r="N248" i="93"/>
  <c r="P248" i="93"/>
  <c r="N240" i="93"/>
  <c r="P240" i="93"/>
  <c r="N232" i="93"/>
  <c r="P232" i="93"/>
  <c r="N224" i="93"/>
  <c r="P224" i="93"/>
  <c r="N216" i="93"/>
  <c r="P216" i="93"/>
  <c r="N208" i="93"/>
  <c r="P208" i="93"/>
  <c r="N200" i="93"/>
  <c r="P200" i="93"/>
  <c r="N192" i="93"/>
  <c r="P192" i="93"/>
  <c r="N184" i="93"/>
  <c r="P184" i="93"/>
  <c r="N176" i="93"/>
  <c r="P176" i="93"/>
  <c r="N168" i="93"/>
  <c r="P168" i="93"/>
  <c r="N160" i="93"/>
  <c r="P160" i="93"/>
  <c r="N152" i="93"/>
  <c r="P152" i="93"/>
  <c r="N144" i="93"/>
  <c r="P144" i="93"/>
  <c r="N136" i="93"/>
  <c r="P136" i="93"/>
  <c r="N128" i="93"/>
  <c r="P128" i="93"/>
  <c r="N120" i="93"/>
  <c r="P120" i="93"/>
  <c r="P112" i="93"/>
  <c r="N112" i="93"/>
  <c r="N104" i="93"/>
  <c r="P104" i="93"/>
  <c r="N96" i="93"/>
  <c r="P96" i="93"/>
  <c r="N88" i="93"/>
  <c r="P88" i="93"/>
  <c r="N80" i="93"/>
  <c r="P80" i="93"/>
  <c r="N72" i="93"/>
  <c r="P72" i="93"/>
  <c r="N64" i="93"/>
  <c r="P64" i="93"/>
  <c r="N56" i="93"/>
  <c r="P56" i="93"/>
  <c r="N48" i="93"/>
  <c r="P48" i="93"/>
  <c r="N40" i="93"/>
  <c r="P40" i="93"/>
  <c r="N32" i="93"/>
  <c r="P32" i="93"/>
  <c r="N24" i="93"/>
  <c r="P24" i="93"/>
  <c r="N16" i="93"/>
  <c r="P16" i="93"/>
  <c r="N8" i="93"/>
  <c r="P8" i="93"/>
  <c r="N255" i="92"/>
  <c r="P255" i="92"/>
  <c r="N247" i="92"/>
  <c r="P247" i="92"/>
  <c r="N239" i="92"/>
  <c r="P239" i="92"/>
  <c r="N231" i="92"/>
  <c r="P231" i="92"/>
  <c r="N223" i="92"/>
  <c r="P223" i="92"/>
  <c r="N215" i="92"/>
  <c r="P215" i="92"/>
  <c r="N207" i="92"/>
  <c r="P207" i="92"/>
  <c r="N199" i="92"/>
  <c r="P199" i="92"/>
  <c r="N191" i="92"/>
  <c r="P191" i="92"/>
  <c r="N183" i="92"/>
  <c r="P183" i="92"/>
  <c r="N175" i="92"/>
  <c r="P175" i="92"/>
  <c r="N167" i="92"/>
  <c r="P167" i="92"/>
  <c r="N159" i="92"/>
  <c r="P159" i="92"/>
  <c r="N151" i="92"/>
  <c r="P151" i="92"/>
  <c r="N143" i="92"/>
  <c r="P143" i="92"/>
  <c r="N135" i="92"/>
  <c r="P135" i="92"/>
  <c r="N127" i="92"/>
  <c r="P127" i="92"/>
  <c r="N119" i="92"/>
  <c r="P119" i="92"/>
  <c r="N111" i="92"/>
  <c r="P111" i="92"/>
  <c r="N103" i="92"/>
  <c r="P103" i="92"/>
  <c r="N95" i="92"/>
  <c r="P95" i="92"/>
  <c r="N87" i="92"/>
  <c r="P87" i="92"/>
  <c r="N79" i="92"/>
  <c r="P79" i="92"/>
  <c r="N71" i="92"/>
  <c r="P71" i="92"/>
  <c r="N63" i="92"/>
  <c r="P63" i="92"/>
  <c r="N55" i="92"/>
  <c r="P55" i="92"/>
  <c r="N47" i="92"/>
  <c r="P47" i="92"/>
  <c r="N39" i="92"/>
  <c r="P39" i="92"/>
  <c r="N31" i="92"/>
  <c r="P31" i="92"/>
  <c r="N23" i="92"/>
  <c r="P23" i="92"/>
  <c r="N15" i="92"/>
  <c r="P15" i="92"/>
  <c r="N7" i="92"/>
  <c r="P7" i="92"/>
  <c r="N254" i="91"/>
  <c r="P254" i="91"/>
  <c r="N246" i="91"/>
  <c r="P246" i="91"/>
  <c r="N238" i="91"/>
  <c r="P238" i="91"/>
  <c r="N230" i="91"/>
  <c r="P230" i="91"/>
  <c r="N222" i="91"/>
  <c r="P222" i="91"/>
  <c r="N214" i="91"/>
  <c r="P214" i="91"/>
  <c r="N206" i="91"/>
  <c r="P206" i="91"/>
  <c r="N198" i="91"/>
  <c r="P198" i="91"/>
  <c r="N190" i="91"/>
  <c r="P190" i="91"/>
  <c r="N182" i="91"/>
  <c r="P182" i="91"/>
  <c r="N166" i="91"/>
  <c r="P166" i="91"/>
  <c r="N158" i="91"/>
  <c r="P158" i="91"/>
  <c r="N150" i="91"/>
  <c r="P150" i="91"/>
  <c r="N142" i="91"/>
  <c r="P142" i="91"/>
  <c r="N134" i="91"/>
  <c r="P134" i="91"/>
  <c r="N126" i="91"/>
  <c r="P126" i="91"/>
  <c r="N118" i="91"/>
  <c r="P118" i="91"/>
  <c r="N110" i="91"/>
  <c r="P110" i="91"/>
  <c r="N102" i="91"/>
  <c r="P102" i="91"/>
  <c r="N94" i="91"/>
  <c r="P94" i="91"/>
  <c r="N86" i="91"/>
  <c r="P86" i="91"/>
  <c r="N78" i="91"/>
  <c r="P78" i="91"/>
  <c r="N70" i="91"/>
  <c r="P70" i="91"/>
  <c r="N62" i="91"/>
  <c r="P62" i="91"/>
  <c r="N54" i="91"/>
  <c r="P54" i="91"/>
  <c r="N46" i="91"/>
  <c r="P46" i="91"/>
  <c r="N38" i="91"/>
  <c r="P38" i="91"/>
  <c r="N30" i="91"/>
  <c r="P30" i="91"/>
  <c r="N22" i="91"/>
  <c r="P22" i="91"/>
  <c r="N14" i="91"/>
  <c r="P14" i="91"/>
  <c r="N6" i="91"/>
  <c r="P6" i="91"/>
  <c r="N253" i="90"/>
  <c r="P253" i="90"/>
  <c r="N245" i="90"/>
  <c r="P245" i="90"/>
  <c r="N237" i="90"/>
  <c r="P237" i="90"/>
  <c r="N229" i="90"/>
  <c r="P229" i="90"/>
  <c r="N221" i="90"/>
  <c r="P221" i="90"/>
  <c r="N213" i="90"/>
  <c r="P213" i="90"/>
  <c r="N205" i="90"/>
  <c r="P205" i="90"/>
  <c r="N197" i="90"/>
  <c r="P197" i="90"/>
  <c r="N189" i="90"/>
  <c r="P189" i="90"/>
  <c r="N181" i="90"/>
  <c r="P181" i="90"/>
  <c r="N173" i="90"/>
  <c r="P173" i="90"/>
  <c r="N165" i="90"/>
  <c r="P165" i="90"/>
  <c r="N157" i="90"/>
  <c r="P157" i="90"/>
  <c r="N149" i="90"/>
  <c r="P149" i="90"/>
  <c r="N141" i="90"/>
  <c r="P141" i="90"/>
  <c r="N133" i="90"/>
  <c r="P133" i="90"/>
  <c r="N125" i="90"/>
  <c r="P125" i="90"/>
  <c r="N117" i="90"/>
  <c r="P117" i="90"/>
  <c r="N109" i="90"/>
  <c r="P109" i="90"/>
  <c r="N101" i="90"/>
  <c r="P101" i="90"/>
  <c r="N93" i="90"/>
  <c r="P93" i="90"/>
  <c r="N85" i="90"/>
  <c r="P85" i="90"/>
  <c r="N77" i="90"/>
  <c r="P77" i="90"/>
  <c r="N69" i="90"/>
  <c r="P69" i="90"/>
  <c r="N61" i="90"/>
  <c r="P61" i="90"/>
  <c r="N53" i="90"/>
  <c r="P53" i="90"/>
  <c r="N45" i="90"/>
  <c r="P45" i="90"/>
  <c r="N37" i="90"/>
  <c r="P37" i="90"/>
  <c r="N29" i="90"/>
  <c r="P29" i="90"/>
  <c r="N21" i="90"/>
  <c r="P21" i="90"/>
  <c r="N13" i="90"/>
  <c r="P13" i="90"/>
  <c r="N252" i="89"/>
  <c r="P252" i="89"/>
  <c r="N244" i="89"/>
  <c r="P244" i="89"/>
  <c r="N236" i="89"/>
  <c r="P236" i="89"/>
  <c r="N228" i="89"/>
  <c r="P228" i="89"/>
  <c r="N220" i="89"/>
  <c r="P220" i="89"/>
  <c r="N212" i="89"/>
  <c r="P212" i="89"/>
  <c r="N204" i="89"/>
  <c r="P204" i="89"/>
  <c r="N196" i="89"/>
  <c r="P196" i="89"/>
  <c r="N188" i="89"/>
  <c r="P188" i="89"/>
  <c r="N180" i="89"/>
  <c r="P180" i="89"/>
  <c r="N172" i="89"/>
  <c r="P172" i="89"/>
  <c r="N164" i="89"/>
  <c r="P164" i="89"/>
  <c r="N156" i="89"/>
  <c r="P156" i="89"/>
  <c r="N148" i="89"/>
  <c r="P148" i="89"/>
  <c r="N140" i="89"/>
  <c r="P140" i="89"/>
  <c r="N132" i="89"/>
  <c r="P132" i="89"/>
  <c r="N124" i="89"/>
  <c r="P124" i="89"/>
  <c r="N116" i="89"/>
  <c r="P116" i="89"/>
  <c r="N108" i="89"/>
  <c r="P108" i="89"/>
  <c r="N100" i="89"/>
  <c r="P100" i="89"/>
  <c r="N92" i="89"/>
  <c r="P92" i="89"/>
  <c r="N84" i="89"/>
  <c r="P84" i="89"/>
  <c r="N76" i="89"/>
  <c r="P76" i="89"/>
  <c r="N68" i="89"/>
  <c r="P68" i="89"/>
  <c r="N60" i="89"/>
  <c r="P60" i="89"/>
  <c r="N52" i="89"/>
  <c r="P52" i="89"/>
  <c r="N44" i="89"/>
  <c r="P44" i="89"/>
  <c r="N36" i="89"/>
  <c r="P36" i="89"/>
  <c r="N28" i="89"/>
  <c r="P28" i="89"/>
  <c r="N20" i="89"/>
  <c r="P20" i="89"/>
  <c r="N12" i="89"/>
  <c r="P12" i="89"/>
  <c r="N251" i="88"/>
  <c r="P251" i="88"/>
  <c r="N243" i="88"/>
  <c r="P243" i="88"/>
  <c r="N235" i="88"/>
  <c r="P235" i="88"/>
  <c r="N227" i="88"/>
  <c r="P227" i="88"/>
  <c r="N219" i="88"/>
  <c r="P219" i="88"/>
  <c r="N211" i="88"/>
  <c r="P211" i="88"/>
  <c r="N203" i="88"/>
  <c r="P203" i="88"/>
  <c r="N195" i="88"/>
  <c r="P195" i="88"/>
  <c r="N187" i="88"/>
  <c r="P187" i="88"/>
  <c r="N179" i="88"/>
  <c r="P179" i="88"/>
  <c r="N171" i="88"/>
  <c r="P171" i="88"/>
  <c r="N163" i="88"/>
  <c r="P163" i="88"/>
  <c r="N155" i="88"/>
  <c r="P155" i="88"/>
  <c r="N147" i="88"/>
  <c r="P147" i="88"/>
  <c r="N139" i="88"/>
  <c r="P139" i="88"/>
  <c r="N131" i="88"/>
  <c r="P131" i="88"/>
  <c r="N123" i="88"/>
  <c r="P123" i="88"/>
  <c r="N115" i="88"/>
  <c r="P115" i="88"/>
  <c r="N107" i="88"/>
  <c r="P107" i="88"/>
  <c r="N99" i="88"/>
  <c r="P99" i="88"/>
  <c r="N91" i="88"/>
  <c r="P91" i="88"/>
  <c r="N83" i="88"/>
  <c r="P83" i="88"/>
  <c r="N75" i="88"/>
  <c r="P75" i="88"/>
  <c r="N67" i="88"/>
  <c r="P67" i="88"/>
  <c r="N59" i="88"/>
  <c r="P59" i="88"/>
  <c r="N51" i="88"/>
  <c r="P51" i="88"/>
  <c r="N43" i="88"/>
  <c r="P43" i="88"/>
  <c r="N35" i="88"/>
  <c r="P35" i="88"/>
  <c r="N27" i="88"/>
  <c r="P27" i="88"/>
  <c r="N19" i="88"/>
  <c r="P19" i="88"/>
  <c r="N11" i="88"/>
  <c r="P11" i="88"/>
  <c r="N250" i="87"/>
  <c r="P250" i="87"/>
  <c r="N242" i="87"/>
  <c r="P242" i="87"/>
  <c r="N234" i="87"/>
  <c r="P234" i="87"/>
  <c r="N226" i="87"/>
  <c r="P226" i="87"/>
  <c r="N218" i="87"/>
  <c r="P218" i="87"/>
  <c r="N210" i="87"/>
  <c r="P210" i="87"/>
  <c r="N202" i="87"/>
  <c r="P202" i="87"/>
  <c r="N194" i="87"/>
  <c r="P194" i="87"/>
  <c r="N186" i="87"/>
  <c r="P186" i="87"/>
  <c r="N178" i="87"/>
  <c r="P178" i="87"/>
  <c r="N170" i="87"/>
  <c r="P170" i="87"/>
  <c r="N162" i="87"/>
  <c r="P162" i="87"/>
  <c r="N154" i="87"/>
  <c r="P154" i="87"/>
  <c r="P146" i="87"/>
  <c r="N146" i="87"/>
  <c r="N138" i="87"/>
  <c r="P138" i="87"/>
  <c r="N130" i="87"/>
  <c r="P130" i="87"/>
  <c r="N122" i="87"/>
  <c r="P122" i="87"/>
  <c r="N114" i="87"/>
  <c r="P114" i="87"/>
  <c r="N106" i="87"/>
  <c r="P106" i="87"/>
  <c r="N98" i="87"/>
  <c r="P98" i="87"/>
  <c r="N90" i="87"/>
  <c r="P90" i="87"/>
  <c r="N82" i="87"/>
  <c r="P82" i="87"/>
  <c r="N74" i="87"/>
  <c r="P74" i="87"/>
  <c r="N66" i="87"/>
  <c r="P66" i="87"/>
  <c r="N58" i="87"/>
  <c r="P58" i="87"/>
  <c r="N50" i="87"/>
  <c r="P50" i="87"/>
  <c r="N42" i="87"/>
  <c r="P42" i="87"/>
  <c r="N34" i="87"/>
  <c r="P34" i="87"/>
  <c r="N26" i="87"/>
  <c r="P26" i="87"/>
  <c r="N18" i="87"/>
  <c r="P18" i="87"/>
  <c r="N10" i="87"/>
  <c r="P10" i="87"/>
  <c r="N257" i="86"/>
  <c r="P257" i="86"/>
  <c r="N249" i="86"/>
  <c r="P249" i="86"/>
  <c r="N241" i="86"/>
  <c r="P241" i="86"/>
  <c r="N233" i="86"/>
  <c r="P233" i="86"/>
  <c r="N225" i="86"/>
  <c r="P225" i="86"/>
  <c r="N217" i="86"/>
  <c r="P217" i="86"/>
  <c r="N209" i="86"/>
  <c r="P209" i="86"/>
  <c r="N201" i="86"/>
  <c r="P201" i="86"/>
  <c r="N193" i="86"/>
  <c r="P193" i="86"/>
  <c r="N185" i="86"/>
  <c r="P185" i="86"/>
  <c r="N177" i="86"/>
  <c r="P177" i="86"/>
  <c r="N169" i="86"/>
  <c r="P169" i="86"/>
  <c r="N161" i="86"/>
  <c r="P161" i="86"/>
  <c r="N153" i="86"/>
  <c r="P153" i="86"/>
  <c r="N145" i="86"/>
  <c r="P145" i="86"/>
  <c r="N137" i="86"/>
  <c r="P137" i="86"/>
  <c r="N129" i="86"/>
  <c r="P129" i="86"/>
  <c r="N121" i="86"/>
  <c r="P121" i="86"/>
  <c r="N113" i="86"/>
  <c r="P113" i="86"/>
  <c r="N105" i="86"/>
  <c r="P105" i="86"/>
  <c r="N97" i="86"/>
  <c r="P97" i="86"/>
  <c r="N89" i="86"/>
  <c r="P89" i="86"/>
  <c r="N81" i="86"/>
  <c r="P81" i="86"/>
  <c r="N73" i="86"/>
  <c r="P73" i="86"/>
  <c r="N65" i="86"/>
  <c r="P65" i="86"/>
  <c r="N57" i="86"/>
  <c r="P57" i="86"/>
  <c r="N49" i="86"/>
  <c r="P49" i="86"/>
  <c r="N41" i="86"/>
  <c r="P41" i="86"/>
  <c r="N33" i="86"/>
  <c r="P33" i="86"/>
  <c r="N25" i="86"/>
  <c r="P25" i="86"/>
  <c r="N17" i="86"/>
  <c r="P17" i="86"/>
  <c r="N9" i="86"/>
  <c r="P9" i="86"/>
  <c r="N256" i="85"/>
  <c r="P256" i="85"/>
  <c r="N248" i="85"/>
  <c r="P248" i="85"/>
  <c r="N240" i="85"/>
  <c r="P240" i="85"/>
  <c r="N232" i="85"/>
  <c r="P232" i="85"/>
  <c r="N224" i="85"/>
  <c r="P224" i="85"/>
  <c r="N216" i="85"/>
  <c r="P216" i="85"/>
  <c r="N208" i="85"/>
  <c r="P208" i="85"/>
  <c r="N200" i="85"/>
  <c r="P200" i="85"/>
  <c r="N192" i="85"/>
  <c r="P192" i="85"/>
  <c r="N184" i="85"/>
  <c r="P184" i="85"/>
  <c r="N176" i="85"/>
  <c r="P176" i="85"/>
  <c r="N168" i="85"/>
  <c r="P168" i="85"/>
  <c r="N160" i="85"/>
  <c r="P160" i="85"/>
  <c r="N152" i="85"/>
  <c r="P152" i="85"/>
  <c r="N144" i="85"/>
  <c r="P144" i="85"/>
  <c r="N136" i="85"/>
  <c r="P136" i="85"/>
  <c r="N128" i="85"/>
  <c r="P128" i="85"/>
  <c r="N120" i="85"/>
  <c r="P120" i="85"/>
  <c r="N112" i="85"/>
  <c r="P112" i="85"/>
  <c r="N104" i="85"/>
  <c r="P104" i="85"/>
  <c r="N96" i="85"/>
  <c r="P96" i="85"/>
  <c r="N88" i="85"/>
  <c r="P88" i="85"/>
  <c r="N80" i="85"/>
  <c r="P80" i="85"/>
  <c r="N72" i="85"/>
  <c r="P72" i="85"/>
  <c r="N64" i="85"/>
  <c r="P64" i="85"/>
  <c r="N56" i="85"/>
  <c r="P56" i="85"/>
  <c r="N48" i="85"/>
  <c r="P48" i="85"/>
  <c r="N40" i="85"/>
  <c r="P40" i="85"/>
  <c r="N32" i="85"/>
  <c r="P32" i="85"/>
  <c r="N24" i="85"/>
  <c r="P24" i="85"/>
  <c r="N16" i="85"/>
  <c r="P16" i="85"/>
  <c r="N8" i="85"/>
  <c r="P8" i="85"/>
  <c r="N255" i="84"/>
  <c r="P255" i="84"/>
  <c r="N247" i="84"/>
  <c r="P247" i="84"/>
  <c r="N239" i="84"/>
  <c r="P239" i="84"/>
  <c r="N231" i="84"/>
  <c r="P231" i="84"/>
  <c r="N223" i="84"/>
  <c r="P223" i="84"/>
  <c r="N215" i="84"/>
  <c r="P215" i="84"/>
  <c r="N207" i="84"/>
  <c r="P207" i="84"/>
  <c r="N199" i="84"/>
  <c r="P199" i="84"/>
  <c r="N191" i="84"/>
  <c r="P191" i="84"/>
  <c r="N183" i="84"/>
  <c r="P183" i="84"/>
  <c r="N175" i="84"/>
  <c r="P175" i="84"/>
  <c r="N167" i="84"/>
  <c r="P167" i="84"/>
  <c r="N159" i="84"/>
  <c r="P159" i="84"/>
  <c r="N151" i="84"/>
  <c r="P151" i="84"/>
  <c r="N143" i="84"/>
  <c r="P143" i="84"/>
  <c r="N135" i="84"/>
  <c r="P135" i="84"/>
  <c r="N127" i="84"/>
  <c r="P127" i="84"/>
  <c r="N119" i="84"/>
  <c r="P119" i="84"/>
  <c r="N111" i="84"/>
  <c r="P111" i="84"/>
  <c r="N103" i="84"/>
  <c r="P103" i="84"/>
  <c r="N95" i="84"/>
  <c r="P95" i="84"/>
  <c r="N87" i="84"/>
  <c r="P87" i="84"/>
  <c r="N79" i="84"/>
  <c r="P79" i="84"/>
  <c r="N71" i="84"/>
  <c r="P71" i="84"/>
  <c r="N63" i="84"/>
  <c r="P63" i="84"/>
  <c r="N55" i="84"/>
  <c r="P55" i="84"/>
  <c r="N47" i="84"/>
  <c r="P47" i="84"/>
  <c r="N39" i="84"/>
  <c r="P39" i="84"/>
  <c r="N31" i="84"/>
  <c r="P31" i="84"/>
  <c r="N23" i="84"/>
  <c r="P23" i="84"/>
  <c r="N15" i="84"/>
  <c r="P15" i="84"/>
  <c r="N7" i="84"/>
  <c r="P7" i="84"/>
  <c r="N254" i="83"/>
  <c r="P254" i="83"/>
  <c r="N246" i="83"/>
  <c r="P246" i="83"/>
  <c r="N238" i="83"/>
  <c r="P238" i="83"/>
  <c r="N230" i="83"/>
  <c r="P230" i="83"/>
  <c r="N222" i="83"/>
  <c r="P222" i="83"/>
  <c r="N214" i="83"/>
  <c r="P214" i="83"/>
  <c r="N206" i="83"/>
  <c r="P206" i="83"/>
  <c r="N198" i="83"/>
  <c r="P198" i="83"/>
  <c r="N190" i="83"/>
  <c r="P190" i="83"/>
  <c r="N182" i="83"/>
  <c r="P182" i="83"/>
  <c r="N174" i="83"/>
  <c r="P174" i="83"/>
  <c r="N166" i="83"/>
  <c r="P166" i="83"/>
  <c r="N158" i="83"/>
  <c r="P158" i="83"/>
  <c r="N150" i="83"/>
  <c r="P150" i="83"/>
  <c r="N142" i="83"/>
  <c r="P142" i="83"/>
  <c r="N134" i="83"/>
  <c r="P134" i="83"/>
  <c r="N126" i="83"/>
  <c r="P126" i="83"/>
  <c r="N118" i="83"/>
  <c r="P118" i="83"/>
  <c r="N110" i="83"/>
  <c r="P110" i="83"/>
  <c r="N102" i="83"/>
  <c r="P102" i="83"/>
  <c r="N94" i="83"/>
  <c r="P94" i="83"/>
  <c r="N86" i="83"/>
  <c r="P86" i="83"/>
  <c r="N78" i="83"/>
  <c r="P78" i="83"/>
  <c r="N70" i="83"/>
  <c r="P70" i="83"/>
  <c r="N62" i="83"/>
  <c r="P62" i="83"/>
  <c r="N54" i="83"/>
  <c r="P54" i="83"/>
  <c r="N46" i="83"/>
  <c r="P46" i="83"/>
  <c r="N38" i="83"/>
  <c r="P38" i="83"/>
  <c r="N30" i="83"/>
  <c r="P30" i="83"/>
  <c r="N22" i="83"/>
  <c r="P22" i="83"/>
  <c r="N14" i="83"/>
  <c r="P14" i="83"/>
  <c r="N6" i="83"/>
  <c r="P6" i="83"/>
  <c r="N253" i="82"/>
  <c r="P253" i="82"/>
  <c r="N245" i="82"/>
  <c r="P245" i="82"/>
  <c r="N237" i="82"/>
  <c r="P237" i="82"/>
  <c r="N229" i="82"/>
  <c r="P229" i="82"/>
  <c r="N221" i="82"/>
  <c r="P221" i="82"/>
  <c r="N213" i="82"/>
  <c r="P213" i="82"/>
  <c r="N205" i="82"/>
  <c r="P205" i="82"/>
  <c r="N197" i="82"/>
  <c r="P197" i="82"/>
  <c r="N189" i="82"/>
  <c r="P189" i="82"/>
  <c r="N181" i="82"/>
  <c r="P181" i="82"/>
  <c r="N173" i="82"/>
  <c r="P173" i="82"/>
  <c r="N165" i="82"/>
  <c r="P165" i="82"/>
  <c r="N157" i="82"/>
  <c r="P157" i="82"/>
  <c r="N149" i="82"/>
  <c r="P149" i="82"/>
  <c r="N141" i="82"/>
  <c r="P141" i="82"/>
  <c r="N133" i="82"/>
  <c r="P133" i="82"/>
  <c r="N125" i="82"/>
  <c r="P125" i="82"/>
  <c r="N117" i="82"/>
  <c r="P117" i="82"/>
  <c r="N109" i="82"/>
  <c r="P109" i="82"/>
  <c r="N101" i="82"/>
  <c r="P101" i="82"/>
  <c r="N93" i="82"/>
  <c r="P93" i="82"/>
  <c r="N85" i="82"/>
  <c r="P85" i="82"/>
  <c r="N77" i="82"/>
  <c r="P77" i="82"/>
  <c r="N69" i="82"/>
  <c r="P69" i="82"/>
  <c r="N61" i="82"/>
  <c r="P61" i="82"/>
  <c r="N53" i="82"/>
  <c r="P53" i="82"/>
  <c r="N45" i="82"/>
  <c r="P45" i="82"/>
  <c r="N37" i="82"/>
  <c r="P37" i="82"/>
  <c r="N29" i="82"/>
  <c r="P29" i="82"/>
  <c r="N21" i="82"/>
  <c r="P21" i="82"/>
  <c r="N13" i="82"/>
  <c r="P13" i="82"/>
  <c r="N252" i="81"/>
  <c r="P252" i="81"/>
  <c r="N244" i="81"/>
  <c r="P244" i="81"/>
  <c r="N236" i="81"/>
  <c r="P236" i="81"/>
  <c r="N228" i="81"/>
  <c r="P228" i="81"/>
  <c r="N220" i="81"/>
  <c r="P220" i="81"/>
  <c r="N212" i="81"/>
  <c r="P212" i="81"/>
  <c r="N204" i="81"/>
  <c r="P204" i="81"/>
  <c r="N196" i="81"/>
  <c r="P196" i="81"/>
  <c r="N188" i="81"/>
  <c r="P188" i="81"/>
  <c r="N180" i="81"/>
  <c r="P180" i="81"/>
  <c r="N172" i="81"/>
  <c r="P172" i="81"/>
  <c r="N164" i="81"/>
  <c r="P164" i="81"/>
  <c r="N156" i="81"/>
  <c r="P156" i="81"/>
  <c r="N148" i="81"/>
  <c r="P148" i="81"/>
  <c r="N140" i="81"/>
  <c r="P140" i="81"/>
  <c r="N132" i="81"/>
  <c r="P132" i="81"/>
  <c r="N124" i="81"/>
  <c r="P124" i="81"/>
  <c r="N116" i="81"/>
  <c r="P116" i="81"/>
  <c r="N108" i="81"/>
  <c r="P108" i="81"/>
  <c r="N100" i="81"/>
  <c r="P100" i="81"/>
  <c r="N92" i="81"/>
  <c r="P92" i="81"/>
  <c r="N84" i="81"/>
  <c r="P84" i="81"/>
  <c r="N76" i="81"/>
  <c r="P76" i="81"/>
  <c r="N68" i="81"/>
  <c r="P68" i="81"/>
  <c r="N60" i="81"/>
  <c r="P60" i="81"/>
  <c r="N52" i="81"/>
  <c r="P52" i="81"/>
  <c r="N44" i="81"/>
  <c r="P44" i="81"/>
  <c r="N36" i="81"/>
  <c r="P36" i="81"/>
  <c r="N28" i="81"/>
  <c r="P28" i="81"/>
  <c r="N20" i="81"/>
  <c r="P20" i="81"/>
  <c r="N12" i="81"/>
  <c r="P12" i="81"/>
  <c r="N251" i="80"/>
  <c r="P251" i="80"/>
  <c r="N243" i="80"/>
  <c r="P243" i="80"/>
  <c r="N235" i="80"/>
  <c r="P235" i="80"/>
  <c r="N227" i="80"/>
  <c r="P227" i="80"/>
  <c r="N219" i="80"/>
  <c r="P219" i="80"/>
  <c r="N211" i="80"/>
  <c r="P211" i="80"/>
  <c r="N203" i="80"/>
  <c r="P203" i="80"/>
  <c r="N195" i="80"/>
  <c r="P195" i="80"/>
  <c r="N187" i="80"/>
  <c r="P187" i="80"/>
  <c r="N179" i="80"/>
  <c r="P179" i="80"/>
  <c r="N171" i="80"/>
  <c r="P171" i="80"/>
  <c r="N163" i="80"/>
  <c r="P163" i="80"/>
  <c r="N155" i="80"/>
  <c r="P155" i="80"/>
  <c r="N147" i="80"/>
  <c r="P147" i="80"/>
  <c r="N139" i="80"/>
  <c r="P139" i="80"/>
  <c r="N131" i="80"/>
  <c r="P131" i="80"/>
  <c r="N123" i="80"/>
  <c r="P123" i="80"/>
  <c r="N115" i="80"/>
  <c r="P115" i="80"/>
  <c r="N107" i="80"/>
  <c r="P107" i="80"/>
  <c r="N99" i="80"/>
  <c r="P99" i="80"/>
  <c r="N91" i="80"/>
  <c r="P91" i="80"/>
  <c r="N83" i="80"/>
  <c r="P83" i="80"/>
  <c r="N75" i="80"/>
  <c r="P75" i="80"/>
  <c r="N67" i="80"/>
  <c r="P67" i="80"/>
  <c r="N59" i="80"/>
  <c r="P59" i="80"/>
  <c r="N51" i="80"/>
  <c r="P51" i="80"/>
  <c r="N43" i="80"/>
  <c r="P43" i="80"/>
  <c r="N35" i="80"/>
  <c r="P35" i="80"/>
  <c r="N27" i="80"/>
  <c r="P27" i="80"/>
  <c r="N19" i="80"/>
  <c r="P19" i="80"/>
  <c r="N11" i="80"/>
  <c r="P11" i="80"/>
  <c r="N250" i="79"/>
  <c r="P250" i="79"/>
  <c r="N242" i="79"/>
  <c r="P242" i="79"/>
  <c r="N234" i="79"/>
  <c r="P234" i="79"/>
  <c r="N226" i="79"/>
  <c r="P226" i="79"/>
  <c r="N218" i="79"/>
  <c r="P218" i="79"/>
  <c r="N210" i="79"/>
  <c r="P210" i="79"/>
  <c r="N202" i="79"/>
  <c r="P202" i="79"/>
  <c r="N194" i="79"/>
  <c r="P194" i="79"/>
  <c r="N186" i="79"/>
  <c r="P186" i="79"/>
  <c r="N178" i="79"/>
  <c r="P178" i="79"/>
  <c r="N170" i="79"/>
  <c r="P170" i="79"/>
  <c r="N162" i="79"/>
  <c r="P162" i="79"/>
  <c r="N154" i="79"/>
  <c r="P154" i="79"/>
  <c r="N146" i="79"/>
  <c r="P146" i="79"/>
  <c r="N138" i="79"/>
  <c r="P138" i="79"/>
  <c r="N130" i="79"/>
  <c r="P130" i="79"/>
  <c r="N122" i="79"/>
  <c r="P122" i="79"/>
  <c r="N114" i="79"/>
  <c r="P114" i="79"/>
  <c r="N106" i="79"/>
  <c r="P106" i="79"/>
  <c r="N98" i="79"/>
  <c r="P98" i="79"/>
  <c r="N90" i="79"/>
  <c r="P90" i="79"/>
  <c r="N82" i="79"/>
  <c r="P82" i="79"/>
  <c r="N74" i="79"/>
  <c r="P74" i="79"/>
  <c r="N66" i="79"/>
  <c r="P66" i="79"/>
  <c r="N58" i="79"/>
  <c r="P58" i="79"/>
  <c r="N50" i="79"/>
  <c r="P50" i="79"/>
  <c r="N42" i="79"/>
  <c r="P42" i="79"/>
  <c r="N34" i="79"/>
  <c r="P34" i="79"/>
  <c r="N26" i="79"/>
  <c r="P26" i="79"/>
  <c r="N18" i="79"/>
  <c r="P18" i="79"/>
  <c r="N10" i="79"/>
  <c r="P10" i="79"/>
  <c r="N257" i="78"/>
  <c r="P257" i="78"/>
  <c r="N249" i="78"/>
  <c r="P249" i="78"/>
  <c r="N241" i="78"/>
  <c r="P241" i="78"/>
  <c r="N233" i="78"/>
  <c r="P233" i="78"/>
  <c r="N225" i="78"/>
  <c r="P225" i="78"/>
  <c r="N217" i="78"/>
  <c r="P217" i="78"/>
  <c r="N209" i="78"/>
  <c r="P209" i="78"/>
  <c r="N201" i="78"/>
  <c r="P201" i="78"/>
  <c r="N193" i="78"/>
  <c r="P193" i="78"/>
  <c r="N185" i="78"/>
  <c r="P185" i="78"/>
  <c r="N177" i="78"/>
  <c r="P177" i="78"/>
  <c r="N169" i="78"/>
  <c r="P169" i="78"/>
  <c r="N161" i="78"/>
  <c r="P161" i="78"/>
  <c r="N153" i="78"/>
  <c r="P153" i="78"/>
  <c r="N145" i="78"/>
  <c r="P145" i="78"/>
  <c r="N137" i="78"/>
  <c r="P137" i="78"/>
  <c r="N129" i="78"/>
  <c r="P129" i="78"/>
  <c r="N121" i="78"/>
  <c r="P121" i="78"/>
  <c r="N113" i="78"/>
  <c r="P113" i="78"/>
  <c r="N105" i="78"/>
  <c r="P105" i="78"/>
  <c r="N97" i="78"/>
  <c r="P97" i="78"/>
  <c r="N89" i="78"/>
  <c r="P89" i="78"/>
  <c r="N81" i="78"/>
  <c r="P81" i="78"/>
  <c r="N73" i="78"/>
  <c r="P73" i="78"/>
  <c r="N65" i="78"/>
  <c r="P65" i="78"/>
  <c r="N57" i="78"/>
  <c r="P57" i="78"/>
  <c r="N49" i="78"/>
  <c r="P49" i="78"/>
  <c r="N41" i="78"/>
  <c r="P41" i="78"/>
  <c r="N33" i="78"/>
  <c r="P33" i="78"/>
  <c r="N25" i="78"/>
  <c r="P25" i="78"/>
  <c r="N17" i="78"/>
  <c r="P17" i="78"/>
  <c r="N9" i="78"/>
  <c r="P9" i="78"/>
  <c r="N256" i="77"/>
  <c r="P256" i="77"/>
  <c r="N248" i="77"/>
  <c r="P248" i="77"/>
  <c r="N240" i="77"/>
  <c r="P240" i="77"/>
  <c r="N232" i="77"/>
  <c r="P232" i="77"/>
  <c r="N224" i="77"/>
  <c r="P224" i="77"/>
  <c r="N216" i="77"/>
  <c r="P216" i="77"/>
  <c r="N208" i="77"/>
  <c r="P208" i="77"/>
  <c r="N200" i="77"/>
  <c r="P200" i="77"/>
  <c r="N192" i="77"/>
  <c r="P192" i="77"/>
  <c r="N184" i="77"/>
  <c r="P184" i="77"/>
  <c r="N176" i="77"/>
  <c r="P176" i="77"/>
  <c r="N168" i="77"/>
  <c r="P168" i="77"/>
  <c r="N160" i="77"/>
  <c r="P160" i="77"/>
  <c r="N152" i="77"/>
  <c r="P152" i="77"/>
  <c r="N144" i="77"/>
  <c r="P144" i="77"/>
  <c r="N136" i="77"/>
  <c r="P136" i="77"/>
  <c r="N128" i="77"/>
  <c r="P128" i="77"/>
  <c r="N120" i="77"/>
  <c r="P120" i="77"/>
  <c r="N112" i="77"/>
  <c r="P112" i="77"/>
  <c r="N104" i="77"/>
  <c r="P104" i="77"/>
  <c r="N96" i="77"/>
  <c r="P96" i="77"/>
  <c r="N88" i="77"/>
  <c r="P88" i="77"/>
  <c r="N80" i="77"/>
  <c r="P80" i="77"/>
  <c r="N72" i="77"/>
  <c r="P72" i="77"/>
  <c r="N64" i="77"/>
  <c r="P64" i="77"/>
  <c r="N56" i="77"/>
  <c r="P56" i="77"/>
  <c r="N48" i="77"/>
  <c r="P48" i="77"/>
  <c r="N40" i="77"/>
  <c r="P40" i="77"/>
  <c r="N32" i="77"/>
  <c r="P32" i="77"/>
  <c r="N24" i="77"/>
  <c r="P24" i="77"/>
  <c r="N16" i="77"/>
  <c r="P16" i="77"/>
  <c r="N8" i="77"/>
  <c r="P8" i="77"/>
  <c r="N255" i="76"/>
  <c r="P255" i="76"/>
  <c r="N247" i="76"/>
  <c r="P247" i="76"/>
  <c r="N239" i="76"/>
  <c r="P239" i="76"/>
  <c r="N231" i="76"/>
  <c r="P231" i="76"/>
  <c r="N223" i="76"/>
  <c r="P223" i="76"/>
  <c r="N215" i="76"/>
  <c r="P215" i="76"/>
  <c r="N207" i="76"/>
  <c r="P207" i="76"/>
  <c r="N199" i="76"/>
  <c r="P199" i="76"/>
  <c r="N191" i="76"/>
  <c r="P191" i="76"/>
  <c r="N183" i="76"/>
  <c r="P183" i="76"/>
  <c r="N175" i="76"/>
  <c r="P175" i="76"/>
  <c r="N167" i="76"/>
  <c r="P167" i="76"/>
  <c r="N159" i="76"/>
  <c r="P159" i="76"/>
  <c r="N151" i="76"/>
  <c r="P151" i="76"/>
  <c r="N143" i="76"/>
  <c r="P143" i="76"/>
  <c r="N135" i="76"/>
  <c r="P135" i="76"/>
  <c r="N127" i="76"/>
  <c r="P127" i="76"/>
  <c r="N119" i="76"/>
  <c r="P119" i="76"/>
  <c r="N111" i="76"/>
  <c r="P111" i="76"/>
  <c r="N103" i="76"/>
  <c r="P103" i="76"/>
  <c r="N95" i="76"/>
  <c r="P95" i="76"/>
  <c r="N87" i="76"/>
  <c r="P87" i="76"/>
  <c r="N79" i="76"/>
  <c r="P79" i="76"/>
  <c r="N71" i="76"/>
  <c r="P71" i="76"/>
  <c r="N63" i="76"/>
  <c r="P63" i="76"/>
  <c r="N55" i="76"/>
  <c r="P55" i="76"/>
  <c r="N47" i="76"/>
  <c r="P47" i="76"/>
  <c r="N39" i="76"/>
  <c r="P39" i="76"/>
  <c r="N31" i="76"/>
  <c r="P31" i="76"/>
  <c r="N23" i="76"/>
  <c r="P23" i="76"/>
  <c r="N15" i="76"/>
  <c r="P15" i="76"/>
  <c r="N7" i="76"/>
  <c r="P7" i="76"/>
  <c r="N254" i="75"/>
  <c r="P254" i="75"/>
  <c r="N246" i="75"/>
  <c r="P246" i="75"/>
  <c r="N238" i="75"/>
  <c r="P238" i="75"/>
  <c r="N230" i="75"/>
  <c r="P230" i="75"/>
  <c r="N222" i="75"/>
  <c r="P222" i="75"/>
  <c r="N214" i="75"/>
  <c r="P214" i="75"/>
  <c r="N206" i="75"/>
  <c r="P206" i="75"/>
  <c r="N198" i="75"/>
  <c r="P198" i="75"/>
  <c r="N190" i="75"/>
  <c r="P190" i="75"/>
  <c r="N182" i="75"/>
  <c r="P182" i="75"/>
  <c r="N174" i="75"/>
  <c r="P174" i="75"/>
  <c r="N166" i="75"/>
  <c r="P166" i="75"/>
  <c r="N158" i="75"/>
  <c r="P158" i="75"/>
  <c r="N150" i="75"/>
  <c r="P150" i="75"/>
  <c r="N142" i="75"/>
  <c r="P142" i="75"/>
  <c r="N134" i="75"/>
  <c r="P134" i="75"/>
  <c r="N126" i="75"/>
  <c r="P126" i="75"/>
  <c r="N118" i="75"/>
  <c r="P118" i="75"/>
  <c r="N110" i="75"/>
  <c r="P110" i="75"/>
  <c r="N102" i="75"/>
  <c r="P102" i="75"/>
  <c r="N94" i="75"/>
  <c r="P94" i="75"/>
  <c r="N86" i="75"/>
  <c r="P86" i="75"/>
  <c r="N78" i="75"/>
  <c r="P78" i="75"/>
  <c r="N70" i="75"/>
  <c r="P70" i="75"/>
  <c r="N62" i="75"/>
  <c r="P62" i="75"/>
  <c r="N54" i="75"/>
  <c r="P54" i="75"/>
  <c r="N46" i="75"/>
  <c r="P46" i="75"/>
  <c r="N38" i="75"/>
  <c r="P38" i="75"/>
  <c r="N30" i="75"/>
  <c r="P30" i="75"/>
  <c r="N22" i="75"/>
  <c r="P22" i="75"/>
  <c r="N14" i="75"/>
  <c r="P14" i="75"/>
  <c r="N6" i="75"/>
  <c r="P6" i="75"/>
  <c r="N253" i="74"/>
  <c r="P253" i="74"/>
  <c r="N245" i="74"/>
  <c r="P245" i="74"/>
  <c r="N237" i="74"/>
  <c r="P237" i="74"/>
  <c r="N229" i="74"/>
  <c r="P229" i="74"/>
  <c r="N221" i="74"/>
  <c r="P221" i="74"/>
  <c r="N213" i="74"/>
  <c r="P213" i="74"/>
  <c r="N205" i="74"/>
  <c r="P205" i="74"/>
  <c r="N197" i="74"/>
  <c r="P197" i="74"/>
  <c r="N189" i="74"/>
  <c r="P189" i="74"/>
  <c r="N181" i="74"/>
  <c r="P181" i="74"/>
  <c r="N173" i="74"/>
  <c r="P173" i="74"/>
  <c r="N165" i="74"/>
  <c r="P165" i="74"/>
  <c r="N157" i="74"/>
  <c r="P157" i="74"/>
  <c r="N149" i="74"/>
  <c r="P149" i="74"/>
  <c r="N141" i="74"/>
  <c r="P141" i="74"/>
  <c r="N133" i="74"/>
  <c r="P133" i="74"/>
  <c r="N125" i="74"/>
  <c r="P125" i="74"/>
  <c r="N117" i="74"/>
  <c r="P117" i="74"/>
  <c r="N109" i="74"/>
  <c r="P109" i="74"/>
  <c r="N101" i="74"/>
  <c r="P101" i="74"/>
  <c r="N93" i="74"/>
  <c r="P93" i="74"/>
  <c r="N85" i="74"/>
  <c r="P85" i="74"/>
  <c r="N77" i="74"/>
  <c r="P77" i="74"/>
  <c r="N69" i="74"/>
  <c r="P69" i="74"/>
  <c r="N61" i="74"/>
  <c r="P61" i="74"/>
  <c r="N53" i="74"/>
  <c r="P53" i="74"/>
  <c r="N45" i="74"/>
  <c r="P45" i="74"/>
  <c r="N37" i="74"/>
  <c r="P37" i="74"/>
  <c r="N29" i="74"/>
  <c r="P29" i="74"/>
  <c r="N21" i="74"/>
  <c r="P21" i="74"/>
  <c r="N13" i="74"/>
  <c r="P13" i="74"/>
  <c r="N252" i="73"/>
  <c r="P252" i="73"/>
  <c r="N244" i="73"/>
  <c r="P244" i="73"/>
  <c r="N236" i="73"/>
  <c r="P236" i="73"/>
  <c r="N228" i="73"/>
  <c r="P228" i="73"/>
  <c r="N220" i="73"/>
  <c r="P220" i="73"/>
  <c r="N212" i="73"/>
  <c r="P212" i="73"/>
  <c r="N204" i="73"/>
  <c r="P204" i="73"/>
  <c r="N196" i="73"/>
  <c r="P196" i="73"/>
  <c r="N188" i="73"/>
  <c r="P188" i="73"/>
  <c r="N180" i="73"/>
  <c r="P180" i="73"/>
  <c r="N172" i="73"/>
  <c r="P172" i="73"/>
  <c r="N164" i="73"/>
  <c r="P164" i="73"/>
  <c r="N156" i="73"/>
  <c r="P156" i="73"/>
  <c r="N148" i="73"/>
  <c r="P148" i="73"/>
  <c r="N140" i="73"/>
  <c r="P140" i="73"/>
  <c r="N132" i="73"/>
  <c r="P132" i="73"/>
  <c r="N124" i="73"/>
  <c r="P124" i="73"/>
  <c r="N116" i="73"/>
  <c r="P116" i="73"/>
  <c r="N108" i="73"/>
  <c r="P108" i="73"/>
  <c r="N100" i="73"/>
  <c r="P100" i="73"/>
  <c r="N92" i="73"/>
  <c r="P92" i="73"/>
  <c r="N84" i="73"/>
  <c r="P84" i="73"/>
  <c r="N76" i="73"/>
  <c r="P76" i="73"/>
  <c r="N68" i="73"/>
  <c r="P68" i="73"/>
  <c r="N60" i="73"/>
  <c r="P60" i="73"/>
  <c r="N52" i="73"/>
  <c r="P52" i="73"/>
  <c r="N44" i="73"/>
  <c r="P44" i="73"/>
  <c r="N36" i="73"/>
  <c r="P36" i="73"/>
  <c r="N28" i="73"/>
  <c r="P28" i="73"/>
  <c r="N20" i="73"/>
  <c r="P20" i="73"/>
  <c r="N12" i="73"/>
  <c r="P12" i="73"/>
  <c r="N251" i="72"/>
  <c r="P251" i="72"/>
  <c r="N243" i="72"/>
  <c r="P243" i="72"/>
  <c r="N235" i="72"/>
  <c r="P235" i="72"/>
  <c r="N64" i="94"/>
  <c r="P189" i="93"/>
  <c r="P125" i="93"/>
  <c r="P61" i="93"/>
  <c r="P204" i="92"/>
  <c r="P140" i="92"/>
  <c r="P76" i="92"/>
  <c r="P12" i="92"/>
  <c r="P219" i="91"/>
  <c r="P155" i="91"/>
  <c r="P91" i="91"/>
  <c r="P27" i="91"/>
  <c r="P234" i="90"/>
  <c r="P170" i="90"/>
  <c r="P33" i="90"/>
  <c r="P105" i="89"/>
  <c r="P215" i="88"/>
  <c r="P246" i="87"/>
  <c r="N120" i="94"/>
  <c r="P120" i="94"/>
  <c r="N112" i="94"/>
  <c r="P112" i="94"/>
  <c r="N104" i="94"/>
  <c r="P104" i="94"/>
  <c r="N96" i="94"/>
  <c r="P96" i="94"/>
  <c r="N88" i="94"/>
  <c r="P88" i="94"/>
  <c r="N80" i="94"/>
  <c r="P80" i="94"/>
  <c r="N72" i="94"/>
  <c r="P72" i="94"/>
  <c r="N56" i="94"/>
  <c r="P56" i="94"/>
  <c r="N48" i="94"/>
  <c r="P48" i="94"/>
  <c r="N40" i="94"/>
  <c r="P40" i="94"/>
  <c r="P32" i="94"/>
  <c r="N32" i="94"/>
  <c r="N24" i="94"/>
  <c r="P24" i="94"/>
  <c r="N16" i="94"/>
  <c r="P16" i="94"/>
  <c r="N8" i="94"/>
  <c r="P8" i="94"/>
  <c r="N255" i="93"/>
  <c r="P255" i="93"/>
  <c r="P247" i="93"/>
  <c r="N247" i="93"/>
  <c r="N239" i="93"/>
  <c r="P239" i="93"/>
  <c r="N231" i="93"/>
  <c r="P231" i="93"/>
  <c r="N223" i="93"/>
  <c r="P223" i="93"/>
  <c r="N215" i="93"/>
  <c r="P215" i="93"/>
  <c r="N207" i="93"/>
  <c r="P207" i="93"/>
  <c r="N199" i="93"/>
  <c r="P199" i="93"/>
  <c r="N191" i="93"/>
  <c r="P191" i="93"/>
  <c r="P183" i="93"/>
  <c r="N183" i="93"/>
  <c r="N175" i="93"/>
  <c r="P175" i="93"/>
  <c r="N167" i="93"/>
  <c r="P167" i="93"/>
  <c r="N159" i="93"/>
  <c r="P159" i="93"/>
  <c r="N151" i="93"/>
  <c r="P151" i="93"/>
  <c r="N143" i="93"/>
  <c r="P143" i="93"/>
  <c r="N135" i="93"/>
  <c r="P135" i="93"/>
  <c r="N127" i="93"/>
  <c r="P127" i="93"/>
  <c r="N119" i="93"/>
  <c r="P119" i="93"/>
  <c r="N111" i="93"/>
  <c r="P111" i="93"/>
  <c r="N103" i="93"/>
  <c r="P103" i="93"/>
  <c r="N95" i="93"/>
  <c r="P95" i="93"/>
  <c r="N87" i="93"/>
  <c r="P87" i="93"/>
  <c r="N79" i="93"/>
  <c r="P79" i="93"/>
  <c r="N71" i="93"/>
  <c r="P71" i="93"/>
  <c r="N63" i="93"/>
  <c r="P63" i="93"/>
  <c r="N55" i="93"/>
  <c r="P55" i="93"/>
  <c r="N47" i="93"/>
  <c r="P47" i="93"/>
  <c r="N39" i="93"/>
  <c r="P39" i="93"/>
  <c r="N31" i="93"/>
  <c r="P31" i="93"/>
  <c r="N23" i="93"/>
  <c r="P23" i="93"/>
  <c r="N15" i="93"/>
  <c r="P15" i="93"/>
  <c r="N7" i="93"/>
  <c r="P7" i="93"/>
  <c r="N254" i="92"/>
  <c r="P254" i="92"/>
  <c r="N246" i="92"/>
  <c r="P246" i="92"/>
  <c r="N238" i="92"/>
  <c r="P238" i="92"/>
  <c r="N230" i="92"/>
  <c r="P230" i="92"/>
  <c r="N222" i="92"/>
  <c r="P222" i="92"/>
  <c r="N214" i="92"/>
  <c r="P214" i="92"/>
  <c r="N206" i="92"/>
  <c r="P206" i="92"/>
  <c r="N198" i="92"/>
  <c r="P198" i="92"/>
  <c r="N190" i="92"/>
  <c r="P190" i="92"/>
  <c r="N182" i="92"/>
  <c r="P182" i="92"/>
  <c r="N174" i="92"/>
  <c r="P174" i="92"/>
  <c r="N166" i="92"/>
  <c r="P166" i="92"/>
  <c r="N158" i="92"/>
  <c r="P158" i="92"/>
  <c r="N150" i="92"/>
  <c r="P150" i="92"/>
  <c r="N142" i="92"/>
  <c r="P142" i="92"/>
  <c r="N134" i="92"/>
  <c r="P134" i="92"/>
  <c r="N126" i="92"/>
  <c r="P126" i="92"/>
  <c r="N118" i="92"/>
  <c r="P118" i="92"/>
  <c r="N110" i="92"/>
  <c r="P110" i="92"/>
  <c r="N102" i="92"/>
  <c r="P102" i="92"/>
  <c r="N94" i="92"/>
  <c r="P94" i="92"/>
  <c r="N86" i="92"/>
  <c r="P86" i="92"/>
  <c r="N78" i="92"/>
  <c r="P78" i="92"/>
  <c r="N70" i="92"/>
  <c r="P70" i="92"/>
  <c r="N62" i="92"/>
  <c r="P62" i="92"/>
  <c r="N54" i="92"/>
  <c r="P54" i="92"/>
  <c r="N46" i="92"/>
  <c r="P46" i="92"/>
  <c r="N38" i="92"/>
  <c r="P38" i="92"/>
  <c r="N30" i="92"/>
  <c r="P30" i="92"/>
  <c r="N22" i="92"/>
  <c r="P22" i="92"/>
  <c r="N14" i="92"/>
  <c r="P14" i="92"/>
  <c r="N6" i="92"/>
  <c r="P6" i="92"/>
  <c r="N253" i="91"/>
  <c r="P253" i="91"/>
  <c r="N245" i="91"/>
  <c r="P245" i="91"/>
  <c r="N237" i="91"/>
  <c r="P237" i="91"/>
  <c r="N229" i="91"/>
  <c r="P229" i="91"/>
  <c r="N221" i="91"/>
  <c r="P221" i="91"/>
  <c r="N213" i="91"/>
  <c r="P213" i="91"/>
  <c r="N205" i="91"/>
  <c r="P205" i="91"/>
  <c r="N197" i="91"/>
  <c r="P197" i="91"/>
  <c r="N189" i="91"/>
  <c r="P189" i="91"/>
  <c r="N181" i="91"/>
  <c r="P181" i="91"/>
  <c r="N173" i="91"/>
  <c r="P173" i="91"/>
  <c r="N165" i="91"/>
  <c r="P165" i="91"/>
  <c r="N157" i="91"/>
  <c r="P157" i="91"/>
  <c r="N149" i="91"/>
  <c r="P149" i="91"/>
  <c r="N141" i="91"/>
  <c r="P141" i="91"/>
  <c r="N133" i="91"/>
  <c r="P133" i="91"/>
  <c r="N125" i="91"/>
  <c r="P125" i="91"/>
  <c r="N117" i="91"/>
  <c r="P117" i="91"/>
  <c r="N109" i="91"/>
  <c r="P109" i="91"/>
  <c r="N101" i="91"/>
  <c r="P101" i="91"/>
  <c r="N93" i="91"/>
  <c r="P93" i="91"/>
  <c r="N85" i="91"/>
  <c r="P85" i="91"/>
  <c r="N77" i="91"/>
  <c r="P77" i="91"/>
  <c r="N69" i="91"/>
  <c r="P69" i="91"/>
  <c r="N61" i="91"/>
  <c r="P61" i="91"/>
  <c r="N53" i="91"/>
  <c r="P53" i="91"/>
  <c r="N45" i="91"/>
  <c r="P45" i="91"/>
  <c r="N37" i="91"/>
  <c r="P37" i="91"/>
  <c r="N29" i="91"/>
  <c r="P29" i="91"/>
  <c r="N21" i="91"/>
  <c r="P21" i="91"/>
  <c r="N13" i="91"/>
  <c r="P13" i="91"/>
  <c r="N252" i="90"/>
  <c r="P252" i="90"/>
  <c r="N244" i="90"/>
  <c r="P244" i="90"/>
  <c r="N236" i="90"/>
  <c r="P236" i="90"/>
  <c r="N228" i="90"/>
  <c r="P228" i="90"/>
  <c r="N220" i="90"/>
  <c r="P220" i="90"/>
  <c r="N212" i="90"/>
  <c r="P212" i="90"/>
  <c r="N204" i="90"/>
  <c r="P204" i="90"/>
  <c r="N196" i="90"/>
  <c r="P196" i="90"/>
  <c r="N188" i="90"/>
  <c r="P188" i="90"/>
  <c r="N180" i="90"/>
  <c r="P180" i="90"/>
  <c r="N172" i="90"/>
  <c r="P172" i="90"/>
  <c r="N164" i="90"/>
  <c r="P164" i="90"/>
  <c r="N156" i="90"/>
  <c r="P156" i="90"/>
  <c r="N148" i="90"/>
  <c r="P148" i="90"/>
  <c r="N140" i="90"/>
  <c r="P140" i="90"/>
  <c r="N132" i="90"/>
  <c r="P132" i="90"/>
  <c r="P124" i="90"/>
  <c r="N124" i="90"/>
  <c r="N116" i="90"/>
  <c r="P116" i="90"/>
  <c r="N108" i="90"/>
  <c r="P108" i="90"/>
  <c r="N100" i="90"/>
  <c r="P100" i="90"/>
  <c r="N92" i="90"/>
  <c r="P92" i="90"/>
  <c r="N84" i="90"/>
  <c r="P84" i="90"/>
  <c r="N76" i="90"/>
  <c r="P76" i="90"/>
  <c r="N68" i="90"/>
  <c r="P68" i="90"/>
  <c r="N60" i="90"/>
  <c r="P60" i="90"/>
  <c r="N52" i="90"/>
  <c r="P52" i="90"/>
  <c r="N44" i="90"/>
  <c r="P44" i="90"/>
  <c r="N36" i="90"/>
  <c r="P36" i="90"/>
  <c r="N28" i="90"/>
  <c r="P28" i="90"/>
  <c r="N20" i="90"/>
  <c r="P20" i="90"/>
  <c r="N12" i="90"/>
  <c r="P12" i="90"/>
  <c r="N251" i="89"/>
  <c r="P251" i="89"/>
  <c r="N243" i="89"/>
  <c r="P243" i="89"/>
  <c r="N235" i="89"/>
  <c r="P235" i="89"/>
  <c r="N227" i="89"/>
  <c r="P227" i="89"/>
  <c r="N219" i="89"/>
  <c r="P219" i="89"/>
  <c r="N211" i="89"/>
  <c r="P211" i="89"/>
  <c r="N203" i="89"/>
  <c r="P203" i="89"/>
  <c r="N195" i="89"/>
  <c r="P195" i="89"/>
  <c r="N187" i="89"/>
  <c r="P187" i="89"/>
  <c r="N179" i="89"/>
  <c r="P179" i="89"/>
  <c r="N171" i="89"/>
  <c r="P171" i="89"/>
  <c r="N163" i="89"/>
  <c r="P163" i="89"/>
  <c r="N155" i="89"/>
  <c r="P155" i="89"/>
  <c r="N147" i="89"/>
  <c r="P147" i="89"/>
  <c r="N139" i="89"/>
  <c r="P139" i="89"/>
  <c r="N131" i="89"/>
  <c r="P131" i="89"/>
  <c r="N123" i="89"/>
  <c r="P123" i="89"/>
  <c r="N115" i="89"/>
  <c r="P115" i="89"/>
  <c r="N107" i="89"/>
  <c r="P107" i="89"/>
  <c r="N99" i="89"/>
  <c r="P99" i="89"/>
  <c r="N91" i="89"/>
  <c r="P91" i="89"/>
  <c r="N83" i="89"/>
  <c r="P83" i="89"/>
  <c r="N75" i="89"/>
  <c r="P75" i="89"/>
  <c r="N67" i="89"/>
  <c r="P67" i="89"/>
  <c r="N59" i="89"/>
  <c r="P59" i="89"/>
  <c r="N51" i="89"/>
  <c r="P51" i="89"/>
  <c r="N43" i="89"/>
  <c r="P43" i="89"/>
  <c r="N35" i="89"/>
  <c r="P35" i="89"/>
  <c r="N27" i="89"/>
  <c r="P27" i="89"/>
  <c r="N19" i="89"/>
  <c r="P19" i="89"/>
  <c r="N11" i="89"/>
  <c r="P11" i="89"/>
  <c r="N250" i="88"/>
  <c r="P250" i="88"/>
  <c r="N242" i="88"/>
  <c r="P242" i="88"/>
  <c r="N234" i="88"/>
  <c r="P234" i="88"/>
  <c r="N226" i="88"/>
  <c r="P226" i="88"/>
  <c r="N218" i="88"/>
  <c r="P218" i="88"/>
  <c r="N210" i="88"/>
  <c r="P210" i="88"/>
  <c r="N202" i="88"/>
  <c r="P202" i="88"/>
  <c r="N194" i="88"/>
  <c r="P194" i="88"/>
  <c r="N186" i="88"/>
  <c r="P186" i="88"/>
  <c r="N178" i="88"/>
  <c r="P178" i="88"/>
  <c r="N170" i="88"/>
  <c r="P170" i="88"/>
  <c r="N162" i="88"/>
  <c r="P162" i="88"/>
  <c r="N154" i="88"/>
  <c r="P154" i="88"/>
  <c r="N146" i="88"/>
  <c r="P146" i="88"/>
  <c r="N138" i="88"/>
  <c r="P138" i="88"/>
  <c r="N130" i="88"/>
  <c r="P130" i="88"/>
  <c r="N122" i="88"/>
  <c r="P122" i="88"/>
  <c r="N114" i="88"/>
  <c r="P114" i="88"/>
  <c r="N106" i="88"/>
  <c r="P106" i="88"/>
  <c r="N98" i="88"/>
  <c r="P98" i="88"/>
  <c r="N90" i="88"/>
  <c r="P90" i="88"/>
  <c r="N82" i="88"/>
  <c r="P82" i="88"/>
  <c r="N74" i="88"/>
  <c r="P74" i="88"/>
  <c r="N66" i="88"/>
  <c r="P66" i="88"/>
  <c r="N58" i="88"/>
  <c r="P58" i="88"/>
  <c r="N50" i="88"/>
  <c r="P50" i="88"/>
  <c r="N42" i="88"/>
  <c r="P42" i="88"/>
  <c r="N34" i="88"/>
  <c r="P34" i="88"/>
  <c r="N26" i="88"/>
  <c r="P26" i="88"/>
  <c r="N18" i="88"/>
  <c r="P18" i="88"/>
  <c r="N10" i="88"/>
  <c r="P10" i="88"/>
  <c r="N257" i="87"/>
  <c r="P257" i="87"/>
  <c r="N249" i="87"/>
  <c r="P249" i="87"/>
  <c r="N241" i="87"/>
  <c r="P241" i="87"/>
  <c r="N233" i="87"/>
  <c r="P233" i="87"/>
  <c r="N225" i="87"/>
  <c r="P225" i="87"/>
  <c r="N217" i="87"/>
  <c r="P217" i="87"/>
  <c r="N209" i="87"/>
  <c r="P209" i="87"/>
  <c r="N201" i="87"/>
  <c r="P201" i="87"/>
  <c r="N193" i="87"/>
  <c r="P193" i="87"/>
  <c r="N185" i="87"/>
  <c r="P185" i="87"/>
  <c r="N177" i="87"/>
  <c r="P177" i="87"/>
  <c r="N169" i="87"/>
  <c r="P169" i="87"/>
  <c r="N161" i="87"/>
  <c r="P161" i="87"/>
  <c r="N153" i="87"/>
  <c r="P153" i="87"/>
  <c r="N145" i="87"/>
  <c r="P145" i="87"/>
  <c r="N137" i="87"/>
  <c r="P137" i="87"/>
  <c r="N129" i="87"/>
  <c r="P129" i="87"/>
  <c r="N121" i="87"/>
  <c r="P121" i="87"/>
  <c r="N113" i="87"/>
  <c r="P113" i="87"/>
  <c r="N105" i="87"/>
  <c r="P105" i="87"/>
  <c r="N97" i="87"/>
  <c r="P97" i="87"/>
  <c r="N89" i="87"/>
  <c r="P89" i="87"/>
  <c r="N81" i="87"/>
  <c r="P81" i="87"/>
  <c r="N73" i="87"/>
  <c r="P73" i="87"/>
  <c r="N65" i="87"/>
  <c r="P65" i="87"/>
  <c r="N57" i="87"/>
  <c r="P57" i="87"/>
  <c r="N49" i="87"/>
  <c r="P49" i="87"/>
  <c r="N41" i="87"/>
  <c r="P41" i="87"/>
  <c r="N33" i="87"/>
  <c r="P33" i="87"/>
  <c r="N25" i="87"/>
  <c r="P25" i="87"/>
  <c r="N17" i="87"/>
  <c r="P17" i="87"/>
  <c r="N9" i="87"/>
  <c r="P9" i="87"/>
  <c r="N256" i="86"/>
  <c r="P256" i="86"/>
  <c r="N248" i="86"/>
  <c r="P248" i="86"/>
  <c r="N240" i="86"/>
  <c r="P240" i="86"/>
  <c r="N232" i="86"/>
  <c r="P232" i="86"/>
  <c r="N224" i="86"/>
  <c r="P224" i="86"/>
  <c r="N216" i="86"/>
  <c r="P216" i="86"/>
  <c r="N208" i="86"/>
  <c r="P208" i="86"/>
  <c r="N200" i="86"/>
  <c r="P200" i="86"/>
  <c r="N192" i="86"/>
  <c r="P192" i="86"/>
  <c r="N184" i="86"/>
  <c r="P184" i="86"/>
  <c r="N176" i="86"/>
  <c r="P176" i="86"/>
  <c r="N168" i="86"/>
  <c r="P168" i="86"/>
  <c r="N160" i="86"/>
  <c r="P160" i="86"/>
  <c r="N152" i="86"/>
  <c r="P152" i="86"/>
  <c r="N144" i="86"/>
  <c r="P144" i="86"/>
  <c r="N136" i="86"/>
  <c r="P136" i="86"/>
  <c r="N128" i="86"/>
  <c r="P128" i="86"/>
  <c r="N120" i="86"/>
  <c r="P120" i="86"/>
  <c r="N112" i="86"/>
  <c r="P112" i="86"/>
  <c r="N104" i="86"/>
  <c r="P104" i="86"/>
  <c r="N96" i="86"/>
  <c r="P96" i="86"/>
  <c r="N88" i="86"/>
  <c r="P88" i="86"/>
  <c r="N80" i="86"/>
  <c r="P80" i="86"/>
  <c r="N72" i="86"/>
  <c r="P72" i="86"/>
  <c r="N64" i="86"/>
  <c r="P64" i="86"/>
  <c r="N56" i="86"/>
  <c r="P56" i="86"/>
  <c r="N48" i="86"/>
  <c r="P48" i="86"/>
  <c r="N40" i="86"/>
  <c r="P40" i="86"/>
  <c r="N32" i="86"/>
  <c r="P32" i="86"/>
  <c r="N24" i="86"/>
  <c r="P24" i="86"/>
  <c r="P16" i="86"/>
  <c r="N16" i="86"/>
  <c r="N8" i="86"/>
  <c r="P8" i="86"/>
  <c r="N255" i="85"/>
  <c r="P255" i="85"/>
  <c r="N247" i="85"/>
  <c r="P247" i="85"/>
  <c r="N239" i="85"/>
  <c r="P239" i="85"/>
  <c r="N231" i="85"/>
  <c r="P231" i="85"/>
  <c r="N223" i="85"/>
  <c r="P223" i="85"/>
  <c r="N215" i="85"/>
  <c r="P215" i="85"/>
  <c r="N207" i="85"/>
  <c r="P207" i="85"/>
  <c r="N199" i="85"/>
  <c r="P199" i="85"/>
  <c r="N191" i="85"/>
  <c r="P191" i="85"/>
  <c r="N183" i="85"/>
  <c r="P183" i="85"/>
  <c r="N175" i="85"/>
  <c r="P175" i="85"/>
  <c r="N167" i="85"/>
  <c r="P167" i="85"/>
  <c r="N159" i="85"/>
  <c r="P159" i="85"/>
  <c r="N151" i="85"/>
  <c r="P151" i="85"/>
  <c r="N143" i="85"/>
  <c r="P143" i="85"/>
  <c r="N135" i="85"/>
  <c r="P135" i="85"/>
  <c r="N127" i="85"/>
  <c r="P127" i="85"/>
  <c r="N119" i="85"/>
  <c r="P119" i="85"/>
  <c r="N111" i="85"/>
  <c r="P111" i="85"/>
  <c r="N103" i="85"/>
  <c r="P103" i="85"/>
  <c r="N95" i="85"/>
  <c r="P95" i="85"/>
  <c r="N87" i="85"/>
  <c r="P87" i="85"/>
  <c r="N79" i="85"/>
  <c r="P79" i="85"/>
  <c r="N71" i="85"/>
  <c r="P71" i="85"/>
  <c r="N63" i="85"/>
  <c r="P63" i="85"/>
  <c r="N55" i="85"/>
  <c r="P55" i="85"/>
  <c r="N47" i="85"/>
  <c r="P47" i="85"/>
  <c r="N39" i="85"/>
  <c r="P39" i="85"/>
  <c r="N31" i="85"/>
  <c r="P31" i="85"/>
  <c r="N23" i="85"/>
  <c r="P23" i="85"/>
  <c r="N15" i="85"/>
  <c r="P15" i="85"/>
  <c r="N7" i="85"/>
  <c r="P7" i="85"/>
  <c r="N254" i="84"/>
  <c r="P254" i="84"/>
  <c r="N246" i="84"/>
  <c r="P246" i="84"/>
  <c r="N238" i="84"/>
  <c r="P238" i="84"/>
  <c r="N230" i="84"/>
  <c r="P230" i="84"/>
  <c r="N222" i="84"/>
  <c r="P222" i="84"/>
  <c r="N214" i="84"/>
  <c r="P214" i="84"/>
  <c r="N206" i="84"/>
  <c r="P206" i="84"/>
  <c r="N198" i="84"/>
  <c r="P198" i="84"/>
  <c r="N190" i="84"/>
  <c r="P190" i="84"/>
  <c r="N182" i="84"/>
  <c r="P182" i="84"/>
  <c r="N174" i="84"/>
  <c r="P174" i="84"/>
  <c r="N166" i="84"/>
  <c r="P166" i="84"/>
  <c r="N158" i="84"/>
  <c r="P158" i="84"/>
  <c r="N150" i="84"/>
  <c r="P150" i="84"/>
  <c r="N142" i="84"/>
  <c r="P142" i="84"/>
  <c r="N134" i="84"/>
  <c r="P134" i="84"/>
  <c r="N126" i="84"/>
  <c r="P126" i="84"/>
  <c r="N118" i="84"/>
  <c r="P118" i="84"/>
  <c r="N110" i="84"/>
  <c r="P110" i="84"/>
  <c r="N102" i="84"/>
  <c r="P102" i="84"/>
  <c r="N94" i="84"/>
  <c r="P94" i="84"/>
  <c r="N86" i="84"/>
  <c r="P86" i="84"/>
  <c r="N78" i="84"/>
  <c r="P78" i="84"/>
  <c r="N70" i="84"/>
  <c r="P70" i="84"/>
  <c r="N62" i="84"/>
  <c r="P62" i="84"/>
  <c r="N54" i="84"/>
  <c r="P54" i="84"/>
  <c r="N46" i="84"/>
  <c r="P46" i="84"/>
  <c r="N38" i="84"/>
  <c r="P38" i="84"/>
  <c r="N30" i="84"/>
  <c r="P30" i="84"/>
  <c r="N22" i="84"/>
  <c r="P22" i="84"/>
  <c r="N14" i="84"/>
  <c r="P14" i="84"/>
  <c r="N6" i="84"/>
  <c r="P6" i="84"/>
  <c r="N253" i="83"/>
  <c r="P253" i="83"/>
  <c r="N245" i="83"/>
  <c r="P245" i="83"/>
  <c r="N237" i="83"/>
  <c r="P237" i="83"/>
  <c r="N229" i="83"/>
  <c r="P229" i="83"/>
  <c r="N221" i="83"/>
  <c r="P221" i="83"/>
  <c r="N213" i="83"/>
  <c r="P213" i="83"/>
  <c r="N205" i="83"/>
  <c r="P205" i="83"/>
  <c r="N197" i="83"/>
  <c r="P197" i="83"/>
  <c r="N189" i="83"/>
  <c r="P189" i="83"/>
  <c r="N181" i="83"/>
  <c r="P181" i="83"/>
  <c r="N173" i="83"/>
  <c r="P173" i="83"/>
  <c r="N165" i="83"/>
  <c r="P165" i="83"/>
  <c r="N157" i="83"/>
  <c r="P157" i="83"/>
  <c r="N149" i="83"/>
  <c r="P149" i="83"/>
  <c r="N141" i="83"/>
  <c r="P141" i="83"/>
  <c r="N133" i="83"/>
  <c r="P133" i="83"/>
  <c r="N125" i="83"/>
  <c r="P125" i="83"/>
  <c r="N117" i="83"/>
  <c r="P117" i="83"/>
  <c r="N109" i="83"/>
  <c r="P109" i="83"/>
  <c r="N101" i="83"/>
  <c r="P101" i="83"/>
  <c r="N93" i="83"/>
  <c r="P93" i="83"/>
  <c r="N85" i="83"/>
  <c r="P85" i="83"/>
  <c r="N77" i="83"/>
  <c r="P77" i="83"/>
  <c r="N69" i="83"/>
  <c r="P69" i="83"/>
  <c r="N61" i="83"/>
  <c r="P61" i="83"/>
  <c r="N53" i="83"/>
  <c r="P53" i="83"/>
  <c r="N45" i="83"/>
  <c r="P45" i="83"/>
  <c r="N37" i="83"/>
  <c r="P37" i="83"/>
  <c r="N29" i="83"/>
  <c r="P29" i="83"/>
  <c r="N21" i="83"/>
  <c r="P21" i="83"/>
  <c r="N13" i="83"/>
  <c r="P13" i="83"/>
  <c r="N252" i="82"/>
  <c r="P252" i="82"/>
  <c r="N244" i="82"/>
  <c r="P244" i="82"/>
  <c r="N236" i="82"/>
  <c r="P236" i="82"/>
  <c r="N228" i="82"/>
  <c r="P228" i="82"/>
  <c r="N220" i="82"/>
  <c r="P220" i="82"/>
  <c r="N212" i="82"/>
  <c r="P212" i="82"/>
  <c r="N204" i="82"/>
  <c r="P204" i="82"/>
  <c r="N196" i="82"/>
  <c r="P196" i="82"/>
  <c r="N188" i="82"/>
  <c r="P188" i="82"/>
  <c r="N180" i="82"/>
  <c r="P180" i="82"/>
  <c r="N172" i="82"/>
  <c r="P172" i="82"/>
  <c r="N164" i="82"/>
  <c r="P164" i="82"/>
  <c r="N156" i="82"/>
  <c r="P156" i="82"/>
  <c r="N148" i="82"/>
  <c r="P148" i="82"/>
  <c r="N140" i="82"/>
  <c r="P140" i="82"/>
  <c r="N132" i="82"/>
  <c r="P132" i="82"/>
  <c r="N124" i="82"/>
  <c r="P124" i="82"/>
  <c r="N116" i="82"/>
  <c r="P116" i="82"/>
  <c r="N108" i="82"/>
  <c r="P108" i="82"/>
  <c r="N100" i="82"/>
  <c r="P100" i="82"/>
  <c r="N92" i="82"/>
  <c r="P92" i="82"/>
  <c r="N84" i="82"/>
  <c r="P84" i="82"/>
  <c r="N76" i="82"/>
  <c r="P76" i="82"/>
  <c r="N68" i="82"/>
  <c r="P68" i="82"/>
  <c r="N60" i="82"/>
  <c r="P60" i="82"/>
  <c r="N52" i="82"/>
  <c r="P52" i="82"/>
  <c r="N44" i="82"/>
  <c r="P44" i="82"/>
  <c r="N36" i="82"/>
  <c r="P36" i="82"/>
  <c r="N28" i="82"/>
  <c r="P28" i="82"/>
  <c r="N20" i="82"/>
  <c r="P20" i="82"/>
  <c r="N12" i="82"/>
  <c r="P12" i="82"/>
  <c r="N251" i="81"/>
  <c r="P251" i="81"/>
  <c r="N243" i="81"/>
  <c r="P243" i="81"/>
  <c r="N235" i="81"/>
  <c r="P235" i="81"/>
  <c r="N227" i="81"/>
  <c r="P227" i="81"/>
  <c r="N219" i="81"/>
  <c r="P219" i="81"/>
  <c r="N211" i="81"/>
  <c r="P211" i="81"/>
  <c r="N203" i="81"/>
  <c r="P203" i="81"/>
  <c r="N195" i="81"/>
  <c r="P195" i="81"/>
  <c r="N187" i="81"/>
  <c r="P187" i="81"/>
  <c r="N179" i="81"/>
  <c r="P179" i="81"/>
  <c r="N171" i="81"/>
  <c r="P171" i="81"/>
  <c r="N163" i="81"/>
  <c r="P163" i="81"/>
  <c r="N155" i="81"/>
  <c r="P155" i="81"/>
  <c r="N147" i="81"/>
  <c r="P147" i="81"/>
  <c r="N139" i="81"/>
  <c r="P139" i="81"/>
  <c r="N131" i="81"/>
  <c r="P131" i="81"/>
  <c r="N123" i="81"/>
  <c r="P123" i="81"/>
  <c r="N115" i="81"/>
  <c r="P115" i="81"/>
  <c r="N107" i="81"/>
  <c r="P107" i="81"/>
  <c r="N99" i="81"/>
  <c r="P99" i="81"/>
  <c r="N91" i="81"/>
  <c r="P91" i="81"/>
  <c r="N83" i="81"/>
  <c r="P83" i="81"/>
  <c r="N75" i="81"/>
  <c r="P75" i="81"/>
  <c r="N67" i="81"/>
  <c r="P67" i="81"/>
  <c r="N59" i="81"/>
  <c r="P59" i="81"/>
  <c r="N51" i="81"/>
  <c r="P51" i="81"/>
  <c r="N43" i="81"/>
  <c r="P43" i="81"/>
  <c r="N35" i="81"/>
  <c r="P35" i="81"/>
  <c r="N27" i="81"/>
  <c r="P27" i="81"/>
  <c r="N19" i="81"/>
  <c r="P19" i="81"/>
  <c r="N11" i="81"/>
  <c r="P11" i="81"/>
  <c r="N250" i="80"/>
  <c r="P250" i="80"/>
  <c r="N242" i="80"/>
  <c r="P242" i="80"/>
  <c r="N234" i="80"/>
  <c r="P234" i="80"/>
  <c r="N226" i="80"/>
  <c r="P226" i="80"/>
  <c r="N218" i="80"/>
  <c r="P218" i="80"/>
  <c r="N210" i="80"/>
  <c r="P210" i="80"/>
  <c r="N202" i="80"/>
  <c r="P202" i="80"/>
  <c r="N194" i="80"/>
  <c r="P194" i="80"/>
  <c r="N186" i="80"/>
  <c r="P186" i="80"/>
  <c r="N178" i="80"/>
  <c r="P178" i="80"/>
  <c r="N170" i="80"/>
  <c r="P170" i="80"/>
  <c r="N162" i="80"/>
  <c r="P162" i="80"/>
  <c r="N154" i="80"/>
  <c r="P154" i="80"/>
  <c r="N146" i="80"/>
  <c r="P146" i="80"/>
  <c r="N138" i="80"/>
  <c r="P138" i="80"/>
  <c r="N130" i="80"/>
  <c r="P130" i="80"/>
  <c r="N122" i="80"/>
  <c r="P122" i="80"/>
  <c r="N114" i="80"/>
  <c r="P114" i="80"/>
  <c r="N106" i="80"/>
  <c r="P106" i="80"/>
  <c r="N98" i="80"/>
  <c r="P98" i="80"/>
  <c r="N90" i="80"/>
  <c r="P90" i="80"/>
  <c r="N82" i="80"/>
  <c r="P82" i="80"/>
  <c r="N74" i="80"/>
  <c r="P74" i="80"/>
  <c r="N66" i="80"/>
  <c r="P66" i="80"/>
  <c r="N58" i="80"/>
  <c r="P58" i="80"/>
  <c r="N50" i="80"/>
  <c r="P50" i="80"/>
  <c r="N42" i="80"/>
  <c r="P42" i="80"/>
  <c r="N34" i="80"/>
  <c r="P34" i="80"/>
  <c r="N26" i="80"/>
  <c r="P26" i="80"/>
  <c r="N18" i="80"/>
  <c r="P18" i="80"/>
  <c r="N10" i="80"/>
  <c r="P10" i="80"/>
  <c r="N257" i="79"/>
  <c r="P257" i="79"/>
  <c r="N249" i="79"/>
  <c r="P249" i="79"/>
  <c r="N241" i="79"/>
  <c r="P241" i="79"/>
  <c r="N233" i="79"/>
  <c r="P233" i="79"/>
  <c r="N225" i="79"/>
  <c r="P225" i="79"/>
  <c r="N217" i="79"/>
  <c r="P217" i="79"/>
  <c r="N209" i="79"/>
  <c r="P209" i="79"/>
  <c r="N201" i="79"/>
  <c r="P201" i="79"/>
  <c r="N193" i="79"/>
  <c r="P193" i="79"/>
  <c r="N185" i="79"/>
  <c r="P185" i="79"/>
  <c r="N177" i="79"/>
  <c r="P177" i="79"/>
  <c r="N169" i="79"/>
  <c r="P169" i="79"/>
  <c r="N161" i="79"/>
  <c r="P161" i="79"/>
  <c r="N153" i="79"/>
  <c r="P153" i="79"/>
  <c r="N145" i="79"/>
  <c r="P145" i="79"/>
  <c r="N137" i="79"/>
  <c r="P137" i="79"/>
  <c r="N129" i="79"/>
  <c r="P129" i="79"/>
  <c r="N121" i="79"/>
  <c r="P121" i="79"/>
  <c r="N113" i="79"/>
  <c r="P113" i="79"/>
  <c r="N105" i="79"/>
  <c r="P105" i="79"/>
  <c r="N97" i="79"/>
  <c r="P97" i="79"/>
  <c r="N89" i="79"/>
  <c r="P89" i="79"/>
  <c r="N81" i="79"/>
  <c r="P81" i="79"/>
  <c r="N73" i="79"/>
  <c r="P73" i="79"/>
  <c r="N65" i="79"/>
  <c r="P65" i="79"/>
  <c r="N57" i="79"/>
  <c r="P57" i="79"/>
  <c r="N49" i="79"/>
  <c r="P49" i="79"/>
  <c r="N41" i="79"/>
  <c r="P41" i="79"/>
  <c r="N33" i="79"/>
  <c r="P33" i="79"/>
  <c r="N25" i="79"/>
  <c r="P25" i="79"/>
  <c r="N17" i="79"/>
  <c r="P17" i="79"/>
  <c r="N9" i="79"/>
  <c r="P9" i="79"/>
  <c r="N256" i="78"/>
  <c r="P256" i="78"/>
  <c r="N248" i="78"/>
  <c r="P248" i="78"/>
  <c r="N240" i="78"/>
  <c r="P240" i="78"/>
  <c r="N232" i="78"/>
  <c r="P232" i="78"/>
  <c r="N224" i="78"/>
  <c r="P224" i="78"/>
  <c r="N216" i="78"/>
  <c r="P216" i="78"/>
  <c r="N208" i="78"/>
  <c r="P208" i="78"/>
  <c r="N200" i="78"/>
  <c r="P200" i="78"/>
  <c r="N192" i="78"/>
  <c r="P192" i="78"/>
  <c r="N184" i="78"/>
  <c r="P184" i="78"/>
  <c r="N176" i="78"/>
  <c r="P176" i="78"/>
  <c r="N168" i="78"/>
  <c r="P168" i="78"/>
  <c r="N160" i="78"/>
  <c r="P160" i="78"/>
  <c r="N152" i="78"/>
  <c r="P152" i="78"/>
  <c r="N144" i="78"/>
  <c r="P144" i="78"/>
  <c r="N136" i="78"/>
  <c r="P136" i="78"/>
  <c r="N128" i="78"/>
  <c r="P128" i="78"/>
  <c r="N120" i="78"/>
  <c r="P120" i="78"/>
  <c r="N112" i="78"/>
  <c r="P112" i="78"/>
  <c r="N104" i="78"/>
  <c r="P104" i="78"/>
  <c r="N96" i="78"/>
  <c r="P96" i="78"/>
  <c r="N88" i="78"/>
  <c r="P88" i="78"/>
  <c r="N80" i="78"/>
  <c r="P80" i="78"/>
  <c r="N72" i="78"/>
  <c r="P72" i="78"/>
  <c r="N64" i="78"/>
  <c r="P64" i="78"/>
  <c r="N56" i="78"/>
  <c r="P56" i="78"/>
  <c r="N48" i="78"/>
  <c r="P48" i="78"/>
  <c r="N40" i="78"/>
  <c r="P40" i="78"/>
  <c r="N32" i="78"/>
  <c r="P32" i="78"/>
  <c r="N24" i="78"/>
  <c r="P24" i="78"/>
  <c r="N16" i="78"/>
  <c r="P16" i="78"/>
  <c r="N8" i="78"/>
  <c r="P8" i="78"/>
  <c r="N255" i="77"/>
  <c r="P255" i="77"/>
  <c r="N247" i="77"/>
  <c r="P247" i="77"/>
  <c r="N239" i="77"/>
  <c r="P239" i="77"/>
  <c r="N231" i="77"/>
  <c r="P231" i="77"/>
  <c r="N223" i="77"/>
  <c r="P223" i="77"/>
  <c r="N215" i="77"/>
  <c r="P215" i="77"/>
  <c r="N207" i="77"/>
  <c r="P207" i="77"/>
  <c r="N199" i="77"/>
  <c r="P199" i="77"/>
  <c r="N191" i="77"/>
  <c r="P191" i="77"/>
  <c r="N183" i="77"/>
  <c r="P183" i="77"/>
  <c r="N175" i="77"/>
  <c r="P175" i="77"/>
  <c r="N167" i="77"/>
  <c r="P167" i="77"/>
  <c r="N159" i="77"/>
  <c r="P159" i="77"/>
  <c r="N151" i="77"/>
  <c r="P151" i="77"/>
  <c r="N143" i="77"/>
  <c r="P143" i="77"/>
  <c r="N135" i="77"/>
  <c r="P135" i="77"/>
  <c r="N127" i="77"/>
  <c r="P127" i="77"/>
  <c r="N119" i="77"/>
  <c r="P119" i="77"/>
  <c r="N111" i="77"/>
  <c r="P111" i="77"/>
  <c r="N103" i="77"/>
  <c r="P103" i="77"/>
  <c r="N95" i="77"/>
  <c r="P95" i="77"/>
  <c r="N87" i="77"/>
  <c r="P87" i="77"/>
  <c r="N79" i="77"/>
  <c r="P79" i="77"/>
  <c r="N71" i="77"/>
  <c r="P71" i="77"/>
  <c r="N63" i="77"/>
  <c r="P63" i="77"/>
  <c r="N55" i="77"/>
  <c r="P55" i="77"/>
  <c r="N47" i="77"/>
  <c r="P47" i="77"/>
  <c r="N39" i="77"/>
  <c r="P39" i="77"/>
  <c r="N31" i="77"/>
  <c r="P31" i="77"/>
  <c r="N23" i="77"/>
  <c r="P23" i="77"/>
  <c r="N15" i="77"/>
  <c r="P15" i="77"/>
  <c r="N7" i="77"/>
  <c r="P7" i="77"/>
  <c r="N254" i="76"/>
  <c r="P254" i="76"/>
  <c r="N246" i="76"/>
  <c r="P246" i="76"/>
  <c r="N238" i="76"/>
  <c r="P238" i="76"/>
  <c r="N230" i="76"/>
  <c r="P230" i="76"/>
  <c r="N222" i="76"/>
  <c r="P222" i="76"/>
  <c r="N214" i="76"/>
  <c r="P214" i="76"/>
  <c r="N206" i="76"/>
  <c r="P206" i="76"/>
  <c r="N198" i="76"/>
  <c r="P198" i="76"/>
  <c r="N190" i="76"/>
  <c r="P190" i="76"/>
  <c r="N182" i="76"/>
  <c r="P182" i="76"/>
  <c r="N174" i="76"/>
  <c r="P174" i="76"/>
  <c r="N166" i="76"/>
  <c r="P166" i="76"/>
  <c r="N158" i="76"/>
  <c r="P158" i="76"/>
  <c r="N150" i="76"/>
  <c r="P150" i="76"/>
  <c r="N142" i="76"/>
  <c r="P142" i="76"/>
  <c r="N134" i="76"/>
  <c r="P134" i="76"/>
  <c r="N126" i="76"/>
  <c r="P126" i="76"/>
  <c r="N118" i="76"/>
  <c r="P118" i="76"/>
  <c r="N110" i="76"/>
  <c r="P110" i="76"/>
  <c r="N102" i="76"/>
  <c r="P102" i="76"/>
  <c r="N94" i="76"/>
  <c r="P94" i="76"/>
  <c r="N86" i="76"/>
  <c r="P86" i="76"/>
  <c r="N78" i="76"/>
  <c r="P78" i="76"/>
  <c r="N70" i="76"/>
  <c r="P70" i="76"/>
  <c r="N62" i="76"/>
  <c r="P62" i="76"/>
  <c r="N54" i="76"/>
  <c r="P54" i="76"/>
  <c r="N46" i="76"/>
  <c r="P46" i="76"/>
  <c r="N38" i="76"/>
  <c r="P38" i="76"/>
  <c r="N30" i="76"/>
  <c r="P30" i="76"/>
  <c r="N22" i="76"/>
  <c r="P22" i="76"/>
  <c r="N14" i="76"/>
  <c r="P14" i="76"/>
  <c r="N6" i="76"/>
  <c r="P6" i="76"/>
  <c r="N253" i="75"/>
  <c r="P253" i="75"/>
  <c r="N245" i="75"/>
  <c r="P245" i="75"/>
  <c r="N237" i="75"/>
  <c r="P237" i="75"/>
  <c r="N229" i="75"/>
  <c r="P229" i="75"/>
  <c r="N221" i="75"/>
  <c r="P221" i="75"/>
  <c r="N213" i="75"/>
  <c r="P213" i="75"/>
  <c r="N205" i="75"/>
  <c r="P205" i="75"/>
  <c r="N197" i="75"/>
  <c r="P197" i="75"/>
  <c r="N189" i="75"/>
  <c r="P189" i="75"/>
  <c r="N181" i="75"/>
  <c r="P181" i="75"/>
  <c r="N173" i="75"/>
  <c r="P173" i="75"/>
  <c r="N165" i="75"/>
  <c r="P165" i="75"/>
  <c r="N157" i="75"/>
  <c r="P157" i="75"/>
  <c r="N149" i="75"/>
  <c r="P149" i="75"/>
  <c r="N141" i="75"/>
  <c r="P141" i="75"/>
  <c r="N133" i="75"/>
  <c r="P133" i="75"/>
  <c r="N125" i="75"/>
  <c r="P125" i="75"/>
  <c r="N117" i="75"/>
  <c r="P117" i="75"/>
  <c r="N109" i="75"/>
  <c r="P109" i="75"/>
  <c r="N101" i="75"/>
  <c r="P101" i="75"/>
  <c r="N93" i="75"/>
  <c r="P93" i="75"/>
  <c r="N85" i="75"/>
  <c r="P85" i="75"/>
  <c r="N77" i="75"/>
  <c r="P77" i="75"/>
  <c r="N69" i="75"/>
  <c r="P69" i="75"/>
  <c r="N61" i="75"/>
  <c r="P61" i="75"/>
  <c r="N53" i="75"/>
  <c r="P53" i="75"/>
  <c r="N45" i="75"/>
  <c r="P45" i="75"/>
  <c r="N37" i="75"/>
  <c r="P37" i="75"/>
  <c r="N29" i="75"/>
  <c r="P29" i="75"/>
  <c r="N21" i="75"/>
  <c r="P21" i="75"/>
  <c r="N13" i="75"/>
  <c r="P13" i="75"/>
  <c r="N252" i="74"/>
  <c r="P252" i="74"/>
  <c r="N244" i="74"/>
  <c r="P244" i="74"/>
  <c r="N236" i="74"/>
  <c r="P236" i="74"/>
  <c r="N228" i="74"/>
  <c r="P228" i="74"/>
  <c r="N220" i="74"/>
  <c r="P220" i="74"/>
  <c r="N212" i="74"/>
  <c r="P212" i="74"/>
  <c r="N204" i="74"/>
  <c r="P204" i="74"/>
  <c r="N196" i="74"/>
  <c r="P196" i="74"/>
  <c r="N188" i="74"/>
  <c r="P188" i="74"/>
  <c r="N180" i="74"/>
  <c r="P180" i="74"/>
  <c r="N172" i="74"/>
  <c r="P172" i="74"/>
  <c r="N164" i="74"/>
  <c r="P164" i="74"/>
  <c r="N156" i="74"/>
  <c r="P156" i="74"/>
  <c r="N148" i="74"/>
  <c r="P148" i="74"/>
  <c r="N140" i="74"/>
  <c r="P140" i="74"/>
  <c r="N132" i="74"/>
  <c r="P132" i="74"/>
  <c r="N124" i="74"/>
  <c r="P124" i="74"/>
  <c r="N116" i="74"/>
  <c r="P116" i="74"/>
  <c r="N108" i="74"/>
  <c r="P108" i="74"/>
  <c r="N100" i="74"/>
  <c r="P100" i="74"/>
  <c r="N92" i="74"/>
  <c r="P92" i="74"/>
  <c r="N84" i="74"/>
  <c r="P84" i="74"/>
  <c r="N76" i="74"/>
  <c r="P76" i="74"/>
  <c r="N68" i="74"/>
  <c r="P68" i="74"/>
  <c r="N60" i="74"/>
  <c r="P60" i="74"/>
  <c r="N52" i="74"/>
  <c r="P52" i="74"/>
  <c r="N44" i="74"/>
  <c r="P44" i="74"/>
  <c r="N36" i="74"/>
  <c r="P36" i="74"/>
  <c r="N28" i="74"/>
  <c r="P28" i="74"/>
  <c r="N20" i="74"/>
  <c r="P20" i="74"/>
  <c r="N12" i="74"/>
  <c r="P12" i="74"/>
  <c r="N251" i="73"/>
  <c r="P251" i="73"/>
  <c r="N243" i="73"/>
  <c r="P243" i="73"/>
  <c r="N235" i="73"/>
  <c r="P235" i="73"/>
  <c r="N227" i="73"/>
  <c r="P227" i="73"/>
  <c r="N219" i="73"/>
  <c r="P219" i="73"/>
  <c r="N211" i="73"/>
  <c r="P211" i="73"/>
  <c r="N203" i="73"/>
  <c r="P203" i="73"/>
  <c r="N195" i="73"/>
  <c r="P195" i="73"/>
  <c r="N187" i="73"/>
  <c r="P187" i="73"/>
  <c r="N179" i="73"/>
  <c r="P179" i="73"/>
  <c r="N171" i="73"/>
  <c r="P171" i="73"/>
  <c r="N163" i="73"/>
  <c r="P163" i="73"/>
  <c r="N155" i="73"/>
  <c r="P155" i="73"/>
  <c r="N147" i="73"/>
  <c r="P147" i="73"/>
  <c r="N139" i="73"/>
  <c r="P139" i="73"/>
  <c r="N131" i="73"/>
  <c r="P131" i="73"/>
  <c r="N123" i="73"/>
  <c r="P123" i="73"/>
  <c r="N115" i="73"/>
  <c r="P115" i="73"/>
  <c r="N107" i="73"/>
  <c r="P107" i="73"/>
  <c r="N99" i="73"/>
  <c r="P99" i="73"/>
  <c r="N91" i="73"/>
  <c r="P91" i="73"/>
  <c r="N83" i="73"/>
  <c r="P83" i="73"/>
  <c r="N75" i="73"/>
  <c r="P75" i="73"/>
  <c r="N67" i="73"/>
  <c r="P67" i="73"/>
  <c r="N59" i="73"/>
  <c r="P59" i="73"/>
  <c r="N51" i="73"/>
  <c r="P51" i="73"/>
  <c r="N43" i="73"/>
  <c r="P43" i="73"/>
  <c r="N35" i="73"/>
  <c r="P35" i="73"/>
  <c r="N27" i="73"/>
  <c r="P27" i="73"/>
  <c r="N19" i="73"/>
  <c r="P19" i="73"/>
  <c r="N11" i="73"/>
  <c r="P11" i="73"/>
  <c r="N250" i="72"/>
  <c r="P250" i="72"/>
  <c r="N242" i="72"/>
  <c r="P242" i="72"/>
  <c r="N234" i="72"/>
  <c r="P234" i="72"/>
  <c r="N226" i="72"/>
  <c r="P226" i="72"/>
  <c r="N218" i="72"/>
  <c r="P218" i="72"/>
  <c r="N210" i="72"/>
  <c r="P210" i="72"/>
  <c r="N202" i="72"/>
  <c r="P202" i="72"/>
  <c r="N194" i="72"/>
  <c r="P194" i="72"/>
  <c r="N186" i="72"/>
  <c r="P186" i="72"/>
  <c r="N178" i="72"/>
  <c r="P178" i="72"/>
  <c r="N170" i="72"/>
  <c r="P170" i="72"/>
  <c r="N162" i="72"/>
  <c r="P162" i="72"/>
  <c r="N154" i="72"/>
  <c r="P154" i="72"/>
  <c r="N146" i="72"/>
  <c r="P146" i="72"/>
  <c r="N138" i="72"/>
  <c r="P138" i="72"/>
  <c r="N130" i="72"/>
  <c r="P130" i="72"/>
  <c r="N122" i="72"/>
  <c r="P122" i="72"/>
  <c r="N114" i="72"/>
  <c r="P114" i="72"/>
  <c r="N106" i="72"/>
  <c r="P106" i="72"/>
  <c r="N98" i="72"/>
  <c r="P98" i="72"/>
  <c r="N90" i="72"/>
  <c r="P90" i="72"/>
  <c r="N82" i="72"/>
  <c r="P82" i="72"/>
  <c r="N74" i="72"/>
  <c r="P74" i="72"/>
  <c r="N66" i="72"/>
  <c r="P66" i="72"/>
  <c r="N58" i="72"/>
  <c r="P58" i="72"/>
  <c r="N50" i="72"/>
  <c r="P50" i="72"/>
  <c r="N42" i="72"/>
  <c r="P42" i="72"/>
  <c r="N34" i="72"/>
  <c r="P34" i="72"/>
  <c r="N26" i="72"/>
  <c r="P26" i="72"/>
  <c r="N18" i="72"/>
  <c r="P18" i="72"/>
  <c r="N10" i="72"/>
  <c r="P10" i="72"/>
  <c r="N257" i="69"/>
  <c r="P257" i="69"/>
  <c r="N249" i="69"/>
  <c r="P249" i="69"/>
  <c r="N241" i="69"/>
  <c r="P241" i="69"/>
  <c r="N233" i="69"/>
  <c r="P233" i="69"/>
  <c r="N225" i="69"/>
  <c r="P225" i="69"/>
  <c r="N217" i="69"/>
  <c r="P217" i="69"/>
  <c r="N209" i="69"/>
  <c r="P209" i="69"/>
  <c r="N201" i="69"/>
  <c r="P201" i="69"/>
  <c r="N193" i="69"/>
  <c r="P193" i="69"/>
  <c r="N185" i="69"/>
  <c r="P185" i="69"/>
  <c r="N177" i="69"/>
  <c r="P177" i="69"/>
  <c r="N169" i="69"/>
  <c r="P169" i="69"/>
  <c r="N161" i="69"/>
  <c r="P161" i="69"/>
  <c r="N153" i="69"/>
  <c r="P153" i="69"/>
  <c r="N145" i="69"/>
  <c r="P145" i="69"/>
  <c r="N137" i="69"/>
  <c r="P137" i="69"/>
  <c r="N129" i="69"/>
  <c r="P129" i="69"/>
  <c r="N121" i="69"/>
  <c r="P121" i="69"/>
  <c r="N113" i="69"/>
  <c r="P113" i="69"/>
  <c r="N105" i="69"/>
  <c r="P105" i="69"/>
  <c r="N97" i="69"/>
  <c r="P97" i="69"/>
  <c r="N89" i="69"/>
  <c r="P89" i="69"/>
  <c r="N81" i="69"/>
  <c r="P81" i="69"/>
  <c r="N73" i="69"/>
  <c r="P73" i="69"/>
  <c r="N65" i="69"/>
  <c r="P65" i="69"/>
  <c r="N57" i="69"/>
  <c r="P57" i="69"/>
  <c r="N49" i="69"/>
  <c r="P49" i="69"/>
  <c r="N41" i="69"/>
  <c r="P41" i="69"/>
  <c r="N33" i="69"/>
  <c r="P33" i="69"/>
  <c r="N25" i="69"/>
  <c r="P25" i="69"/>
  <c r="N17" i="69"/>
  <c r="P17" i="69"/>
  <c r="N9" i="69"/>
  <c r="P9" i="69"/>
  <c r="N256" i="68"/>
  <c r="P256" i="68"/>
  <c r="N248" i="68"/>
  <c r="P248" i="68"/>
  <c r="N240" i="68"/>
  <c r="P240" i="68"/>
  <c r="N232" i="68"/>
  <c r="P232" i="68"/>
  <c r="N224" i="68"/>
  <c r="P224" i="68"/>
  <c r="N216" i="68"/>
  <c r="P216" i="68"/>
  <c r="N208" i="68"/>
  <c r="P208" i="68"/>
  <c r="N200" i="68"/>
  <c r="P200" i="68"/>
  <c r="N192" i="68"/>
  <c r="P192" i="68"/>
  <c r="N184" i="68"/>
  <c r="P184" i="68"/>
  <c r="N176" i="68"/>
  <c r="P176" i="68"/>
  <c r="N168" i="68"/>
  <c r="P168" i="68"/>
  <c r="N160" i="68"/>
  <c r="P160" i="68"/>
  <c r="N152" i="68"/>
  <c r="P152" i="68"/>
  <c r="N144" i="68"/>
  <c r="P144" i="68"/>
  <c r="N136" i="68"/>
  <c r="P136" i="68"/>
  <c r="N128" i="68"/>
  <c r="P128" i="68"/>
  <c r="N120" i="68"/>
  <c r="P120" i="68"/>
  <c r="N112" i="68"/>
  <c r="P112" i="68"/>
  <c r="N104" i="68"/>
  <c r="P104" i="68"/>
  <c r="N96" i="68"/>
  <c r="P96" i="68"/>
  <c r="N88" i="68"/>
  <c r="P88" i="68"/>
  <c r="N80" i="68"/>
  <c r="P80" i="68"/>
  <c r="N72" i="68"/>
  <c r="P72" i="68"/>
  <c r="N64" i="68"/>
  <c r="P64" i="68"/>
  <c r="N56" i="68"/>
  <c r="P56" i="68"/>
  <c r="N48" i="68"/>
  <c r="P48" i="68"/>
  <c r="N40" i="68"/>
  <c r="P40" i="68"/>
  <c r="N32" i="68"/>
  <c r="P32" i="68"/>
  <c r="N24" i="68"/>
  <c r="P24" i="68"/>
  <c r="N16" i="68"/>
  <c r="P16" i="68"/>
  <c r="N8" i="68"/>
  <c r="P8" i="68"/>
  <c r="N255" i="71"/>
  <c r="P255" i="71"/>
  <c r="N247" i="71"/>
  <c r="P247" i="71"/>
  <c r="N239" i="71"/>
  <c r="P239" i="71"/>
  <c r="N231" i="71"/>
  <c r="P231" i="71"/>
  <c r="N223" i="71"/>
  <c r="P223" i="71"/>
  <c r="N215" i="71"/>
  <c r="P215" i="71"/>
  <c r="N207" i="71"/>
  <c r="P207" i="71"/>
  <c r="N199" i="71"/>
  <c r="P199" i="71"/>
  <c r="N191" i="71"/>
  <c r="P191" i="71"/>
  <c r="N183" i="71"/>
  <c r="P183" i="71"/>
  <c r="N175" i="71"/>
  <c r="P175" i="71"/>
  <c r="N167" i="71"/>
  <c r="P167" i="71"/>
  <c r="N159" i="71"/>
  <c r="P159" i="71"/>
  <c r="N151" i="71"/>
  <c r="P151" i="71"/>
  <c r="N143" i="71"/>
  <c r="P143" i="71"/>
  <c r="N135" i="71"/>
  <c r="P135" i="71"/>
  <c r="N127" i="71"/>
  <c r="P127" i="71"/>
  <c r="N119" i="71"/>
  <c r="P119" i="71"/>
  <c r="N111" i="71"/>
  <c r="P111" i="71"/>
  <c r="N103" i="71"/>
  <c r="P103" i="71"/>
  <c r="N95" i="71"/>
  <c r="P95" i="71"/>
  <c r="N87" i="71"/>
  <c r="P87" i="71"/>
  <c r="N79" i="71"/>
  <c r="P79" i="71"/>
  <c r="N71" i="71"/>
  <c r="P71" i="71"/>
  <c r="N63" i="71"/>
  <c r="P63" i="71"/>
  <c r="N55" i="71"/>
  <c r="P55" i="71"/>
  <c r="N47" i="71"/>
  <c r="P47" i="71"/>
  <c r="N39" i="71"/>
  <c r="P39" i="71"/>
  <c r="N31" i="71"/>
  <c r="P31" i="71"/>
  <c r="N23" i="71"/>
  <c r="P23" i="71"/>
  <c r="N15" i="71"/>
  <c r="P15" i="71"/>
  <c r="N7" i="71"/>
  <c r="P7" i="71"/>
  <c r="N254" i="70"/>
  <c r="P254" i="70"/>
  <c r="N246" i="70"/>
  <c r="P246" i="70"/>
  <c r="N238" i="70"/>
  <c r="P238" i="70"/>
  <c r="N230" i="70"/>
  <c r="P230" i="70"/>
  <c r="N222" i="70"/>
  <c r="P222" i="70"/>
  <c r="N214" i="70"/>
  <c r="P214" i="70"/>
  <c r="N206" i="70"/>
  <c r="P206" i="70"/>
  <c r="N198" i="70"/>
  <c r="P198" i="70"/>
  <c r="N190" i="70"/>
  <c r="P190" i="70"/>
  <c r="N182" i="70"/>
  <c r="P182" i="70"/>
  <c r="N174" i="70"/>
  <c r="P174" i="70"/>
  <c r="N166" i="70"/>
  <c r="P166" i="70"/>
  <c r="N158" i="70"/>
  <c r="P158" i="70"/>
  <c r="N150" i="70"/>
  <c r="P150" i="70"/>
  <c r="N142" i="70"/>
  <c r="P142" i="70"/>
  <c r="N134" i="70"/>
  <c r="P134" i="70"/>
  <c r="N126" i="70"/>
  <c r="P126" i="70"/>
  <c r="N118" i="70"/>
  <c r="P118" i="70"/>
  <c r="N110" i="70"/>
  <c r="P110" i="70"/>
  <c r="N102" i="70"/>
  <c r="P102" i="70"/>
  <c r="N94" i="70"/>
  <c r="P94" i="70"/>
  <c r="N86" i="70"/>
  <c r="P86" i="70"/>
  <c r="N78" i="70"/>
  <c r="P78" i="70"/>
  <c r="N70" i="70"/>
  <c r="P70" i="70"/>
  <c r="N62" i="70"/>
  <c r="P62" i="70"/>
  <c r="N54" i="70"/>
  <c r="P54" i="70"/>
  <c r="N46" i="70"/>
  <c r="P46" i="70"/>
  <c r="N38" i="70"/>
  <c r="P38" i="70"/>
  <c r="N30" i="70"/>
  <c r="P30" i="70"/>
  <c r="N22" i="70"/>
  <c r="P22" i="70"/>
  <c r="N14" i="70"/>
  <c r="P14" i="70"/>
  <c r="N6" i="70"/>
  <c r="P6" i="70"/>
  <c r="N253" i="67"/>
  <c r="P253" i="67"/>
  <c r="N245" i="67"/>
  <c r="P245" i="67"/>
  <c r="N237" i="67"/>
  <c r="P237" i="67"/>
  <c r="N229" i="67"/>
  <c r="P229" i="67"/>
  <c r="N221" i="67"/>
  <c r="P221" i="67"/>
  <c r="N213" i="67"/>
  <c r="P213" i="67"/>
  <c r="N205" i="67"/>
  <c r="P205" i="67"/>
  <c r="N197" i="67"/>
  <c r="P197" i="67"/>
  <c r="N189" i="67"/>
  <c r="P189" i="67"/>
  <c r="N181" i="67"/>
  <c r="P181" i="67"/>
  <c r="N173" i="67"/>
  <c r="P173" i="67"/>
  <c r="N165" i="67"/>
  <c r="P165" i="67"/>
  <c r="N157" i="67"/>
  <c r="P157" i="67"/>
  <c r="N149" i="67"/>
  <c r="P149" i="67"/>
  <c r="N141" i="67"/>
  <c r="P141" i="67"/>
  <c r="N133" i="67"/>
  <c r="P133" i="67"/>
  <c r="N125" i="67"/>
  <c r="P125" i="67"/>
  <c r="N117" i="67"/>
  <c r="P117" i="67"/>
  <c r="N109" i="67"/>
  <c r="P109" i="67"/>
  <c r="N101" i="67"/>
  <c r="P101" i="67"/>
  <c r="N93" i="67"/>
  <c r="P93" i="67"/>
  <c r="N85" i="67"/>
  <c r="P85" i="67"/>
  <c r="N77" i="67"/>
  <c r="P77" i="67"/>
  <c r="N69" i="67"/>
  <c r="P69" i="67"/>
  <c r="N61" i="67"/>
  <c r="P61" i="67"/>
  <c r="N53" i="67"/>
  <c r="P53" i="67"/>
  <c r="N45" i="67"/>
  <c r="P45" i="67"/>
  <c r="N37" i="67"/>
  <c r="P37" i="67"/>
  <c r="N29" i="67"/>
  <c r="P29" i="67"/>
  <c r="N21" i="67"/>
  <c r="P21" i="67"/>
  <c r="N13" i="67"/>
  <c r="P13" i="67"/>
  <c r="N252" i="66"/>
  <c r="P252" i="66"/>
  <c r="N244" i="66"/>
  <c r="P244" i="66"/>
  <c r="N236" i="66"/>
  <c r="P236" i="66"/>
  <c r="N228" i="66"/>
  <c r="P228" i="66"/>
  <c r="N220" i="66"/>
  <c r="P220" i="66"/>
  <c r="N212" i="66"/>
  <c r="P212" i="66"/>
  <c r="N204" i="66"/>
  <c r="P204" i="66"/>
  <c r="N196" i="66"/>
  <c r="P196" i="66"/>
  <c r="N188" i="66"/>
  <c r="P188" i="66"/>
  <c r="N180" i="66"/>
  <c r="P180" i="66"/>
  <c r="N172" i="66"/>
  <c r="P172" i="66"/>
  <c r="N164" i="66"/>
  <c r="P164" i="66"/>
  <c r="N156" i="66"/>
  <c r="P156" i="66"/>
  <c r="N148" i="66"/>
  <c r="P148" i="66"/>
  <c r="N140" i="66"/>
  <c r="P140" i="66"/>
  <c r="N132" i="66"/>
  <c r="P132" i="66"/>
  <c r="N124" i="66"/>
  <c r="P124" i="66"/>
  <c r="N116" i="66"/>
  <c r="P116" i="66"/>
  <c r="N108" i="66"/>
  <c r="P108" i="66"/>
  <c r="N100" i="66"/>
  <c r="P100" i="66"/>
  <c r="N92" i="66"/>
  <c r="P92" i="66"/>
  <c r="N84" i="66"/>
  <c r="P84" i="66"/>
  <c r="N76" i="66"/>
  <c r="P76" i="66"/>
  <c r="N68" i="66"/>
  <c r="P68" i="66"/>
  <c r="N60" i="66"/>
  <c r="P60" i="66"/>
  <c r="N52" i="66"/>
  <c r="P52" i="66"/>
  <c r="N44" i="66"/>
  <c r="P44" i="66"/>
  <c r="N36" i="66"/>
  <c r="P36" i="66"/>
  <c r="N28" i="66"/>
  <c r="P28" i="66"/>
  <c r="N20" i="66"/>
  <c r="P20" i="66"/>
  <c r="N12" i="66"/>
  <c r="P12" i="66"/>
  <c r="P181" i="93"/>
  <c r="P117" i="93"/>
  <c r="P53" i="93"/>
  <c r="P196" i="92"/>
  <c r="P132" i="92"/>
  <c r="P68" i="92"/>
  <c r="P211" i="91"/>
  <c r="P147" i="91"/>
  <c r="P83" i="91"/>
  <c r="P19" i="91"/>
  <c r="P226" i="90"/>
  <c r="P162" i="90"/>
  <c r="P73" i="89"/>
  <c r="P183" i="88"/>
  <c r="P182" i="87"/>
  <c r="N247" i="72"/>
  <c r="P247" i="72"/>
  <c r="N239" i="72"/>
  <c r="P239" i="72"/>
  <c r="N231" i="72"/>
  <c r="P231" i="72"/>
  <c r="N223" i="72"/>
  <c r="P223" i="72"/>
  <c r="N215" i="72"/>
  <c r="P215" i="72"/>
  <c r="N207" i="72"/>
  <c r="P207" i="72"/>
  <c r="N199" i="72"/>
  <c r="P199" i="72"/>
  <c r="N191" i="72"/>
  <c r="P191" i="72"/>
  <c r="N183" i="72"/>
  <c r="P183" i="72"/>
  <c r="N175" i="72"/>
  <c r="P175" i="72"/>
  <c r="N167" i="72"/>
  <c r="P167" i="72"/>
  <c r="N159" i="72"/>
  <c r="P159" i="72"/>
  <c r="N151" i="72"/>
  <c r="P151" i="72"/>
  <c r="N143" i="72"/>
  <c r="P143" i="72"/>
  <c r="N135" i="72"/>
  <c r="P135" i="72"/>
  <c r="N127" i="72"/>
  <c r="P127" i="72"/>
  <c r="N119" i="72"/>
  <c r="P119" i="72"/>
  <c r="N111" i="72"/>
  <c r="P111" i="72"/>
  <c r="N103" i="72"/>
  <c r="P103" i="72"/>
  <c r="N95" i="72"/>
  <c r="P95" i="72"/>
  <c r="N87" i="72"/>
  <c r="P87" i="72"/>
  <c r="N79" i="72"/>
  <c r="P79" i="72"/>
  <c r="N71" i="72"/>
  <c r="P71" i="72"/>
  <c r="N63" i="72"/>
  <c r="P63" i="72"/>
  <c r="N55" i="72"/>
  <c r="P55" i="72"/>
  <c r="N47" i="72"/>
  <c r="P47" i="72"/>
  <c r="N39" i="72"/>
  <c r="P39" i="72"/>
  <c r="N31" i="72"/>
  <c r="P31" i="72"/>
  <c r="N23" i="72"/>
  <c r="P23" i="72"/>
  <c r="N15" i="72"/>
  <c r="P15" i="72"/>
  <c r="N7" i="72"/>
  <c r="P7" i="72"/>
  <c r="N254" i="69"/>
  <c r="P254" i="69"/>
  <c r="N246" i="69"/>
  <c r="P246" i="69"/>
  <c r="N238" i="69"/>
  <c r="P238" i="69"/>
  <c r="N230" i="69"/>
  <c r="P230" i="69"/>
  <c r="N222" i="69"/>
  <c r="P222" i="69"/>
  <c r="N214" i="69"/>
  <c r="P214" i="69"/>
  <c r="N206" i="69"/>
  <c r="P206" i="69"/>
  <c r="N198" i="69"/>
  <c r="P198" i="69"/>
  <c r="N190" i="69"/>
  <c r="P190" i="69"/>
  <c r="N182" i="69"/>
  <c r="P182" i="69"/>
  <c r="N174" i="69"/>
  <c r="P174" i="69"/>
  <c r="N166" i="69"/>
  <c r="P166" i="69"/>
  <c r="N158" i="69"/>
  <c r="P158" i="69"/>
  <c r="N150" i="69"/>
  <c r="P150" i="69"/>
  <c r="N142" i="69"/>
  <c r="P142" i="69"/>
  <c r="N134" i="69"/>
  <c r="P134" i="69"/>
  <c r="N126" i="69"/>
  <c r="P126" i="69"/>
  <c r="N118" i="69"/>
  <c r="P118" i="69"/>
  <c r="N110" i="69"/>
  <c r="P110" i="69"/>
  <c r="N102" i="69"/>
  <c r="P102" i="69"/>
  <c r="N94" i="69"/>
  <c r="P94" i="69"/>
  <c r="N86" i="69"/>
  <c r="P86" i="69"/>
  <c r="N78" i="69"/>
  <c r="P78" i="69"/>
  <c r="N70" i="69"/>
  <c r="P70" i="69"/>
  <c r="N62" i="69"/>
  <c r="P62" i="69"/>
  <c r="N54" i="69"/>
  <c r="P54" i="69"/>
  <c r="N46" i="69"/>
  <c r="P46" i="69"/>
  <c r="N38" i="69"/>
  <c r="P38" i="69"/>
  <c r="N30" i="69"/>
  <c r="P30" i="69"/>
  <c r="N22" i="69"/>
  <c r="P22" i="69"/>
  <c r="N14" i="69"/>
  <c r="P14" i="69"/>
  <c r="N6" i="69"/>
  <c r="P6" i="69"/>
  <c r="N253" i="68"/>
  <c r="P253" i="68"/>
  <c r="N245" i="68"/>
  <c r="P245" i="68"/>
  <c r="N237" i="68"/>
  <c r="P237" i="68"/>
  <c r="N229" i="68"/>
  <c r="P229" i="68"/>
  <c r="N221" i="68"/>
  <c r="P221" i="68"/>
  <c r="N213" i="68"/>
  <c r="P213" i="68"/>
  <c r="N205" i="68"/>
  <c r="P205" i="68"/>
  <c r="N197" i="68"/>
  <c r="P197" i="68"/>
  <c r="N189" i="68"/>
  <c r="P189" i="68"/>
  <c r="N181" i="68"/>
  <c r="P181" i="68"/>
  <c r="N173" i="68"/>
  <c r="P173" i="68"/>
  <c r="N165" i="68"/>
  <c r="P165" i="68"/>
  <c r="N157" i="68"/>
  <c r="P157" i="68"/>
  <c r="N149" i="68"/>
  <c r="P149" i="68"/>
  <c r="N141" i="68"/>
  <c r="P141" i="68"/>
  <c r="N133" i="68"/>
  <c r="P133" i="68"/>
  <c r="N125" i="68"/>
  <c r="P125" i="68"/>
  <c r="N117" i="68"/>
  <c r="P117" i="68"/>
  <c r="N109" i="68"/>
  <c r="P109" i="68"/>
  <c r="N101" i="68"/>
  <c r="P101" i="68"/>
  <c r="N93" i="68"/>
  <c r="P93" i="68"/>
  <c r="N85" i="68"/>
  <c r="P85" i="68"/>
  <c r="N77" i="68"/>
  <c r="P77" i="68"/>
  <c r="N69" i="68"/>
  <c r="P69" i="68"/>
  <c r="N61" i="68"/>
  <c r="P61" i="68"/>
  <c r="N53" i="68"/>
  <c r="P53" i="68"/>
  <c r="N45" i="68"/>
  <c r="P45" i="68"/>
  <c r="N37" i="68"/>
  <c r="P37" i="68"/>
  <c r="N29" i="68"/>
  <c r="P29" i="68"/>
  <c r="N21" i="68"/>
  <c r="P21" i="68"/>
  <c r="N13" i="68"/>
  <c r="P13" i="68"/>
  <c r="N252" i="71"/>
  <c r="P252" i="71"/>
  <c r="N244" i="71"/>
  <c r="P244" i="71"/>
  <c r="N236" i="71"/>
  <c r="P236" i="71"/>
  <c r="N228" i="71"/>
  <c r="P228" i="71"/>
  <c r="N220" i="71"/>
  <c r="P220" i="71"/>
  <c r="N212" i="71"/>
  <c r="P212" i="71"/>
  <c r="N204" i="71"/>
  <c r="P204" i="71"/>
  <c r="N196" i="71"/>
  <c r="P196" i="71"/>
  <c r="N188" i="71"/>
  <c r="P188" i="71"/>
  <c r="N180" i="71"/>
  <c r="P180" i="71"/>
  <c r="N172" i="71"/>
  <c r="P172" i="71"/>
  <c r="N164" i="71"/>
  <c r="P164" i="71"/>
  <c r="N156" i="71"/>
  <c r="P156" i="71"/>
  <c r="N148" i="71"/>
  <c r="P148" i="71"/>
  <c r="N140" i="71"/>
  <c r="P140" i="71"/>
  <c r="N132" i="71"/>
  <c r="P132" i="71"/>
  <c r="N124" i="71"/>
  <c r="P124" i="71"/>
  <c r="N116" i="71"/>
  <c r="P116" i="71"/>
  <c r="N108" i="71"/>
  <c r="P108" i="71"/>
  <c r="N100" i="71"/>
  <c r="P100" i="71"/>
  <c r="N92" i="71"/>
  <c r="P92" i="71"/>
  <c r="N84" i="71"/>
  <c r="P84" i="71"/>
  <c r="N76" i="71"/>
  <c r="P76" i="71"/>
  <c r="N68" i="71"/>
  <c r="P68" i="71"/>
  <c r="N60" i="71"/>
  <c r="P60" i="71"/>
  <c r="N52" i="71"/>
  <c r="P52" i="71"/>
  <c r="N44" i="71"/>
  <c r="P44" i="71"/>
  <c r="N36" i="71"/>
  <c r="P36" i="71"/>
  <c r="N28" i="71"/>
  <c r="P28" i="71"/>
  <c r="N20" i="71"/>
  <c r="P20" i="71"/>
  <c r="N12" i="71"/>
  <c r="P12" i="71"/>
  <c r="N251" i="70"/>
  <c r="P251" i="70"/>
  <c r="N243" i="70"/>
  <c r="P243" i="70"/>
  <c r="N235" i="70"/>
  <c r="P235" i="70"/>
  <c r="N227" i="70"/>
  <c r="P227" i="70"/>
  <c r="N219" i="70"/>
  <c r="P219" i="70"/>
  <c r="N211" i="70"/>
  <c r="P211" i="70"/>
  <c r="N203" i="70"/>
  <c r="P203" i="70"/>
  <c r="N195" i="70"/>
  <c r="P195" i="70"/>
  <c r="N187" i="70"/>
  <c r="P187" i="70"/>
  <c r="N179" i="70"/>
  <c r="P179" i="70"/>
  <c r="N171" i="70"/>
  <c r="P171" i="70"/>
  <c r="N163" i="70"/>
  <c r="P163" i="70"/>
  <c r="N155" i="70"/>
  <c r="P155" i="70"/>
  <c r="N147" i="70"/>
  <c r="P147" i="70"/>
  <c r="N139" i="70"/>
  <c r="P139" i="70"/>
  <c r="N131" i="70"/>
  <c r="P131" i="70"/>
  <c r="N123" i="70"/>
  <c r="P123" i="70"/>
  <c r="N115" i="70"/>
  <c r="P115" i="70"/>
  <c r="N107" i="70"/>
  <c r="P107" i="70"/>
  <c r="N99" i="70"/>
  <c r="P99" i="70"/>
  <c r="N91" i="70"/>
  <c r="P91" i="70"/>
  <c r="N83" i="70"/>
  <c r="P83" i="70"/>
  <c r="N75" i="70"/>
  <c r="P75" i="70"/>
  <c r="N67" i="70"/>
  <c r="P67" i="70"/>
  <c r="N59" i="70"/>
  <c r="P59" i="70"/>
  <c r="N51" i="70"/>
  <c r="P51" i="70"/>
  <c r="N43" i="70"/>
  <c r="P43" i="70"/>
  <c r="N35" i="70"/>
  <c r="P35" i="70"/>
  <c r="N27" i="70"/>
  <c r="P27" i="70"/>
  <c r="N19" i="70"/>
  <c r="P19" i="70"/>
  <c r="N11" i="70"/>
  <c r="P11" i="70"/>
  <c r="N250" i="67"/>
  <c r="P250" i="67"/>
  <c r="N242" i="67"/>
  <c r="P242" i="67"/>
  <c r="N234" i="67"/>
  <c r="P234" i="67"/>
  <c r="N226" i="67"/>
  <c r="P226" i="67"/>
  <c r="N218" i="67"/>
  <c r="P218" i="67"/>
  <c r="N210" i="67"/>
  <c r="P210" i="67"/>
  <c r="N202" i="67"/>
  <c r="P202" i="67"/>
  <c r="N194" i="67"/>
  <c r="P194" i="67"/>
  <c r="N186" i="67"/>
  <c r="P186" i="67"/>
  <c r="N178" i="67"/>
  <c r="P178" i="67"/>
  <c r="N170" i="67"/>
  <c r="P170" i="67"/>
  <c r="N162" i="67"/>
  <c r="P162" i="67"/>
  <c r="N154" i="67"/>
  <c r="P154" i="67"/>
  <c r="N146" i="67"/>
  <c r="P146" i="67"/>
  <c r="N138" i="67"/>
  <c r="P138" i="67"/>
  <c r="N130" i="67"/>
  <c r="P130" i="67"/>
  <c r="N122" i="67"/>
  <c r="P122" i="67"/>
  <c r="N114" i="67"/>
  <c r="P114" i="67"/>
  <c r="N106" i="67"/>
  <c r="P106" i="67"/>
  <c r="N98" i="67"/>
  <c r="P98" i="67"/>
  <c r="N90" i="67"/>
  <c r="P90" i="67"/>
  <c r="N82" i="67"/>
  <c r="P82" i="67"/>
  <c r="N74" i="67"/>
  <c r="P74" i="67"/>
  <c r="N66" i="67"/>
  <c r="P66" i="67"/>
  <c r="N58" i="67"/>
  <c r="P58" i="67"/>
  <c r="N50" i="67"/>
  <c r="P50" i="67"/>
  <c r="N42" i="67"/>
  <c r="P42" i="67"/>
  <c r="N34" i="67"/>
  <c r="P34" i="67"/>
  <c r="N26" i="67"/>
  <c r="P26" i="67"/>
  <c r="N18" i="67"/>
  <c r="P18" i="67"/>
  <c r="N10" i="67"/>
  <c r="P10" i="67"/>
  <c r="N257" i="66"/>
  <c r="P257" i="66"/>
  <c r="N249" i="66"/>
  <c r="P249" i="66"/>
  <c r="N241" i="66"/>
  <c r="P241" i="66"/>
  <c r="N233" i="66"/>
  <c r="P233" i="66"/>
  <c r="N225" i="66"/>
  <c r="P225" i="66"/>
  <c r="N217" i="66"/>
  <c r="P217" i="66"/>
  <c r="N209" i="66"/>
  <c r="P209" i="66"/>
  <c r="N201" i="66"/>
  <c r="P201" i="66"/>
  <c r="N193" i="66"/>
  <c r="P193" i="66"/>
  <c r="N185" i="66"/>
  <c r="P185" i="66"/>
  <c r="N177" i="66"/>
  <c r="P177" i="66"/>
  <c r="N169" i="66"/>
  <c r="P169" i="66"/>
  <c r="N161" i="66"/>
  <c r="P161" i="66"/>
  <c r="N153" i="66"/>
  <c r="P153" i="66"/>
  <c r="N145" i="66"/>
  <c r="P145" i="66"/>
  <c r="N137" i="66"/>
  <c r="P137" i="66"/>
  <c r="N129" i="66"/>
  <c r="P129" i="66"/>
  <c r="N121" i="66"/>
  <c r="P121" i="66"/>
  <c r="N113" i="66"/>
  <c r="P113" i="66"/>
  <c r="N105" i="66"/>
  <c r="P105" i="66"/>
  <c r="N97" i="66"/>
  <c r="P97" i="66"/>
  <c r="N89" i="66"/>
  <c r="P89" i="66"/>
  <c r="N81" i="66"/>
  <c r="P81" i="66"/>
  <c r="N73" i="66"/>
  <c r="P73" i="66"/>
  <c r="N65" i="66"/>
  <c r="P65" i="66"/>
  <c r="N57" i="66"/>
  <c r="P57" i="66"/>
  <c r="N49" i="66"/>
  <c r="P49" i="66"/>
  <c r="N41" i="66"/>
  <c r="P41" i="66"/>
  <c r="N33" i="66"/>
  <c r="P33" i="66"/>
  <c r="N25" i="66"/>
  <c r="P25" i="66"/>
  <c r="N17" i="66"/>
  <c r="P17" i="66"/>
  <c r="N9" i="66"/>
  <c r="P9" i="66"/>
  <c r="N230" i="72"/>
  <c r="P230" i="72"/>
  <c r="N222" i="72"/>
  <c r="P222" i="72"/>
  <c r="N214" i="72"/>
  <c r="P214" i="72"/>
  <c r="N206" i="72"/>
  <c r="P206" i="72"/>
  <c r="N198" i="72"/>
  <c r="P198" i="72"/>
  <c r="N190" i="72"/>
  <c r="P190" i="72"/>
  <c r="N182" i="72"/>
  <c r="P182" i="72"/>
  <c r="N174" i="72"/>
  <c r="P174" i="72"/>
  <c r="N166" i="72"/>
  <c r="P166" i="72"/>
  <c r="N158" i="72"/>
  <c r="P158" i="72"/>
  <c r="N150" i="72"/>
  <c r="P150" i="72"/>
  <c r="N142" i="72"/>
  <c r="P142" i="72"/>
  <c r="N134" i="72"/>
  <c r="P134" i="72"/>
  <c r="N126" i="72"/>
  <c r="P126" i="72"/>
  <c r="N118" i="72"/>
  <c r="P118" i="72"/>
  <c r="N110" i="72"/>
  <c r="P110" i="72"/>
  <c r="N102" i="72"/>
  <c r="P102" i="72"/>
  <c r="N94" i="72"/>
  <c r="P94" i="72"/>
  <c r="N86" i="72"/>
  <c r="P86" i="72"/>
  <c r="N78" i="72"/>
  <c r="P78" i="72"/>
  <c r="N70" i="72"/>
  <c r="P70" i="72"/>
  <c r="N62" i="72"/>
  <c r="P62" i="72"/>
  <c r="N54" i="72"/>
  <c r="P54" i="72"/>
  <c r="N46" i="72"/>
  <c r="P46" i="72"/>
  <c r="N38" i="72"/>
  <c r="P38" i="72"/>
  <c r="N30" i="72"/>
  <c r="P30" i="72"/>
  <c r="N22" i="72"/>
  <c r="P22" i="72"/>
  <c r="N14" i="72"/>
  <c r="P14" i="72"/>
  <c r="N6" i="72"/>
  <c r="P6" i="72"/>
  <c r="N253" i="69"/>
  <c r="P253" i="69"/>
  <c r="N245" i="69"/>
  <c r="P245" i="69"/>
  <c r="N237" i="69"/>
  <c r="P237" i="69"/>
  <c r="N229" i="69"/>
  <c r="P229" i="69"/>
  <c r="N221" i="69"/>
  <c r="P221" i="69"/>
  <c r="N213" i="69"/>
  <c r="P213" i="69"/>
  <c r="N205" i="69"/>
  <c r="P205" i="69"/>
  <c r="N197" i="69"/>
  <c r="P197" i="69"/>
  <c r="N189" i="69"/>
  <c r="P189" i="69"/>
  <c r="N181" i="69"/>
  <c r="P181" i="69"/>
  <c r="N173" i="69"/>
  <c r="P173" i="69"/>
  <c r="N165" i="69"/>
  <c r="P165" i="69"/>
  <c r="N157" i="69"/>
  <c r="P157" i="69"/>
  <c r="N149" i="69"/>
  <c r="P149" i="69"/>
  <c r="N141" i="69"/>
  <c r="P141" i="69"/>
  <c r="N133" i="69"/>
  <c r="P133" i="69"/>
  <c r="N125" i="69"/>
  <c r="P125" i="69"/>
  <c r="N117" i="69"/>
  <c r="P117" i="69"/>
  <c r="N109" i="69"/>
  <c r="P109" i="69"/>
  <c r="N101" i="69"/>
  <c r="P101" i="69"/>
  <c r="N93" i="69"/>
  <c r="P93" i="69"/>
  <c r="N85" i="69"/>
  <c r="P85" i="69"/>
  <c r="N77" i="69"/>
  <c r="P77" i="69"/>
  <c r="N69" i="69"/>
  <c r="P69" i="69"/>
  <c r="N61" i="69"/>
  <c r="P61" i="69"/>
  <c r="N53" i="69"/>
  <c r="P53" i="69"/>
  <c r="N45" i="69"/>
  <c r="P45" i="69"/>
  <c r="N37" i="69"/>
  <c r="P37" i="69"/>
  <c r="N29" i="69"/>
  <c r="P29" i="69"/>
  <c r="N21" i="69"/>
  <c r="P21" i="69"/>
  <c r="N13" i="69"/>
  <c r="P13" i="69"/>
  <c r="N252" i="68"/>
  <c r="P252" i="68"/>
  <c r="N244" i="68"/>
  <c r="P244" i="68"/>
  <c r="N236" i="68"/>
  <c r="P236" i="68"/>
  <c r="N228" i="68"/>
  <c r="P228" i="68"/>
  <c r="N220" i="68"/>
  <c r="P220" i="68"/>
  <c r="N212" i="68"/>
  <c r="P212" i="68"/>
  <c r="N204" i="68"/>
  <c r="P204" i="68"/>
  <c r="N196" i="68"/>
  <c r="P196" i="68"/>
  <c r="N188" i="68"/>
  <c r="P188" i="68"/>
  <c r="N180" i="68"/>
  <c r="P180" i="68"/>
  <c r="N172" i="68"/>
  <c r="P172" i="68"/>
  <c r="N164" i="68"/>
  <c r="P164" i="68"/>
  <c r="N156" i="68"/>
  <c r="P156" i="68"/>
  <c r="N148" i="68"/>
  <c r="P148" i="68"/>
  <c r="N140" i="68"/>
  <c r="P140" i="68"/>
  <c r="N132" i="68"/>
  <c r="P132" i="68"/>
  <c r="N124" i="68"/>
  <c r="P124" i="68"/>
  <c r="N116" i="68"/>
  <c r="P116" i="68"/>
  <c r="N108" i="68"/>
  <c r="P108" i="68"/>
  <c r="N100" i="68"/>
  <c r="P100" i="68"/>
  <c r="N92" i="68"/>
  <c r="P92" i="68"/>
  <c r="N84" i="68"/>
  <c r="P84" i="68"/>
  <c r="N76" i="68"/>
  <c r="P76" i="68"/>
  <c r="N68" i="68"/>
  <c r="P68" i="68"/>
  <c r="N60" i="68"/>
  <c r="P60" i="68"/>
  <c r="N52" i="68"/>
  <c r="P52" i="68"/>
  <c r="N44" i="68"/>
  <c r="P44" i="68"/>
  <c r="N36" i="68"/>
  <c r="P36" i="68"/>
  <c r="N28" i="68"/>
  <c r="P28" i="68"/>
  <c r="N20" i="68"/>
  <c r="P20" i="68"/>
  <c r="N12" i="68"/>
  <c r="P12" i="68"/>
  <c r="N251" i="71"/>
  <c r="P251" i="71"/>
  <c r="N243" i="71"/>
  <c r="P243" i="71"/>
  <c r="N235" i="71"/>
  <c r="P235" i="71"/>
  <c r="N227" i="71"/>
  <c r="P227" i="71"/>
  <c r="N219" i="71"/>
  <c r="P219" i="71"/>
  <c r="N211" i="71"/>
  <c r="P211" i="71"/>
  <c r="N203" i="71"/>
  <c r="P203" i="71"/>
  <c r="N195" i="71"/>
  <c r="P195" i="71"/>
  <c r="N187" i="71"/>
  <c r="P187" i="71"/>
  <c r="N179" i="71"/>
  <c r="P179" i="71"/>
  <c r="N171" i="71"/>
  <c r="P171" i="71"/>
  <c r="N163" i="71"/>
  <c r="P163" i="71"/>
  <c r="N155" i="71"/>
  <c r="P155" i="71"/>
  <c r="N147" i="71"/>
  <c r="P147" i="71"/>
  <c r="N139" i="71"/>
  <c r="P139" i="71"/>
  <c r="N131" i="71"/>
  <c r="P131" i="71"/>
  <c r="N123" i="71"/>
  <c r="P123" i="71"/>
  <c r="N115" i="71"/>
  <c r="P115" i="71"/>
  <c r="N107" i="71"/>
  <c r="P107" i="71"/>
  <c r="N99" i="71"/>
  <c r="P99" i="71"/>
  <c r="N91" i="71"/>
  <c r="P91" i="71"/>
  <c r="N83" i="71"/>
  <c r="P83" i="71"/>
  <c r="N75" i="71"/>
  <c r="P75" i="71"/>
  <c r="N67" i="71"/>
  <c r="P67" i="71"/>
  <c r="N59" i="71"/>
  <c r="P59" i="71"/>
  <c r="N51" i="71"/>
  <c r="P51" i="71"/>
  <c r="N43" i="71"/>
  <c r="P43" i="71"/>
  <c r="N35" i="71"/>
  <c r="P35" i="71"/>
  <c r="N27" i="71"/>
  <c r="P27" i="71"/>
  <c r="N19" i="71"/>
  <c r="P19" i="71"/>
  <c r="N11" i="71"/>
  <c r="P11" i="71"/>
  <c r="N250" i="70"/>
  <c r="P250" i="70"/>
  <c r="N242" i="70"/>
  <c r="P242" i="70"/>
  <c r="N234" i="70"/>
  <c r="P234" i="70"/>
  <c r="N226" i="70"/>
  <c r="P226" i="70"/>
  <c r="N218" i="70"/>
  <c r="P218" i="70"/>
  <c r="N210" i="70"/>
  <c r="P210" i="70"/>
  <c r="N202" i="70"/>
  <c r="P202" i="70"/>
  <c r="N194" i="70"/>
  <c r="P194" i="70"/>
  <c r="N186" i="70"/>
  <c r="P186" i="70"/>
  <c r="N178" i="70"/>
  <c r="P178" i="70"/>
  <c r="N170" i="70"/>
  <c r="P170" i="70"/>
  <c r="N162" i="70"/>
  <c r="P162" i="70"/>
  <c r="N154" i="70"/>
  <c r="P154" i="70"/>
  <c r="N146" i="70"/>
  <c r="P146" i="70"/>
  <c r="N138" i="70"/>
  <c r="P138" i="70"/>
  <c r="N130" i="70"/>
  <c r="P130" i="70"/>
  <c r="N122" i="70"/>
  <c r="P122" i="70"/>
  <c r="N114" i="70"/>
  <c r="P114" i="70"/>
  <c r="N106" i="70"/>
  <c r="P106" i="70"/>
  <c r="N98" i="70"/>
  <c r="P98" i="70"/>
  <c r="N90" i="70"/>
  <c r="P90" i="70"/>
  <c r="N82" i="70"/>
  <c r="P82" i="70"/>
  <c r="N74" i="70"/>
  <c r="P74" i="70"/>
  <c r="N66" i="70"/>
  <c r="P66" i="70"/>
  <c r="N58" i="70"/>
  <c r="P58" i="70"/>
  <c r="N50" i="70"/>
  <c r="P50" i="70"/>
  <c r="N42" i="70"/>
  <c r="P42" i="70"/>
  <c r="N34" i="70"/>
  <c r="P34" i="70"/>
  <c r="N26" i="70"/>
  <c r="P26" i="70"/>
  <c r="N18" i="70"/>
  <c r="P18" i="70"/>
  <c r="N10" i="70"/>
  <c r="P10" i="70"/>
  <c r="N257" i="67"/>
  <c r="P257" i="67"/>
  <c r="N249" i="67"/>
  <c r="P249" i="67"/>
  <c r="N241" i="67"/>
  <c r="P241" i="67"/>
  <c r="N233" i="67"/>
  <c r="P233" i="67"/>
  <c r="N225" i="67"/>
  <c r="P225" i="67"/>
  <c r="N217" i="67"/>
  <c r="P217" i="67"/>
  <c r="N209" i="67"/>
  <c r="P209" i="67"/>
  <c r="N201" i="67"/>
  <c r="P201" i="67"/>
  <c r="N193" i="67"/>
  <c r="P193" i="67"/>
  <c r="N185" i="67"/>
  <c r="P185" i="67"/>
  <c r="N177" i="67"/>
  <c r="P177" i="67"/>
  <c r="N169" i="67"/>
  <c r="P169" i="67"/>
  <c r="N161" i="67"/>
  <c r="P161" i="67"/>
  <c r="N153" i="67"/>
  <c r="P153" i="67"/>
  <c r="N145" i="67"/>
  <c r="P145" i="67"/>
  <c r="N137" i="67"/>
  <c r="P137" i="67"/>
  <c r="N129" i="67"/>
  <c r="P129" i="67"/>
  <c r="N121" i="67"/>
  <c r="P121" i="67"/>
  <c r="N113" i="67"/>
  <c r="P113" i="67"/>
  <c r="N105" i="67"/>
  <c r="P105" i="67"/>
  <c r="N97" i="67"/>
  <c r="P97" i="67"/>
  <c r="N89" i="67"/>
  <c r="P89" i="67"/>
  <c r="N81" i="67"/>
  <c r="P81" i="67"/>
  <c r="N73" i="67"/>
  <c r="P73" i="67"/>
  <c r="N65" i="67"/>
  <c r="P65" i="67"/>
  <c r="N57" i="67"/>
  <c r="P57" i="67"/>
  <c r="N49" i="67"/>
  <c r="P49" i="67"/>
  <c r="N41" i="67"/>
  <c r="P41" i="67"/>
  <c r="N33" i="67"/>
  <c r="P33" i="67"/>
  <c r="N25" i="67"/>
  <c r="P25" i="67"/>
  <c r="N17" i="67"/>
  <c r="P17" i="67"/>
  <c r="N9" i="67"/>
  <c r="P9" i="67"/>
  <c r="N256" i="66"/>
  <c r="P256" i="66"/>
  <c r="N248" i="66"/>
  <c r="P248" i="66"/>
  <c r="N240" i="66"/>
  <c r="P240" i="66"/>
  <c r="N232" i="66"/>
  <c r="P232" i="66"/>
  <c r="N224" i="66"/>
  <c r="P224" i="66"/>
  <c r="N216" i="66"/>
  <c r="P216" i="66"/>
  <c r="N208" i="66"/>
  <c r="P208" i="66"/>
  <c r="N200" i="66"/>
  <c r="P200" i="66"/>
  <c r="N192" i="66"/>
  <c r="P192" i="66"/>
  <c r="N184" i="66"/>
  <c r="P184" i="66"/>
  <c r="N176" i="66"/>
  <c r="P176" i="66"/>
  <c r="N168" i="66"/>
  <c r="P168" i="66"/>
  <c r="N160" i="66"/>
  <c r="P160" i="66"/>
  <c r="N152" i="66"/>
  <c r="P152" i="66"/>
  <c r="N144" i="66"/>
  <c r="P144" i="66"/>
  <c r="N136" i="66"/>
  <c r="P136" i="66"/>
  <c r="N128" i="66"/>
  <c r="P128" i="66"/>
  <c r="N120" i="66"/>
  <c r="P120" i="66"/>
  <c r="N112" i="66"/>
  <c r="P112" i="66"/>
  <c r="N104" i="66"/>
  <c r="P104" i="66"/>
  <c r="N96" i="66"/>
  <c r="P96" i="66"/>
  <c r="N88" i="66"/>
  <c r="P88" i="66"/>
  <c r="N80" i="66"/>
  <c r="P80" i="66"/>
  <c r="N72" i="66"/>
  <c r="P72" i="66"/>
  <c r="N64" i="66"/>
  <c r="P64" i="66"/>
  <c r="N56" i="66"/>
  <c r="P56" i="66"/>
  <c r="N48" i="66"/>
  <c r="P48" i="66"/>
  <c r="N40" i="66"/>
  <c r="P40" i="66"/>
  <c r="N32" i="66"/>
  <c r="P32" i="66"/>
  <c r="N24" i="66"/>
  <c r="P24" i="66"/>
  <c r="N16" i="66"/>
  <c r="P16" i="66"/>
  <c r="N8" i="66"/>
  <c r="P8" i="66"/>
  <c r="N229" i="72"/>
  <c r="P229" i="72"/>
  <c r="N221" i="72"/>
  <c r="P221" i="72"/>
  <c r="N213" i="72"/>
  <c r="P213" i="72"/>
  <c r="N205" i="72"/>
  <c r="P205" i="72"/>
  <c r="N197" i="72"/>
  <c r="P197" i="72"/>
  <c r="N189" i="72"/>
  <c r="P189" i="72"/>
  <c r="N181" i="72"/>
  <c r="P181" i="72"/>
  <c r="N173" i="72"/>
  <c r="P173" i="72"/>
  <c r="N165" i="72"/>
  <c r="P165" i="72"/>
  <c r="N157" i="72"/>
  <c r="P157" i="72"/>
  <c r="N149" i="72"/>
  <c r="P149" i="72"/>
  <c r="N141" i="72"/>
  <c r="P141" i="72"/>
  <c r="N133" i="72"/>
  <c r="P133" i="72"/>
  <c r="N125" i="72"/>
  <c r="P125" i="72"/>
  <c r="N117" i="72"/>
  <c r="P117" i="72"/>
  <c r="N109" i="72"/>
  <c r="P109" i="72"/>
  <c r="N101" i="72"/>
  <c r="P101" i="72"/>
  <c r="N93" i="72"/>
  <c r="P93" i="72"/>
  <c r="N85" i="72"/>
  <c r="P85" i="72"/>
  <c r="N77" i="72"/>
  <c r="P77" i="72"/>
  <c r="N69" i="72"/>
  <c r="P69" i="72"/>
  <c r="N61" i="72"/>
  <c r="P61" i="72"/>
  <c r="N53" i="72"/>
  <c r="P53" i="72"/>
  <c r="N45" i="72"/>
  <c r="P45" i="72"/>
  <c r="N37" i="72"/>
  <c r="P37" i="72"/>
  <c r="N29" i="72"/>
  <c r="P29" i="72"/>
  <c r="N21" i="72"/>
  <c r="P21" i="72"/>
  <c r="N13" i="72"/>
  <c r="P13" i="72"/>
  <c r="N252" i="69"/>
  <c r="P252" i="69"/>
  <c r="N244" i="69"/>
  <c r="P244" i="69"/>
  <c r="N236" i="69"/>
  <c r="P236" i="69"/>
  <c r="N228" i="69"/>
  <c r="P228" i="69"/>
  <c r="N220" i="69"/>
  <c r="P220" i="69"/>
  <c r="N212" i="69"/>
  <c r="P212" i="69"/>
  <c r="N204" i="69"/>
  <c r="P204" i="69"/>
  <c r="N196" i="69"/>
  <c r="P196" i="69"/>
  <c r="N188" i="69"/>
  <c r="P188" i="69"/>
  <c r="N180" i="69"/>
  <c r="P180" i="69"/>
  <c r="N172" i="69"/>
  <c r="P172" i="69"/>
  <c r="N164" i="69"/>
  <c r="P164" i="69"/>
  <c r="N156" i="69"/>
  <c r="P156" i="69"/>
  <c r="N148" i="69"/>
  <c r="P148" i="69"/>
  <c r="N140" i="69"/>
  <c r="P140" i="69"/>
  <c r="N132" i="69"/>
  <c r="P132" i="69"/>
  <c r="N124" i="69"/>
  <c r="P124" i="69"/>
  <c r="N116" i="69"/>
  <c r="P116" i="69"/>
  <c r="N108" i="69"/>
  <c r="P108" i="69"/>
  <c r="N100" i="69"/>
  <c r="P100" i="69"/>
  <c r="N92" i="69"/>
  <c r="P92" i="69"/>
  <c r="N84" i="69"/>
  <c r="P84" i="69"/>
  <c r="N76" i="69"/>
  <c r="P76" i="69"/>
  <c r="N68" i="69"/>
  <c r="P68" i="69"/>
  <c r="N60" i="69"/>
  <c r="P60" i="69"/>
  <c r="N52" i="69"/>
  <c r="P52" i="69"/>
  <c r="N44" i="69"/>
  <c r="P44" i="69"/>
  <c r="N36" i="69"/>
  <c r="P36" i="69"/>
  <c r="N28" i="69"/>
  <c r="P28" i="69"/>
  <c r="N20" i="69"/>
  <c r="P20" i="69"/>
  <c r="N12" i="69"/>
  <c r="P12" i="69"/>
  <c r="N251" i="68"/>
  <c r="P251" i="68"/>
  <c r="N243" i="68"/>
  <c r="P243" i="68"/>
  <c r="N235" i="68"/>
  <c r="P235" i="68"/>
  <c r="N227" i="68"/>
  <c r="P227" i="68"/>
  <c r="N219" i="68"/>
  <c r="P219" i="68"/>
  <c r="N211" i="68"/>
  <c r="P211" i="68"/>
  <c r="N203" i="68"/>
  <c r="P203" i="68"/>
  <c r="N195" i="68"/>
  <c r="P195" i="68"/>
  <c r="N187" i="68"/>
  <c r="P187" i="68"/>
  <c r="N179" i="68"/>
  <c r="P179" i="68"/>
  <c r="N171" i="68"/>
  <c r="P171" i="68"/>
  <c r="N163" i="68"/>
  <c r="P163" i="68"/>
  <c r="N155" i="68"/>
  <c r="P155" i="68"/>
  <c r="N147" i="68"/>
  <c r="P147" i="68"/>
  <c r="N139" i="68"/>
  <c r="P139" i="68"/>
  <c r="N131" i="68"/>
  <c r="P131" i="68"/>
  <c r="N123" i="68"/>
  <c r="P123" i="68"/>
  <c r="N115" i="68"/>
  <c r="P115" i="68"/>
  <c r="N107" i="68"/>
  <c r="P107" i="68"/>
  <c r="N99" i="68"/>
  <c r="P99" i="68"/>
  <c r="N91" i="68"/>
  <c r="P91" i="68"/>
  <c r="N83" i="68"/>
  <c r="P83" i="68"/>
  <c r="N75" i="68"/>
  <c r="P75" i="68"/>
  <c r="N67" i="68"/>
  <c r="P67" i="68"/>
  <c r="N59" i="68"/>
  <c r="P59" i="68"/>
  <c r="N51" i="68"/>
  <c r="P51" i="68"/>
  <c r="N43" i="68"/>
  <c r="P43" i="68"/>
  <c r="N35" i="68"/>
  <c r="P35" i="68"/>
  <c r="N27" i="68"/>
  <c r="P27" i="68"/>
  <c r="N19" i="68"/>
  <c r="P19" i="68"/>
  <c r="N11" i="68"/>
  <c r="P11" i="68"/>
  <c r="N250" i="71"/>
  <c r="P250" i="71"/>
  <c r="N242" i="71"/>
  <c r="P242" i="71"/>
  <c r="N234" i="71"/>
  <c r="P234" i="71"/>
  <c r="N226" i="71"/>
  <c r="P226" i="71"/>
  <c r="N218" i="71"/>
  <c r="P218" i="71"/>
  <c r="N210" i="71"/>
  <c r="P210" i="71"/>
  <c r="N202" i="71"/>
  <c r="P202" i="71"/>
  <c r="N194" i="71"/>
  <c r="P194" i="71"/>
  <c r="N186" i="71"/>
  <c r="P186" i="71"/>
  <c r="N178" i="71"/>
  <c r="P178" i="71"/>
  <c r="N170" i="71"/>
  <c r="P170" i="71"/>
  <c r="N162" i="71"/>
  <c r="P162" i="71"/>
  <c r="N154" i="71"/>
  <c r="P154" i="71"/>
  <c r="N146" i="71"/>
  <c r="P146" i="71"/>
  <c r="N138" i="71"/>
  <c r="P138" i="71"/>
  <c r="N130" i="71"/>
  <c r="P130" i="71"/>
  <c r="N122" i="71"/>
  <c r="P122" i="71"/>
  <c r="N114" i="71"/>
  <c r="P114" i="71"/>
  <c r="N106" i="71"/>
  <c r="P106" i="71"/>
  <c r="N98" i="71"/>
  <c r="P98" i="71"/>
  <c r="N90" i="71"/>
  <c r="P90" i="71"/>
  <c r="N82" i="71"/>
  <c r="P82" i="71"/>
  <c r="N74" i="71"/>
  <c r="P74" i="71"/>
  <c r="N66" i="71"/>
  <c r="P66" i="71"/>
  <c r="N58" i="71"/>
  <c r="P58" i="71"/>
  <c r="N50" i="71"/>
  <c r="P50" i="71"/>
  <c r="N42" i="71"/>
  <c r="P42" i="71"/>
  <c r="N34" i="71"/>
  <c r="P34" i="71"/>
  <c r="N26" i="71"/>
  <c r="P26" i="71"/>
  <c r="N18" i="71"/>
  <c r="P18" i="71"/>
  <c r="N10" i="71"/>
  <c r="P10" i="71"/>
  <c r="N257" i="70"/>
  <c r="P257" i="70"/>
  <c r="N249" i="70"/>
  <c r="P249" i="70"/>
  <c r="N241" i="70"/>
  <c r="P241" i="70"/>
  <c r="N233" i="70"/>
  <c r="P233" i="70"/>
  <c r="N225" i="70"/>
  <c r="P225" i="70"/>
  <c r="N217" i="70"/>
  <c r="P217" i="70"/>
  <c r="N209" i="70"/>
  <c r="P209" i="70"/>
  <c r="N201" i="70"/>
  <c r="P201" i="70"/>
  <c r="N193" i="70"/>
  <c r="P193" i="70"/>
  <c r="N185" i="70"/>
  <c r="P185" i="70"/>
  <c r="N177" i="70"/>
  <c r="P177" i="70"/>
  <c r="N169" i="70"/>
  <c r="P169" i="70"/>
  <c r="N161" i="70"/>
  <c r="P161" i="70"/>
  <c r="N153" i="70"/>
  <c r="P153" i="70"/>
  <c r="N145" i="70"/>
  <c r="P145" i="70"/>
  <c r="N137" i="70"/>
  <c r="P137" i="70"/>
  <c r="N129" i="70"/>
  <c r="P129" i="70"/>
  <c r="N121" i="70"/>
  <c r="P121" i="70"/>
  <c r="N113" i="70"/>
  <c r="P113" i="70"/>
  <c r="N105" i="70"/>
  <c r="P105" i="70"/>
  <c r="N97" i="70"/>
  <c r="P97" i="70"/>
  <c r="N89" i="70"/>
  <c r="P89" i="70"/>
  <c r="N81" i="70"/>
  <c r="P81" i="70"/>
  <c r="N73" i="70"/>
  <c r="P73" i="70"/>
  <c r="N65" i="70"/>
  <c r="P65" i="70"/>
  <c r="N57" i="70"/>
  <c r="P57" i="70"/>
  <c r="N49" i="70"/>
  <c r="P49" i="70"/>
  <c r="N41" i="70"/>
  <c r="P41" i="70"/>
  <c r="N33" i="70"/>
  <c r="P33" i="70"/>
  <c r="N25" i="70"/>
  <c r="P25" i="70"/>
  <c r="N17" i="70"/>
  <c r="P17" i="70"/>
  <c r="N9" i="70"/>
  <c r="P9" i="70"/>
  <c r="N256" i="67"/>
  <c r="P256" i="67"/>
  <c r="N248" i="67"/>
  <c r="P248" i="67"/>
  <c r="N240" i="67"/>
  <c r="P240" i="67"/>
  <c r="N232" i="67"/>
  <c r="P232" i="67"/>
  <c r="N224" i="67"/>
  <c r="P224" i="67"/>
  <c r="N216" i="67"/>
  <c r="P216" i="67"/>
  <c r="N208" i="67"/>
  <c r="P208" i="67"/>
  <c r="N200" i="67"/>
  <c r="P200" i="67"/>
  <c r="N192" i="67"/>
  <c r="P192" i="67"/>
  <c r="N184" i="67"/>
  <c r="P184" i="67"/>
  <c r="N176" i="67"/>
  <c r="P176" i="67"/>
  <c r="N168" i="67"/>
  <c r="P168" i="67"/>
  <c r="N160" i="67"/>
  <c r="P160" i="67"/>
  <c r="N152" i="67"/>
  <c r="P152" i="67"/>
  <c r="N144" i="67"/>
  <c r="P144" i="67"/>
  <c r="N136" i="67"/>
  <c r="P136" i="67"/>
  <c r="N128" i="67"/>
  <c r="P128" i="67"/>
  <c r="N120" i="67"/>
  <c r="P120" i="67"/>
  <c r="N112" i="67"/>
  <c r="P112" i="67"/>
  <c r="N104" i="67"/>
  <c r="P104" i="67"/>
  <c r="N96" i="67"/>
  <c r="P96" i="67"/>
  <c r="N88" i="67"/>
  <c r="P88" i="67"/>
  <c r="N80" i="67"/>
  <c r="P80" i="67"/>
  <c r="N72" i="67"/>
  <c r="P72" i="67"/>
  <c r="N64" i="67"/>
  <c r="P64" i="67"/>
  <c r="N56" i="67"/>
  <c r="P56" i="67"/>
  <c r="N48" i="67"/>
  <c r="P48" i="67"/>
  <c r="N40" i="67"/>
  <c r="P40" i="67"/>
  <c r="N32" i="67"/>
  <c r="P32" i="67"/>
  <c r="N24" i="67"/>
  <c r="P24" i="67"/>
  <c r="N16" i="67"/>
  <c r="P16" i="67"/>
  <c r="N8" i="67"/>
  <c r="P8" i="67"/>
  <c r="N255" i="66"/>
  <c r="P255" i="66"/>
  <c r="N247" i="66"/>
  <c r="P247" i="66"/>
  <c r="N239" i="66"/>
  <c r="P239" i="66"/>
  <c r="N231" i="66"/>
  <c r="P231" i="66"/>
  <c r="N223" i="66"/>
  <c r="P223" i="66"/>
  <c r="N215" i="66"/>
  <c r="P215" i="66"/>
  <c r="N207" i="66"/>
  <c r="P207" i="66"/>
  <c r="N199" i="66"/>
  <c r="P199" i="66"/>
  <c r="N191" i="66"/>
  <c r="P191" i="66"/>
  <c r="N183" i="66"/>
  <c r="P183" i="66"/>
  <c r="N175" i="66"/>
  <c r="P175" i="66"/>
  <c r="N167" i="66"/>
  <c r="P167" i="66"/>
  <c r="N159" i="66"/>
  <c r="P159" i="66"/>
  <c r="N151" i="66"/>
  <c r="P151" i="66"/>
  <c r="N143" i="66"/>
  <c r="P143" i="66"/>
  <c r="N135" i="66"/>
  <c r="P135" i="66"/>
  <c r="N127" i="66"/>
  <c r="P127" i="66"/>
  <c r="N119" i="66"/>
  <c r="P119" i="66"/>
  <c r="N111" i="66"/>
  <c r="P111" i="66"/>
  <c r="N103" i="66"/>
  <c r="P103" i="66"/>
  <c r="N95" i="66"/>
  <c r="P95" i="66"/>
  <c r="N87" i="66"/>
  <c r="P87" i="66"/>
  <c r="N79" i="66"/>
  <c r="P79" i="66"/>
  <c r="N71" i="66"/>
  <c r="P71" i="66"/>
  <c r="N63" i="66"/>
  <c r="P63" i="66"/>
  <c r="N55" i="66"/>
  <c r="P55" i="66"/>
  <c r="N47" i="66"/>
  <c r="P47" i="66"/>
  <c r="N39" i="66"/>
  <c r="P39" i="66"/>
  <c r="N31" i="66"/>
  <c r="P31" i="66"/>
  <c r="N23" i="66"/>
  <c r="P23" i="66"/>
  <c r="N15" i="66"/>
  <c r="P15" i="66"/>
  <c r="N7" i="66"/>
  <c r="P7" i="66"/>
  <c r="N228" i="72"/>
  <c r="P228" i="72"/>
  <c r="N220" i="72"/>
  <c r="P220" i="72"/>
  <c r="N212" i="72"/>
  <c r="P212" i="72"/>
  <c r="N204" i="72"/>
  <c r="P204" i="72"/>
  <c r="N196" i="72"/>
  <c r="P196" i="72"/>
  <c r="N188" i="72"/>
  <c r="P188" i="72"/>
  <c r="N180" i="72"/>
  <c r="P180" i="72"/>
  <c r="N172" i="72"/>
  <c r="P172" i="72"/>
  <c r="N164" i="72"/>
  <c r="P164" i="72"/>
  <c r="N156" i="72"/>
  <c r="P156" i="72"/>
  <c r="N148" i="72"/>
  <c r="P148" i="72"/>
  <c r="N140" i="72"/>
  <c r="P140" i="72"/>
  <c r="N132" i="72"/>
  <c r="P132" i="72"/>
  <c r="N124" i="72"/>
  <c r="P124" i="72"/>
  <c r="N116" i="72"/>
  <c r="P116" i="72"/>
  <c r="N108" i="72"/>
  <c r="P108" i="72"/>
  <c r="N100" i="72"/>
  <c r="P100" i="72"/>
  <c r="N92" i="72"/>
  <c r="P92" i="72"/>
  <c r="N84" i="72"/>
  <c r="P84" i="72"/>
  <c r="N76" i="72"/>
  <c r="P76" i="72"/>
  <c r="N68" i="72"/>
  <c r="P68" i="72"/>
  <c r="N60" i="72"/>
  <c r="P60" i="72"/>
  <c r="N52" i="72"/>
  <c r="P52" i="72"/>
  <c r="N44" i="72"/>
  <c r="P44" i="72"/>
  <c r="N36" i="72"/>
  <c r="P36" i="72"/>
  <c r="N28" i="72"/>
  <c r="P28" i="72"/>
  <c r="N20" i="72"/>
  <c r="P20" i="72"/>
  <c r="N12" i="72"/>
  <c r="P12" i="72"/>
  <c r="N251" i="69"/>
  <c r="P251" i="69"/>
  <c r="N243" i="69"/>
  <c r="P243" i="69"/>
  <c r="N235" i="69"/>
  <c r="P235" i="69"/>
  <c r="N227" i="69"/>
  <c r="P227" i="69"/>
  <c r="N219" i="69"/>
  <c r="P219" i="69"/>
  <c r="N211" i="69"/>
  <c r="P211" i="69"/>
  <c r="N203" i="69"/>
  <c r="P203" i="69"/>
  <c r="N195" i="69"/>
  <c r="P195" i="69"/>
  <c r="N187" i="69"/>
  <c r="P187" i="69"/>
  <c r="N179" i="69"/>
  <c r="P179" i="69"/>
  <c r="N171" i="69"/>
  <c r="P171" i="69"/>
  <c r="N163" i="69"/>
  <c r="P163" i="69"/>
  <c r="N155" i="69"/>
  <c r="P155" i="69"/>
  <c r="N147" i="69"/>
  <c r="P147" i="69"/>
  <c r="N139" i="69"/>
  <c r="P139" i="69"/>
  <c r="N131" i="69"/>
  <c r="P131" i="69"/>
  <c r="N123" i="69"/>
  <c r="P123" i="69"/>
  <c r="N115" i="69"/>
  <c r="P115" i="69"/>
  <c r="N107" i="69"/>
  <c r="P107" i="69"/>
  <c r="N99" i="69"/>
  <c r="P99" i="69"/>
  <c r="N91" i="69"/>
  <c r="P91" i="69"/>
  <c r="N83" i="69"/>
  <c r="P83" i="69"/>
  <c r="N75" i="69"/>
  <c r="P75" i="69"/>
  <c r="N67" i="69"/>
  <c r="P67" i="69"/>
  <c r="N59" i="69"/>
  <c r="P59" i="69"/>
  <c r="N51" i="69"/>
  <c r="P51" i="69"/>
  <c r="N43" i="69"/>
  <c r="P43" i="69"/>
  <c r="N35" i="69"/>
  <c r="P35" i="69"/>
  <c r="N27" i="69"/>
  <c r="P27" i="69"/>
  <c r="N19" i="69"/>
  <c r="P19" i="69"/>
  <c r="N11" i="69"/>
  <c r="P11" i="69"/>
  <c r="N250" i="68"/>
  <c r="P250" i="68"/>
  <c r="N242" i="68"/>
  <c r="P242" i="68"/>
  <c r="N234" i="68"/>
  <c r="P234" i="68"/>
  <c r="N226" i="68"/>
  <c r="P226" i="68"/>
  <c r="N218" i="68"/>
  <c r="P218" i="68"/>
  <c r="N210" i="68"/>
  <c r="P210" i="68"/>
  <c r="N202" i="68"/>
  <c r="P202" i="68"/>
  <c r="N194" i="68"/>
  <c r="P194" i="68"/>
  <c r="N186" i="68"/>
  <c r="P186" i="68"/>
  <c r="N178" i="68"/>
  <c r="P178" i="68"/>
  <c r="N170" i="68"/>
  <c r="P170" i="68"/>
  <c r="N162" i="68"/>
  <c r="P162" i="68"/>
  <c r="N154" i="68"/>
  <c r="P154" i="68"/>
  <c r="N146" i="68"/>
  <c r="P146" i="68"/>
  <c r="N138" i="68"/>
  <c r="P138" i="68"/>
  <c r="N130" i="68"/>
  <c r="P130" i="68"/>
  <c r="N122" i="68"/>
  <c r="P122" i="68"/>
  <c r="N114" i="68"/>
  <c r="P114" i="68"/>
  <c r="N106" i="68"/>
  <c r="P106" i="68"/>
  <c r="N98" i="68"/>
  <c r="P98" i="68"/>
  <c r="N90" i="68"/>
  <c r="P90" i="68"/>
  <c r="N82" i="68"/>
  <c r="P82" i="68"/>
  <c r="N74" i="68"/>
  <c r="P74" i="68"/>
  <c r="N66" i="68"/>
  <c r="P66" i="68"/>
  <c r="N58" i="68"/>
  <c r="P58" i="68"/>
  <c r="N50" i="68"/>
  <c r="P50" i="68"/>
  <c r="N42" i="68"/>
  <c r="P42" i="68"/>
  <c r="N34" i="68"/>
  <c r="P34" i="68"/>
  <c r="N26" i="68"/>
  <c r="P26" i="68"/>
  <c r="N18" i="68"/>
  <c r="P18" i="68"/>
  <c r="N10" i="68"/>
  <c r="P10" i="68"/>
  <c r="N257" i="71"/>
  <c r="P257" i="71"/>
  <c r="N249" i="71"/>
  <c r="P249" i="71"/>
  <c r="N241" i="71"/>
  <c r="P241" i="71"/>
  <c r="N233" i="71"/>
  <c r="P233" i="71"/>
  <c r="N225" i="71"/>
  <c r="P225" i="71"/>
  <c r="N217" i="71"/>
  <c r="P217" i="71"/>
  <c r="N209" i="71"/>
  <c r="P209" i="71"/>
  <c r="N201" i="71"/>
  <c r="P201" i="71"/>
  <c r="N193" i="71"/>
  <c r="P193" i="71"/>
  <c r="N185" i="71"/>
  <c r="P185" i="71"/>
  <c r="N177" i="71"/>
  <c r="P177" i="71"/>
  <c r="N169" i="71"/>
  <c r="P169" i="71"/>
  <c r="N161" i="71"/>
  <c r="P161" i="71"/>
  <c r="N153" i="71"/>
  <c r="P153" i="71"/>
  <c r="N145" i="71"/>
  <c r="P145" i="71"/>
  <c r="N137" i="71"/>
  <c r="P137" i="71"/>
  <c r="N129" i="71"/>
  <c r="P129" i="71"/>
  <c r="N121" i="71"/>
  <c r="P121" i="71"/>
  <c r="N113" i="71"/>
  <c r="P113" i="71"/>
  <c r="N105" i="71"/>
  <c r="P105" i="71"/>
  <c r="N97" i="71"/>
  <c r="P97" i="71"/>
  <c r="N89" i="71"/>
  <c r="P89" i="71"/>
  <c r="N81" i="71"/>
  <c r="P81" i="71"/>
  <c r="N73" i="71"/>
  <c r="P73" i="71"/>
  <c r="N65" i="71"/>
  <c r="P65" i="71"/>
  <c r="N57" i="71"/>
  <c r="P57" i="71"/>
  <c r="N49" i="71"/>
  <c r="P49" i="71"/>
  <c r="N41" i="71"/>
  <c r="P41" i="71"/>
  <c r="N33" i="71"/>
  <c r="P33" i="71"/>
  <c r="N25" i="71"/>
  <c r="P25" i="71"/>
  <c r="N17" i="71"/>
  <c r="P17" i="71"/>
  <c r="N9" i="71"/>
  <c r="P9" i="71"/>
  <c r="N256" i="70"/>
  <c r="P256" i="70"/>
  <c r="N248" i="70"/>
  <c r="P248" i="70"/>
  <c r="N240" i="70"/>
  <c r="P240" i="70"/>
  <c r="N232" i="70"/>
  <c r="P232" i="70"/>
  <c r="N224" i="70"/>
  <c r="P224" i="70"/>
  <c r="N216" i="70"/>
  <c r="P216" i="70"/>
  <c r="N208" i="70"/>
  <c r="P208" i="70"/>
  <c r="N200" i="70"/>
  <c r="P200" i="70"/>
  <c r="N192" i="70"/>
  <c r="P192" i="70"/>
  <c r="N184" i="70"/>
  <c r="P184" i="70"/>
  <c r="N176" i="70"/>
  <c r="P176" i="70"/>
  <c r="N168" i="70"/>
  <c r="P168" i="70"/>
  <c r="N160" i="70"/>
  <c r="P160" i="70"/>
  <c r="N152" i="70"/>
  <c r="P152" i="70"/>
  <c r="N144" i="70"/>
  <c r="P144" i="70"/>
  <c r="N136" i="70"/>
  <c r="P136" i="70"/>
  <c r="N128" i="70"/>
  <c r="P128" i="70"/>
  <c r="N120" i="70"/>
  <c r="P120" i="70"/>
  <c r="N112" i="70"/>
  <c r="P112" i="70"/>
  <c r="N104" i="70"/>
  <c r="P104" i="70"/>
  <c r="N96" i="70"/>
  <c r="P96" i="70"/>
  <c r="N88" i="70"/>
  <c r="P88" i="70"/>
  <c r="N80" i="70"/>
  <c r="P80" i="70"/>
  <c r="N72" i="70"/>
  <c r="P72" i="70"/>
  <c r="N64" i="70"/>
  <c r="P64" i="70"/>
  <c r="N56" i="70"/>
  <c r="P56" i="70"/>
  <c r="N48" i="70"/>
  <c r="P48" i="70"/>
  <c r="N40" i="70"/>
  <c r="P40" i="70"/>
  <c r="N32" i="70"/>
  <c r="P32" i="70"/>
  <c r="N24" i="70"/>
  <c r="P24" i="70"/>
  <c r="N16" i="70"/>
  <c r="P16" i="70"/>
  <c r="N8" i="70"/>
  <c r="P8" i="70"/>
  <c r="N255" i="67"/>
  <c r="P255" i="67"/>
  <c r="N247" i="67"/>
  <c r="P247" i="67"/>
  <c r="N239" i="67"/>
  <c r="P239" i="67"/>
  <c r="N231" i="67"/>
  <c r="P231" i="67"/>
  <c r="N223" i="67"/>
  <c r="P223" i="67"/>
  <c r="N215" i="67"/>
  <c r="P215" i="67"/>
  <c r="N207" i="67"/>
  <c r="P207" i="67"/>
  <c r="N199" i="67"/>
  <c r="P199" i="67"/>
  <c r="N191" i="67"/>
  <c r="P191" i="67"/>
  <c r="N183" i="67"/>
  <c r="P183" i="67"/>
  <c r="N175" i="67"/>
  <c r="P175" i="67"/>
  <c r="N167" i="67"/>
  <c r="P167" i="67"/>
  <c r="N159" i="67"/>
  <c r="P159" i="67"/>
  <c r="N151" i="67"/>
  <c r="P151" i="67"/>
  <c r="N143" i="67"/>
  <c r="P143" i="67"/>
  <c r="N135" i="67"/>
  <c r="P135" i="67"/>
  <c r="N127" i="67"/>
  <c r="P127" i="67"/>
  <c r="N119" i="67"/>
  <c r="P119" i="67"/>
  <c r="N111" i="67"/>
  <c r="P111" i="67"/>
  <c r="N103" i="67"/>
  <c r="P103" i="67"/>
  <c r="N95" i="67"/>
  <c r="P95" i="67"/>
  <c r="N87" i="67"/>
  <c r="P87" i="67"/>
  <c r="N79" i="67"/>
  <c r="P79" i="67"/>
  <c r="N71" i="67"/>
  <c r="P71" i="67"/>
  <c r="N63" i="67"/>
  <c r="P63" i="67"/>
  <c r="N55" i="67"/>
  <c r="P55" i="67"/>
  <c r="N47" i="67"/>
  <c r="P47" i="67"/>
  <c r="N39" i="67"/>
  <c r="P39" i="67"/>
  <c r="N31" i="67"/>
  <c r="P31" i="67"/>
  <c r="N23" i="67"/>
  <c r="P23" i="67"/>
  <c r="N15" i="67"/>
  <c r="P15" i="67"/>
  <c r="N7" i="67"/>
  <c r="P7" i="67"/>
  <c r="N254" i="66"/>
  <c r="P254" i="66"/>
  <c r="N246" i="66"/>
  <c r="P246" i="66"/>
  <c r="N238" i="66"/>
  <c r="P238" i="66"/>
  <c r="N230" i="66"/>
  <c r="P230" i="66"/>
  <c r="N222" i="66"/>
  <c r="P222" i="66"/>
  <c r="N214" i="66"/>
  <c r="P214" i="66"/>
  <c r="N206" i="66"/>
  <c r="P206" i="66"/>
  <c r="N198" i="66"/>
  <c r="P198" i="66"/>
  <c r="N190" i="66"/>
  <c r="P190" i="66"/>
  <c r="N182" i="66"/>
  <c r="P182" i="66"/>
  <c r="N174" i="66"/>
  <c r="P174" i="66"/>
  <c r="N166" i="66"/>
  <c r="P166" i="66"/>
  <c r="N158" i="66"/>
  <c r="P158" i="66"/>
  <c r="N150" i="66"/>
  <c r="P150" i="66"/>
  <c r="N142" i="66"/>
  <c r="P142" i="66"/>
  <c r="N134" i="66"/>
  <c r="P134" i="66"/>
  <c r="N126" i="66"/>
  <c r="P126" i="66"/>
  <c r="N118" i="66"/>
  <c r="P118" i="66"/>
  <c r="N110" i="66"/>
  <c r="P110" i="66"/>
  <c r="N102" i="66"/>
  <c r="P102" i="66"/>
  <c r="N94" i="66"/>
  <c r="P94" i="66"/>
  <c r="N86" i="66"/>
  <c r="P86" i="66"/>
  <c r="N78" i="66"/>
  <c r="P78" i="66"/>
  <c r="N70" i="66"/>
  <c r="P70" i="66"/>
  <c r="N62" i="66"/>
  <c r="P62" i="66"/>
  <c r="N54" i="66"/>
  <c r="P54" i="66"/>
  <c r="N46" i="66"/>
  <c r="P46" i="66"/>
  <c r="N38" i="66"/>
  <c r="P38" i="66"/>
  <c r="N30" i="66"/>
  <c r="P30" i="66"/>
  <c r="N22" i="66"/>
  <c r="P22" i="66"/>
  <c r="N14" i="66"/>
  <c r="P14" i="66"/>
  <c r="N6" i="66"/>
  <c r="P6" i="66"/>
  <c r="N227" i="72"/>
  <c r="P227" i="72"/>
  <c r="N219" i="72"/>
  <c r="P219" i="72"/>
  <c r="N211" i="72"/>
  <c r="P211" i="72"/>
  <c r="N203" i="72"/>
  <c r="P203" i="72"/>
  <c r="N195" i="72"/>
  <c r="P195" i="72"/>
  <c r="N187" i="72"/>
  <c r="P187" i="72"/>
  <c r="N179" i="72"/>
  <c r="P179" i="72"/>
  <c r="N171" i="72"/>
  <c r="P171" i="72"/>
  <c r="N163" i="72"/>
  <c r="P163" i="72"/>
  <c r="N155" i="72"/>
  <c r="P155" i="72"/>
  <c r="N147" i="72"/>
  <c r="P147" i="72"/>
  <c r="N139" i="72"/>
  <c r="P139" i="72"/>
  <c r="N131" i="72"/>
  <c r="P131" i="72"/>
  <c r="N123" i="72"/>
  <c r="P123" i="72"/>
  <c r="N115" i="72"/>
  <c r="P115" i="72"/>
  <c r="N107" i="72"/>
  <c r="P107" i="72"/>
  <c r="N99" i="72"/>
  <c r="P99" i="72"/>
  <c r="N91" i="72"/>
  <c r="P91" i="72"/>
  <c r="N83" i="72"/>
  <c r="P83" i="72"/>
  <c r="N75" i="72"/>
  <c r="P75" i="72"/>
  <c r="N67" i="72"/>
  <c r="P67" i="72"/>
  <c r="N59" i="72"/>
  <c r="P59" i="72"/>
  <c r="N51" i="72"/>
  <c r="P51" i="72"/>
  <c r="N43" i="72"/>
  <c r="P43" i="72"/>
  <c r="N35" i="72"/>
  <c r="P35" i="72"/>
  <c r="N27" i="72"/>
  <c r="P27" i="72"/>
  <c r="N19" i="72"/>
  <c r="P19" i="72"/>
  <c r="N11" i="72"/>
  <c r="P11" i="72"/>
  <c r="N250" i="69"/>
  <c r="P250" i="69"/>
  <c r="N242" i="69"/>
  <c r="P242" i="69"/>
  <c r="N234" i="69"/>
  <c r="P234" i="69"/>
  <c r="N226" i="69"/>
  <c r="P226" i="69"/>
  <c r="N218" i="69"/>
  <c r="P218" i="69"/>
  <c r="N210" i="69"/>
  <c r="P210" i="69"/>
  <c r="N202" i="69"/>
  <c r="P202" i="69"/>
  <c r="N194" i="69"/>
  <c r="P194" i="69"/>
  <c r="N186" i="69"/>
  <c r="P186" i="69"/>
  <c r="N178" i="69"/>
  <c r="P178" i="69"/>
  <c r="N170" i="69"/>
  <c r="P170" i="69"/>
  <c r="N162" i="69"/>
  <c r="P162" i="69"/>
  <c r="N154" i="69"/>
  <c r="P154" i="69"/>
  <c r="N146" i="69"/>
  <c r="P146" i="69"/>
  <c r="N138" i="69"/>
  <c r="P138" i="69"/>
  <c r="N130" i="69"/>
  <c r="P130" i="69"/>
  <c r="N122" i="69"/>
  <c r="P122" i="69"/>
  <c r="N114" i="69"/>
  <c r="P114" i="69"/>
  <c r="N106" i="69"/>
  <c r="P106" i="69"/>
  <c r="N98" i="69"/>
  <c r="P98" i="69"/>
  <c r="N90" i="69"/>
  <c r="P90" i="69"/>
  <c r="N82" i="69"/>
  <c r="P82" i="69"/>
  <c r="N74" i="69"/>
  <c r="P74" i="69"/>
  <c r="N66" i="69"/>
  <c r="P66" i="69"/>
  <c r="N58" i="69"/>
  <c r="P58" i="69"/>
  <c r="N50" i="69"/>
  <c r="P50" i="69"/>
  <c r="N42" i="69"/>
  <c r="P42" i="69"/>
  <c r="N34" i="69"/>
  <c r="P34" i="69"/>
  <c r="N26" i="69"/>
  <c r="P26" i="69"/>
  <c r="N18" i="69"/>
  <c r="P18" i="69"/>
  <c r="N10" i="69"/>
  <c r="P10" i="69"/>
  <c r="N257" i="68"/>
  <c r="P257" i="68"/>
  <c r="N249" i="68"/>
  <c r="P249" i="68"/>
  <c r="N241" i="68"/>
  <c r="P241" i="68"/>
  <c r="N233" i="68"/>
  <c r="P233" i="68"/>
  <c r="N225" i="68"/>
  <c r="P225" i="68"/>
  <c r="N217" i="68"/>
  <c r="P217" i="68"/>
  <c r="N209" i="68"/>
  <c r="P209" i="68"/>
  <c r="N201" i="68"/>
  <c r="P201" i="68"/>
  <c r="N193" i="68"/>
  <c r="P193" i="68"/>
  <c r="N185" i="68"/>
  <c r="P185" i="68"/>
  <c r="N177" i="68"/>
  <c r="P177" i="68"/>
  <c r="N169" i="68"/>
  <c r="P169" i="68"/>
  <c r="N161" i="68"/>
  <c r="P161" i="68"/>
  <c r="N153" i="68"/>
  <c r="P153" i="68"/>
  <c r="N145" i="68"/>
  <c r="P145" i="68"/>
  <c r="N137" i="68"/>
  <c r="P137" i="68"/>
  <c r="N129" i="68"/>
  <c r="P129" i="68"/>
  <c r="N121" i="68"/>
  <c r="P121" i="68"/>
  <c r="N113" i="68"/>
  <c r="P113" i="68"/>
  <c r="N105" i="68"/>
  <c r="P105" i="68"/>
  <c r="N97" i="68"/>
  <c r="P97" i="68"/>
  <c r="N89" i="68"/>
  <c r="P89" i="68"/>
  <c r="N81" i="68"/>
  <c r="P81" i="68"/>
  <c r="N73" i="68"/>
  <c r="P73" i="68"/>
  <c r="N65" i="68"/>
  <c r="P65" i="68"/>
  <c r="N57" i="68"/>
  <c r="P57" i="68"/>
  <c r="N49" i="68"/>
  <c r="P49" i="68"/>
  <c r="N41" i="68"/>
  <c r="P41" i="68"/>
  <c r="N33" i="68"/>
  <c r="P33" i="68"/>
  <c r="N25" i="68"/>
  <c r="P25" i="68"/>
  <c r="N17" i="68"/>
  <c r="P17" i="68"/>
  <c r="N9" i="68"/>
  <c r="P9" i="68"/>
  <c r="N256" i="71"/>
  <c r="P256" i="71"/>
  <c r="N248" i="71"/>
  <c r="P248" i="71"/>
  <c r="N240" i="71"/>
  <c r="P240" i="71"/>
  <c r="N232" i="71"/>
  <c r="P232" i="71"/>
  <c r="N224" i="71"/>
  <c r="P224" i="71"/>
  <c r="N216" i="71"/>
  <c r="P216" i="71"/>
  <c r="N208" i="71"/>
  <c r="P208" i="71"/>
  <c r="N200" i="71"/>
  <c r="P200" i="71"/>
  <c r="N192" i="71"/>
  <c r="P192" i="71"/>
  <c r="N184" i="71"/>
  <c r="P184" i="71"/>
  <c r="N176" i="71"/>
  <c r="P176" i="71"/>
  <c r="N168" i="71"/>
  <c r="P168" i="71"/>
  <c r="N160" i="71"/>
  <c r="P160" i="71"/>
  <c r="N152" i="71"/>
  <c r="P152" i="71"/>
  <c r="N144" i="71"/>
  <c r="P144" i="71"/>
  <c r="N136" i="71"/>
  <c r="P136" i="71"/>
  <c r="N128" i="71"/>
  <c r="P128" i="71"/>
  <c r="N120" i="71"/>
  <c r="P120" i="71"/>
  <c r="N112" i="71"/>
  <c r="P112" i="71"/>
  <c r="N104" i="71"/>
  <c r="P104" i="71"/>
  <c r="N96" i="71"/>
  <c r="P96" i="71"/>
  <c r="N88" i="71"/>
  <c r="P88" i="71"/>
  <c r="N80" i="71"/>
  <c r="P80" i="71"/>
  <c r="N72" i="71"/>
  <c r="P72" i="71"/>
  <c r="N64" i="71"/>
  <c r="P64" i="71"/>
  <c r="N56" i="71"/>
  <c r="P56" i="71"/>
  <c r="N48" i="71"/>
  <c r="P48" i="71"/>
  <c r="N40" i="71"/>
  <c r="P40" i="71"/>
  <c r="N32" i="71"/>
  <c r="P32" i="71"/>
  <c r="N24" i="71"/>
  <c r="P24" i="71"/>
  <c r="N16" i="71"/>
  <c r="P16" i="71"/>
  <c r="N8" i="71"/>
  <c r="P8" i="71"/>
  <c r="N255" i="70"/>
  <c r="P255" i="70"/>
  <c r="N247" i="70"/>
  <c r="P247" i="70"/>
  <c r="N239" i="70"/>
  <c r="P239" i="70"/>
  <c r="N231" i="70"/>
  <c r="P231" i="70"/>
  <c r="N223" i="70"/>
  <c r="P223" i="70"/>
  <c r="N215" i="70"/>
  <c r="P215" i="70"/>
  <c r="N207" i="70"/>
  <c r="P207" i="70"/>
  <c r="N199" i="70"/>
  <c r="P199" i="70"/>
  <c r="N191" i="70"/>
  <c r="P191" i="70"/>
  <c r="N183" i="70"/>
  <c r="P183" i="70"/>
  <c r="N175" i="70"/>
  <c r="P175" i="70"/>
  <c r="N167" i="70"/>
  <c r="P167" i="70"/>
  <c r="N159" i="70"/>
  <c r="P159" i="70"/>
  <c r="N151" i="70"/>
  <c r="P151" i="70"/>
  <c r="N143" i="70"/>
  <c r="P143" i="70"/>
  <c r="N135" i="70"/>
  <c r="P135" i="70"/>
  <c r="N127" i="70"/>
  <c r="P127" i="70"/>
  <c r="N119" i="70"/>
  <c r="P119" i="70"/>
  <c r="N111" i="70"/>
  <c r="P111" i="70"/>
  <c r="N103" i="70"/>
  <c r="P103" i="70"/>
  <c r="N95" i="70"/>
  <c r="P95" i="70"/>
  <c r="N87" i="70"/>
  <c r="P87" i="70"/>
  <c r="N79" i="70"/>
  <c r="P79" i="70"/>
  <c r="N71" i="70"/>
  <c r="P71" i="70"/>
  <c r="N63" i="70"/>
  <c r="P63" i="70"/>
  <c r="N55" i="70"/>
  <c r="P55" i="70"/>
  <c r="N47" i="70"/>
  <c r="P47" i="70"/>
  <c r="N39" i="70"/>
  <c r="P39" i="70"/>
  <c r="N31" i="70"/>
  <c r="P31" i="70"/>
  <c r="N23" i="70"/>
  <c r="P23" i="70"/>
  <c r="N15" i="70"/>
  <c r="P15" i="70"/>
  <c r="N7" i="70"/>
  <c r="P7" i="70"/>
  <c r="N254" i="67"/>
  <c r="P254" i="67"/>
  <c r="N246" i="67"/>
  <c r="P246" i="67"/>
  <c r="N238" i="67"/>
  <c r="P238" i="67"/>
  <c r="N230" i="67"/>
  <c r="P230" i="67"/>
  <c r="N222" i="67"/>
  <c r="P222" i="67"/>
  <c r="N214" i="67"/>
  <c r="P214" i="67"/>
  <c r="N206" i="67"/>
  <c r="P206" i="67"/>
  <c r="N198" i="67"/>
  <c r="P198" i="67"/>
  <c r="N190" i="67"/>
  <c r="P190" i="67"/>
  <c r="N182" i="67"/>
  <c r="P182" i="67"/>
  <c r="N174" i="67"/>
  <c r="P174" i="67"/>
  <c r="N166" i="67"/>
  <c r="P166" i="67"/>
  <c r="N158" i="67"/>
  <c r="P158" i="67"/>
  <c r="N150" i="67"/>
  <c r="P150" i="67"/>
  <c r="N142" i="67"/>
  <c r="P142" i="67"/>
  <c r="N134" i="67"/>
  <c r="P134" i="67"/>
  <c r="N126" i="67"/>
  <c r="P126" i="67"/>
  <c r="N118" i="67"/>
  <c r="P118" i="67"/>
  <c r="N110" i="67"/>
  <c r="P110" i="67"/>
  <c r="N102" i="67"/>
  <c r="P102" i="67"/>
  <c r="N94" i="67"/>
  <c r="P94" i="67"/>
  <c r="N86" i="67"/>
  <c r="P86" i="67"/>
  <c r="N78" i="67"/>
  <c r="P78" i="67"/>
  <c r="N70" i="67"/>
  <c r="P70" i="67"/>
  <c r="N62" i="67"/>
  <c r="P62" i="67"/>
  <c r="N54" i="67"/>
  <c r="P54" i="67"/>
  <c r="N46" i="67"/>
  <c r="P46" i="67"/>
  <c r="N38" i="67"/>
  <c r="P38" i="67"/>
  <c r="N30" i="67"/>
  <c r="P30" i="67"/>
  <c r="N22" i="67"/>
  <c r="P22" i="67"/>
  <c r="N14" i="67"/>
  <c r="P14" i="67"/>
  <c r="N6" i="67"/>
  <c r="P6" i="67"/>
  <c r="N253" i="66"/>
  <c r="P253" i="66"/>
  <c r="N245" i="66"/>
  <c r="P245" i="66"/>
  <c r="N237" i="66"/>
  <c r="P237" i="66"/>
  <c r="N229" i="66"/>
  <c r="P229" i="66"/>
  <c r="N221" i="66"/>
  <c r="P221" i="66"/>
  <c r="N213" i="66"/>
  <c r="P213" i="66"/>
  <c r="N205" i="66"/>
  <c r="P205" i="66"/>
  <c r="N197" i="66"/>
  <c r="P197" i="66"/>
  <c r="N189" i="66"/>
  <c r="P189" i="66"/>
  <c r="N181" i="66"/>
  <c r="P181" i="66"/>
  <c r="N173" i="66"/>
  <c r="P173" i="66"/>
  <c r="N165" i="66"/>
  <c r="P165" i="66"/>
  <c r="N157" i="66"/>
  <c r="P157" i="66"/>
  <c r="N149" i="66"/>
  <c r="P149" i="66"/>
  <c r="N141" i="66"/>
  <c r="P141" i="66"/>
  <c r="N133" i="66"/>
  <c r="P133" i="66"/>
  <c r="N125" i="66"/>
  <c r="P125" i="66"/>
  <c r="N117" i="66"/>
  <c r="P117" i="66"/>
  <c r="N109" i="66"/>
  <c r="P109" i="66"/>
  <c r="N101" i="66"/>
  <c r="P101" i="66"/>
  <c r="N93" i="66"/>
  <c r="P93" i="66"/>
  <c r="N85" i="66"/>
  <c r="P85" i="66"/>
  <c r="N77" i="66"/>
  <c r="P77" i="66"/>
  <c r="N69" i="66"/>
  <c r="P69" i="66"/>
  <c r="N61" i="66"/>
  <c r="P61" i="66"/>
  <c r="N53" i="66"/>
  <c r="P53" i="66"/>
  <c r="N45" i="66"/>
  <c r="P45" i="66"/>
  <c r="N37" i="66"/>
  <c r="P37" i="66"/>
  <c r="N29" i="66"/>
  <c r="P29" i="66"/>
  <c r="N21" i="66"/>
  <c r="P21" i="66"/>
  <c r="N13" i="66"/>
  <c r="P13" i="66"/>
  <c r="N241" i="72"/>
  <c r="P241" i="72"/>
  <c r="N233" i="72"/>
  <c r="P233" i="72"/>
  <c r="N225" i="72"/>
  <c r="P225" i="72"/>
  <c r="N217" i="72"/>
  <c r="P217" i="72"/>
  <c r="N209" i="72"/>
  <c r="P209" i="72"/>
  <c r="N201" i="72"/>
  <c r="P201" i="72"/>
  <c r="N193" i="72"/>
  <c r="P193" i="72"/>
  <c r="N185" i="72"/>
  <c r="P185" i="72"/>
  <c r="N177" i="72"/>
  <c r="P177" i="72"/>
  <c r="N169" i="72"/>
  <c r="P169" i="72"/>
  <c r="N161" i="72"/>
  <c r="P161" i="72"/>
  <c r="N153" i="72"/>
  <c r="P153" i="72"/>
  <c r="N145" i="72"/>
  <c r="P145" i="72"/>
  <c r="N137" i="72"/>
  <c r="P137" i="72"/>
  <c r="N129" i="72"/>
  <c r="P129" i="72"/>
  <c r="N121" i="72"/>
  <c r="P121" i="72"/>
  <c r="N113" i="72"/>
  <c r="P113" i="72"/>
  <c r="N105" i="72"/>
  <c r="P105" i="72"/>
  <c r="N97" i="72"/>
  <c r="P97" i="72"/>
  <c r="N89" i="72"/>
  <c r="P89" i="72"/>
  <c r="N81" i="72"/>
  <c r="P81" i="72"/>
  <c r="N73" i="72"/>
  <c r="P73" i="72"/>
  <c r="N65" i="72"/>
  <c r="P65" i="72"/>
  <c r="N57" i="72"/>
  <c r="P57" i="72"/>
  <c r="N49" i="72"/>
  <c r="P49" i="72"/>
  <c r="N41" i="72"/>
  <c r="P41" i="72"/>
  <c r="N33" i="72"/>
  <c r="P33" i="72"/>
  <c r="N25" i="72"/>
  <c r="P25" i="72"/>
  <c r="N17" i="72"/>
  <c r="P17" i="72"/>
  <c r="N9" i="72"/>
  <c r="P9" i="72"/>
  <c r="N256" i="69"/>
  <c r="P256" i="69"/>
  <c r="N248" i="69"/>
  <c r="P248" i="69"/>
  <c r="N240" i="69"/>
  <c r="P240" i="69"/>
  <c r="N232" i="69"/>
  <c r="P232" i="69"/>
  <c r="N224" i="69"/>
  <c r="P224" i="69"/>
  <c r="N216" i="69"/>
  <c r="P216" i="69"/>
  <c r="N208" i="69"/>
  <c r="P208" i="69"/>
  <c r="N200" i="69"/>
  <c r="P200" i="69"/>
  <c r="N192" i="69"/>
  <c r="P192" i="69"/>
  <c r="N184" i="69"/>
  <c r="P184" i="69"/>
  <c r="N176" i="69"/>
  <c r="P176" i="69"/>
  <c r="N168" i="69"/>
  <c r="P168" i="69"/>
  <c r="N160" i="69"/>
  <c r="P160" i="69"/>
  <c r="N152" i="69"/>
  <c r="P152" i="69"/>
  <c r="N144" i="69"/>
  <c r="P144" i="69"/>
  <c r="N136" i="69"/>
  <c r="P136" i="69"/>
  <c r="N128" i="69"/>
  <c r="P128" i="69"/>
  <c r="N120" i="69"/>
  <c r="P120" i="69"/>
  <c r="N112" i="69"/>
  <c r="P112" i="69"/>
  <c r="N104" i="69"/>
  <c r="P104" i="69"/>
  <c r="N96" i="69"/>
  <c r="P96" i="69"/>
  <c r="N88" i="69"/>
  <c r="P88" i="69"/>
  <c r="N80" i="69"/>
  <c r="P80" i="69"/>
  <c r="N72" i="69"/>
  <c r="P72" i="69"/>
  <c r="N64" i="69"/>
  <c r="P64" i="69"/>
  <c r="N56" i="69"/>
  <c r="P56" i="69"/>
  <c r="N48" i="69"/>
  <c r="P48" i="69"/>
  <c r="N40" i="69"/>
  <c r="P40" i="69"/>
  <c r="N32" i="69"/>
  <c r="P32" i="69"/>
  <c r="N24" i="69"/>
  <c r="P24" i="69"/>
  <c r="N16" i="69"/>
  <c r="P16" i="69"/>
  <c r="N8" i="69"/>
  <c r="P8" i="69"/>
  <c r="N255" i="68"/>
  <c r="P255" i="68"/>
  <c r="N247" i="68"/>
  <c r="P247" i="68"/>
  <c r="N239" i="68"/>
  <c r="P239" i="68"/>
  <c r="N231" i="68"/>
  <c r="P231" i="68"/>
  <c r="N223" i="68"/>
  <c r="P223" i="68"/>
  <c r="N215" i="68"/>
  <c r="P215" i="68"/>
  <c r="N207" i="68"/>
  <c r="P207" i="68"/>
  <c r="N199" i="68"/>
  <c r="P199" i="68"/>
  <c r="N191" i="68"/>
  <c r="P191" i="68"/>
  <c r="N183" i="68"/>
  <c r="P183" i="68"/>
  <c r="N175" i="68"/>
  <c r="P175" i="68"/>
  <c r="N167" i="68"/>
  <c r="P167" i="68"/>
  <c r="N159" i="68"/>
  <c r="P159" i="68"/>
  <c r="N151" i="68"/>
  <c r="P151" i="68"/>
  <c r="N143" i="68"/>
  <c r="P143" i="68"/>
  <c r="N135" i="68"/>
  <c r="P135" i="68"/>
  <c r="N127" i="68"/>
  <c r="P127" i="68"/>
  <c r="N119" i="68"/>
  <c r="P119" i="68"/>
  <c r="N111" i="68"/>
  <c r="P111" i="68"/>
  <c r="N103" i="68"/>
  <c r="P103" i="68"/>
  <c r="N95" i="68"/>
  <c r="P95" i="68"/>
  <c r="N87" i="68"/>
  <c r="P87" i="68"/>
  <c r="N79" i="68"/>
  <c r="P79" i="68"/>
  <c r="N71" i="68"/>
  <c r="P71" i="68"/>
  <c r="N63" i="68"/>
  <c r="P63" i="68"/>
  <c r="N55" i="68"/>
  <c r="P55" i="68"/>
  <c r="N47" i="68"/>
  <c r="P47" i="68"/>
  <c r="N39" i="68"/>
  <c r="P39" i="68"/>
  <c r="N31" i="68"/>
  <c r="P31" i="68"/>
  <c r="N23" i="68"/>
  <c r="P23" i="68"/>
  <c r="N15" i="68"/>
  <c r="P15" i="68"/>
  <c r="N7" i="68"/>
  <c r="P7" i="68"/>
  <c r="N254" i="71"/>
  <c r="P254" i="71"/>
  <c r="N246" i="71"/>
  <c r="P246" i="71"/>
  <c r="N238" i="71"/>
  <c r="P238" i="71"/>
  <c r="N230" i="71"/>
  <c r="P230" i="71"/>
  <c r="N222" i="71"/>
  <c r="P222" i="71"/>
  <c r="N214" i="71"/>
  <c r="P214" i="71"/>
  <c r="N206" i="71"/>
  <c r="P206" i="71"/>
  <c r="N198" i="71"/>
  <c r="P198" i="71"/>
  <c r="N190" i="71"/>
  <c r="P190" i="71"/>
  <c r="N182" i="71"/>
  <c r="P182" i="71"/>
  <c r="N174" i="71"/>
  <c r="P174" i="71"/>
  <c r="N166" i="71"/>
  <c r="P166" i="71"/>
  <c r="N158" i="71"/>
  <c r="P158" i="71"/>
  <c r="N150" i="71"/>
  <c r="P150" i="71"/>
  <c r="N142" i="71"/>
  <c r="P142" i="71"/>
  <c r="N134" i="71"/>
  <c r="P134" i="71"/>
  <c r="N126" i="71"/>
  <c r="P126" i="71"/>
  <c r="N118" i="71"/>
  <c r="P118" i="71"/>
  <c r="N110" i="71"/>
  <c r="P110" i="71"/>
  <c r="N102" i="71"/>
  <c r="P102" i="71"/>
  <c r="N94" i="71"/>
  <c r="P94" i="71"/>
  <c r="N86" i="71"/>
  <c r="P86" i="71"/>
  <c r="N78" i="71"/>
  <c r="P78" i="71"/>
  <c r="N70" i="71"/>
  <c r="P70" i="71"/>
  <c r="N62" i="71"/>
  <c r="P62" i="71"/>
  <c r="N54" i="71"/>
  <c r="P54" i="71"/>
  <c r="N46" i="71"/>
  <c r="P46" i="71"/>
  <c r="N38" i="71"/>
  <c r="P38" i="71"/>
  <c r="N30" i="71"/>
  <c r="P30" i="71"/>
  <c r="N22" i="71"/>
  <c r="P22" i="71"/>
  <c r="N14" i="71"/>
  <c r="P14" i="71"/>
  <c r="N6" i="71"/>
  <c r="P6" i="71"/>
  <c r="N253" i="70"/>
  <c r="P253" i="70"/>
  <c r="N245" i="70"/>
  <c r="P245" i="70"/>
  <c r="N237" i="70"/>
  <c r="P237" i="70"/>
  <c r="N229" i="70"/>
  <c r="P229" i="70"/>
  <c r="N221" i="70"/>
  <c r="P221" i="70"/>
  <c r="N213" i="70"/>
  <c r="P213" i="70"/>
  <c r="N205" i="70"/>
  <c r="P205" i="70"/>
  <c r="N197" i="70"/>
  <c r="P197" i="70"/>
  <c r="N189" i="70"/>
  <c r="P189" i="70"/>
  <c r="N181" i="70"/>
  <c r="P181" i="70"/>
  <c r="N173" i="70"/>
  <c r="P173" i="70"/>
  <c r="N165" i="70"/>
  <c r="P165" i="70"/>
  <c r="N157" i="70"/>
  <c r="P157" i="70"/>
  <c r="N149" i="70"/>
  <c r="P149" i="70"/>
  <c r="N141" i="70"/>
  <c r="P141" i="70"/>
  <c r="N133" i="70"/>
  <c r="P133" i="70"/>
  <c r="N125" i="70"/>
  <c r="P125" i="70"/>
  <c r="N117" i="70"/>
  <c r="P117" i="70"/>
  <c r="N109" i="70"/>
  <c r="P109" i="70"/>
  <c r="N101" i="70"/>
  <c r="P101" i="70"/>
  <c r="N93" i="70"/>
  <c r="P93" i="70"/>
  <c r="N85" i="70"/>
  <c r="P85" i="70"/>
  <c r="N77" i="70"/>
  <c r="P77" i="70"/>
  <c r="N69" i="70"/>
  <c r="P69" i="70"/>
  <c r="N61" i="70"/>
  <c r="P61" i="70"/>
  <c r="N53" i="70"/>
  <c r="P53" i="70"/>
  <c r="N45" i="70"/>
  <c r="P45" i="70"/>
  <c r="N37" i="70"/>
  <c r="P37" i="70"/>
  <c r="N29" i="70"/>
  <c r="P29" i="70"/>
  <c r="N21" i="70"/>
  <c r="P21" i="70"/>
  <c r="N13" i="70"/>
  <c r="P13" i="70"/>
  <c r="N252" i="67"/>
  <c r="P252" i="67"/>
  <c r="N244" i="67"/>
  <c r="P244" i="67"/>
  <c r="N236" i="67"/>
  <c r="P236" i="67"/>
  <c r="N228" i="67"/>
  <c r="P228" i="67"/>
  <c r="N220" i="67"/>
  <c r="P220" i="67"/>
  <c r="N212" i="67"/>
  <c r="P212" i="67"/>
  <c r="N204" i="67"/>
  <c r="P204" i="67"/>
  <c r="N196" i="67"/>
  <c r="P196" i="67"/>
  <c r="N188" i="67"/>
  <c r="P188" i="67"/>
  <c r="N180" i="67"/>
  <c r="P180" i="67"/>
  <c r="N172" i="67"/>
  <c r="P172" i="67"/>
  <c r="N164" i="67"/>
  <c r="P164" i="67"/>
  <c r="N156" i="67"/>
  <c r="P156" i="67"/>
  <c r="N148" i="67"/>
  <c r="P148" i="67"/>
  <c r="N140" i="67"/>
  <c r="P140" i="67"/>
  <c r="N132" i="67"/>
  <c r="P132" i="67"/>
  <c r="N124" i="67"/>
  <c r="P124" i="67"/>
  <c r="N116" i="67"/>
  <c r="P116" i="67"/>
  <c r="N108" i="67"/>
  <c r="P108" i="67"/>
  <c r="N100" i="67"/>
  <c r="P100" i="67"/>
  <c r="N92" i="67"/>
  <c r="P92" i="67"/>
  <c r="N84" i="67"/>
  <c r="P84" i="67"/>
  <c r="N76" i="67"/>
  <c r="P76" i="67"/>
  <c r="N68" i="67"/>
  <c r="P68" i="67"/>
  <c r="N60" i="67"/>
  <c r="P60" i="67"/>
  <c r="N52" i="67"/>
  <c r="P52" i="67"/>
  <c r="N44" i="67"/>
  <c r="P44" i="67"/>
  <c r="N36" i="67"/>
  <c r="P36" i="67"/>
  <c r="N28" i="67"/>
  <c r="P28" i="67"/>
  <c r="N20" i="67"/>
  <c r="P20" i="67"/>
  <c r="N12" i="67"/>
  <c r="P12" i="67"/>
  <c r="N251" i="66"/>
  <c r="P251" i="66"/>
  <c r="N243" i="66"/>
  <c r="P243" i="66"/>
  <c r="N235" i="66"/>
  <c r="P235" i="66"/>
  <c r="N227" i="66"/>
  <c r="P227" i="66"/>
  <c r="N219" i="66"/>
  <c r="P219" i="66"/>
  <c r="N211" i="66"/>
  <c r="P211" i="66"/>
  <c r="N203" i="66"/>
  <c r="P203" i="66"/>
  <c r="N195" i="66"/>
  <c r="P195" i="66"/>
  <c r="N187" i="66"/>
  <c r="P187" i="66"/>
  <c r="N179" i="66"/>
  <c r="P179" i="66"/>
  <c r="N171" i="66"/>
  <c r="P171" i="66"/>
  <c r="N163" i="66"/>
  <c r="P163" i="66"/>
  <c r="N155" i="66"/>
  <c r="P155" i="66"/>
  <c r="N147" i="66"/>
  <c r="P147" i="66"/>
  <c r="N139" i="66"/>
  <c r="P139" i="66"/>
  <c r="N131" i="66"/>
  <c r="P131" i="66"/>
  <c r="N123" i="66"/>
  <c r="P123" i="66"/>
  <c r="N115" i="66"/>
  <c r="P115" i="66"/>
  <c r="N107" i="66"/>
  <c r="P107" i="66"/>
  <c r="N99" i="66"/>
  <c r="P99" i="66"/>
  <c r="N91" i="66"/>
  <c r="P91" i="66"/>
  <c r="N83" i="66"/>
  <c r="P83" i="66"/>
  <c r="N75" i="66"/>
  <c r="P75" i="66"/>
  <c r="N67" i="66"/>
  <c r="P67" i="66"/>
  <c r="N59" i="66"/>
  <c r="P59" i="66"/>
  <c r="N51" i="66"/>
  <c r="P51" i="66"/>
  <c r="N43" i="66"/>
  <c r="P43" i="66"/>
  <c r="N35" i="66"/>
  <c r="P35" i="66"/>
  <c r="N27" i="66"/>
  <c r="P27" i="66"/>
  <c r="N19" i="66"/>
  <c r="P19" i="66"/>
  <c r="N11" i="66"/>
  <c r="P11" i="66"/>
  <c r="H214" i="8"/>
  <c r="H206" i="8"/>
  <c r="H158" i="8"/>
  <c r="H142" i="8"/>
  <c r="H134" i="8"/>
  <c r="H118" i="8"/>
  <c r="H86" i="8"/>
  <c r="H237" i="8"/>
  <c r="H181" i="8"/>
  <c r="H165" i="8"/>
  <c r="H157" i="8"/>
  <c r="H149" i="8"/>
  <c r="H117" i="8"/>
  <c r="H39" i="8"/>
  <c r="E161" i="8"/>
  <c r="E145" i="8"/>
  <c r="E137" i="8"/>
  <c r="E113" i="8"/>
  <c r="E9" i="8"/>
  <c r="H180" i="8"/>
  <c r="H156" i="8"/>
  <c r="H148" i="8"/>
  <c r="H12" i="8"/>
  <c r="E143" i="8"/>
  <c r="E158" i="8"/>
  <c r="E214" i="8"/>
  <c r="E86" i="8"/>
  <c r="E206" i="8"/>
  <c r="E142" i="8"/>
  <c r="H155" i="8"/>
  <c r="E134" i="8"/>
  <c r="H147" i="8"/>
  <c r="H11" i="8"/>
  <c r="E118" i="8"/>
  <c r="E237" i="8"/>
  <c r="E181" i="8"/>
  <c r="E165" i="8"/>
  <c r="E157" i="8"/>
  <c r="E149" i="8"/>
  <c r="E117" i="8"/>
  <c r="E39" i="8"/>
  <c r="H234" i="8"/>
  <c r="H226" i="8"/>
  <c r="H154" i="8"/>
  <c r="H146" i="8"/>
  <c r="H98" i="8"/>
  <c r="H10" i="8"/>
  <c r="E180" i="8"/>
  <c r="E156" i="8"/>
  <c r="E148" i="8"/>
  <c r="E12" i="8"/>
  <c r="H161" i="8"/>
  <c r="H145" i="8"/>
  <c r="H137" i="8"/>
  <c r="H113" i="8"/>
  <c r="H9" i="8"/>
  <c r="H160" i="8"/>
  <c r="H112" i="8"/>
  <c r="H96" i="8"/>
  <c r="H159" i="8"/>
  <c r="H143" i="8"/>
  <c r="H119" i="8"/>
  <c r="H111" i="8"/>
  <c r="H95" i="8"/>
  <c r="H87" i="8"/>
  <c r="N285" i="8"/>
  <c r="H227" i="66"/>
  <c r="E176" i="8" l="1"/>
  <c r="H120" i="8"/>
  <c r="H235" i="8"/>
  <c r="H164" i="8"/>
  <c r="H162" i="8"/>
  <c r="H97" i="8"/>
  <c r="H163" i="8"/>
  <c r="H116" i="8"/>
  <c r="H227" i="8"/>
  <c r="H114" i="8"/>
  <c r="E82" i="8"/>
  <c r="H115" i="8"/>
  <c r="H144" i="8"/>
  <c r="C227" i="67"/>
  <c r="E227" i="67" s="1"/>
  <c r="H227" i="67" s="1"/>
  <c r="C227" i="70" l="1"/>
  <c r="E227" i="70" s="1"/>
  <c r="H227" i="70" s="1"/>
  <c r="C227" i="71" l="1"/>
  <c r="E227" i="71" s="1"/>
  <c r="H227" i="71" s="1"/>
  <c r="C227" i="68" l="1"/>
  <c r="E227" i="68" s="1"/>
  <c r="H227" i="68" s="1"/>
  <c r="C227" i="69" l="1"/>
  <c r="E227" i="69" s="1"/>
  <c r="H227" i="69" s="1"/>
  <c r="C227" i="72" l="1"/>
  <c r="E227" i="72" s="1"/>
  <c r="H227" i="72" s="1"/>
  <c r="C227" i="73" l="1"/>
  <c r="E227" i="73" s="1"/>
  <c r="H227" i="73" s="1"/>
  <c r="C227" i="74" l="1"/>
  <c r="E227" i="74" s="1"/>
  <c r="H227" i="74" s="1"/>
  <c r="C227" i="75" l="1"/>
  <c r="E227" i="75" s="1"/>
  <c r="H227" i="75" s="1"/>
  <c r="C227" i="76" l="1"/>
  <c r="E227" i="76" s="1"/>
  <c r="H227" i="76" s="1"/>
  <c r="C227" i="77" l="1"/>
  <c r="E227" i="77" s="1"/>
  <c r="H227" i="77" s="1"/>
  <c r="C227" i="78" l="1"/>
  <c r="E227" i="78" s="1"/>
  <c r="H227" i="78" s="1"/>
  <c r="C227" i="79" l="1"/>
  <c r="E227" i="79" s="1"/>
  <c r="H227" i="79" s="1"/>
  <c r="C227" i="80" l="1"/>
  <c r="E227" i="80" s="1"/>
  <c r="H227" i="80" s="1"/>
  <c r="C227" i="81" l="1"/>
  <c r="E227" i="81" s="1"/>
  <c r="H227" i="81" s="1"/>
  <c r="C227" i="82" s="1"/>
  <c r="E227" i="82" s="1"/>
  <c r="H227" i="82" l="1"/>
  <c r="C227" i="83" s="1"/>
  <c r="E227" i="83" s="1"/>
  <c r="H227" i="83" l="1"/>
  <c r="C227" i="84" l="1"/>
  <c r="E227" i="84" s="1"/>
  <c r="H227" i="84" s="1"/>
  <c r="C227" i="85" l="1"/>
  <c r="E227" i="85" s="1"/>
  <c r="H227" i="85" s="1"/>
  <c r="C227" i="86" l="1"/>
  <c r="E227" i="86" s="1"/>
  <c r="H227" i="86" s="1"/>
  <c r="C227" i="87" l="1"/>
  <c r="E227" i="87" s="1"/>
  <c r="H227" i="87" s="1"/>
  <c r="C227" i="88" l="1"/>
  <c r="E227" i="88" s="1"/>
  <c r="H227" i="88" s="1"/>
  <c r="C227" i="89" l="1"/>
  <c r="E227" i="89" s="1"/>
  <c r="H227" i="89" s="1"/>
  <c r="C227" i="90" l="1"/>
  <c r="E227" i="90" s="1"/>
  <c r="H227" i="90" s="1"/>
  <c r="C227" i="91" l="1"/>
  <c r="E227" i="91" s="1"/>
  <c r="H227" i="91" s="1"/>
  <c r="C227" i="92" l="1"/>
  <c r="E227" i="92" s="1"/>
  <c r="H227" i="92" s="1"/>
  <c r="C227" i="93" l="1"/>
  <c r="E227" i="93" s="1"/>
  <c r="H227" i="93" s="1"/>
  <c r="C227" i="94" l="1"/>
  <c r="E227" i="94" s="1"/>
  <c r="H227" i="94" s="1"/>
  <c r="C227" i="95" l="1"/>
  <c r="E227" i="95" s="1"/>
  <c r="H227" i="95" s="1"/>
  <c r="C227" i="96" s="1"/>
  <c r="E227" i="96" l="1"/>
  <c r="H227" i="96" s="1"/>
  <c r="H60" i="33" l="1"/>
  <c r="H61" i="33"/>
  <c r="H62" i="33"/>
  <c r="H170" i="33"/>
  <c r="H171" i="33"/>
  <c r="H241" i="33"/>
  <c r="H242" i="33"/>
  <c r="H243" i="33"/>
  <c r="H240" i="33"/>
  <c r="C171" i="66" l="1"/>
  <c r="C171" i="8"/>
  <c r="C170" i="66"/>
  <c r="C170" i="8"/>
  <c r="C240" i="66"/>
  <c r="C240" i="8"/>
  <c r="C243" i="66"/>
  <c r="C243" i="8"/>
  <c r="C62" i="66"/>
  <c r="E62" i="66" s="1"/>
  <c r="H62" i="66" s="1"/>
  <c r="C62" i="67" s="1"/>
  <c r="E62" i="67" s="1"/>
  <c r="H62" i="67" s="1"/>
  <c r="C62" i="70" s="1"/>
  <c r="E62" i="70" s="1"/>
  <c r="H62" i="70" s="1"/>
  <c r="C62" i="71" s="1"/>
  <c r="E62" i="71" s="1"/>
  <c r="H62" i="71" s="1"/>
  <c r="C62" i="68" s="1"/>
  <c r="E62" i="68" s="1"/>
  <c r="H62" i="68" s="1"/>
  <c r="C62" i="69" s="1"/>
  <c r="E62" i="69" s="1"/>
  <c r="H62" i="69" s="1"/>
  <c r="C62" i="72" s="1"/>
  <c r="E62" i="72" s="1"/>
  <c r="H62" i="72" s="1"/>
  <c r="C62" i="73" s="1"/>
  <c r="E62" i="73" s="1"/>
  <c r="H62" i="73" s="1"/>
  <c r="C62" i="74" s="1"/>
  <c r="E62" i="74" s="1"/>
  <c r="H62" i="74" s="1"/>
  <c r="C62" i="75" s="1"/>
  <c r="E62" i="75" s="1"/>
  <c r="H62" i="75" s="1"/>
  <c r="C62" i="76" s="1"/>
  <c r="E62" i="76" s="1"/>
  <c r="H62" i="76" s="1"/>
  <c r="C62" i="77" s="1"/>
  <c r="E62" i="77" s="1"/>
  <c r="H62" i="77" s="1"/>
  <c r="C62" i="78" s="1"/>
  <c r="E62" i="78" s="1"/>
  <c r="H62" i="78" s="1"/>
  <c r="C62" i="79" s="1"/>
  <c r="E62" i="79" s="1"/>
  <c r="H62" i="79" s="1"/>
  <c r="C62" i="80" s="1"/>
  <c r="E62" i="80" s="1"/>
  <c r="H62" i="80" s="1"/>
  <c r="C62" i="81" s="1"/>
  <c r="E62" i="81" s="1"/>
  <c r="H62" i="81" s="1"/>
  <c r="C62" i="82" s="1"/>
  <c r="E62" i="82" s="1"/>
  <c r="H62" i="82" s="1"/>
  <c r="C62" i="83" s="1"/>
  <c r="E62" i="83" s="1"/>
  <c r="H62" i="83" s="1"/>
  <c r="C62" i="84" s="1"/>
  <c r="E62" i="84" s="1"/>
  <c r="H62" i="84" s="1"/>
  <c r="C62" i="85" s="1"/>
  <c r="E62" i="85" s="1"/>
  <c r="H62" i="85" s="1"/>
  <c r="C62" i="86" s="1"/>
  <c r="E62" i="86" s="1"/>
  <c r="H62" i="86" s="1"/>
  <c r="C62" i="87" s="1"/>
  <c r="E62" i="87" s="1"/>
  <c r="H62" i="87" s="1"/>
  <c r="C62" i="88" s="1"/>
  <c r="E62" i="88" s="1"/>
  <c r="H62" i="88" s="1"/>
  <c r="C62" i="89" s="1"/>
  <c r="E62" i="89" s="1"/>
  <c r="H62" i="89" s="1"/>
  <c r="C62" i="90" s="1"/>
  <c r="E62" i="90" s="1"/>
  <c r="H62" i="90" s="1"/>
  <c r="C62" i="91" s="1"/>
  <c r="E62" i="91" s="1"/>
  <c r="H62" i="91" s="1"/>
  <c r="C62" i="92" s="1"/>
  <c r="E62" i="92" s="1"/>
  <c r="H62" i="92" s="1"/>
  <c r="C62" i="93" s="1"/>
  <c r="E62" i="93" s="1"/>
  <c r="H62" i="93" s="1"/>
  <c r="C62" i="94" s="1"/>
  <c r="E62" i="94" s="1"/>
  <c r="H62" i="94" s="1"/>
  <c r="C62" i="95" s="1"/>
  <c r="E62" i="95" s="1"/>
  <c r="H62" i="95" s="1"/>
  <c r="C62" i="96" s="1"/>
  <c r="E62" i="96" s="1"/>
  <c r="H62" i="96" s="1"/>
  <c r="C64" i="8"/>
  <c r="C242" i="66"/>
  <c r="E242" i="66" s="1"/>
  <c r="H242" i="66" s="1"/>
  <c r="C242" i="67" s="1"/>
  <c r="E242" i="67" s="1"/>
  <c r="H242" i="67" s="1"/>
  <c r="C242" i="70" s="1"/>
  <c r="E242" i="70" s="1"/>
  <c r="H242" i="70" s="1"/>
  <c r="C242" i="71" s="1"/>
  <c r="E242" i="71" s="1"/>
  <c r="H242" i="71" s="1"/>
  <c r="C242" i="68" s="1"/>
  <c r="E242" i="68" s="1"/>
  <c r="H242" i="68" s="1"/>
  <c r="C242" i="69" s="1"/>
  <c r="E242" i="69" s="1"/>
  <c r="H242" i="69" s="1"/>
  <c r="C242" i="72" s="1"/>
  <c r="E242" i="72" s="1"/>
  <c r="H242" i="72" s="1"/>
  <c r="C242" i="73" s="1"/>
  <c r="E242" i="73" s="1"/>
  <c r="H242" i="73" s="1"/>
  <c r="C242" i="74" s="1"/>
  <c r="E242" i="74" s="1"/>
  <c r="H242" i="74" s="1"/>
  <c r="C242" i="75" s="1"/>
  <c r="E242" i="75" s="1"/>
  <c r="H242" i="75" s="1"/>
  <c r="C242" i="76" s="1"/>
  <c r="E242" i="76" s="1"/>
  <c r="H242" i="76" s="1"/>
  <c r="C242" i="77" s="1"/>
  <c r="E242" i="77" s="1"/>
  <c r="H242" i="77" s="1"/>
  <c r="C242" i="78" s="1"/>
  <c r="E242" i="78" s="1"/>
  <c r="H242" i="78" s="1"/>
  <c r="C242" i="79" s="1"/>
  <c r="E242" i="79" s="1"/>
  <c r="H242" i="79" s="1"/>
  <c r="C242" i="80" s="1"/>
  <c r="E242" i="80" s="1"/>
  <c r="H242" i="80" s="1"/>
  <c r="C242" i="81" s="1"/>
  <c r="E242" i="81" s="1"/>
  <c r="H242" i="81" s="1"/>
  <c r="C242" i="82" s="1"/>
  <c r="E242" i="82" s="1"/>
  <c r="H242" i="82" s="1"/>
  <c r="C242" i="83" s="1"/>
  <c r="E242" i="83" s="1"/>
  <c r="H242" i="83" s="1"/>
  <c r="C242" i="84" s="1"/>
  <c r="E242" i="84" s="1"/>
  <c r="H242" i="84" s="1"/>
  <c r="C242" i="85" s="1"/>
  <c r="E242" i="85" s="1"/>
  <c r="H242" i="85" s="1"/>
  <c r="C242" i="86" s="1"/>
  <c r="E242" i="86" s="1"/>
  <c r="H242" i="86" s="1"/>
  <c r="C242" i="87" s="1"/>
  <c r="E242" i="87" s="1"/>
  <c r="H242" i="87" s="1"/>
  <c r="C242" i="88" s="1"/>
  <c r="E242" i="88" s="1"/>
  <c r="H242" i="88" s="1"/>
  <c r="C242" i="89" s="1"/>
  <c r="E242" i="89" s="1"/>
  <c r="H242" i="89" s="1"/>
  <c r="C242" i="90" s="1"/>
  <c r="E242" i="90" s="1"/>
  <c r="H242" i="90" s="1"/>
  <c r="C242" i="91" s="1"/>
  <c r="E242" i="91" s="1"/>
  <c r="H242" i="91" s="1"/>
  <c r="C242" i="92" s="1"/>
  <c r="E242" i="92" s="1"/>
  <c r="H242" i="92" s="1"/>
  <c r="C242" i="93" s="1"/>
  <c r="E242" i="93" s="1"/>
  <c r="H242" i="93" s="1"/>
  <c r="C242" i="94" s="1"/>
  <c r="E242" i="94" s="1"/>
  <c r="H242" i="94" s="1"/>
  <c r="C242" i="95" s="1"/>
  <c r="E242" i="95" s="1"/>
  <c r="H242" i="95" s="1"/>
  <c r="C242" i="96" s="1"/>
  <c r="E242" i="96" s="1"/>
  <c r="H242" i="96" s="1"/>
  <c r="C242" i="8"/>
  <c r="C241" i="66"/>
  <c r="E241" i="66" s="1"/>
  <c r="H241" i="66" s="1"/>
  <c r="C241" i="67" s="1"/>
  <c r="E241" i="67" s="1"/>
  <c r="H241" i="67" s="1"/>
  <c r="C241" i="70" s="1"/>
  <c r="E241" i="70" s="1"/>
  <c r="H241" i="70" s="1"/>
  <c r="C241" i="71" s="1"/>
  <c r="E241" i="71" s="1"/>
  <c r="H241" i="71" s="1"/>
  <c r="C241" i="68" s="1"/>
  <c r="E241" i="68" s="1"/>
  <c r="H241" i="68" s="1"/>
  <c r="C241" i="69" s="1"/>
  <c r="E241" i="69" s="1"/>
  <c r="H241" i="69" s="1"/>
  <c r="C241" i="72" s="1"/>
  <c r="E241" i="72" s="1"/>
  <c r="H241" i="72" s="1"/>
  <c r="C241" i="73" s="1"/>
  <c r="E241" i="73" s="1"/>
  <c r="H241" i="73" s="1"/>
  <c r="C241" i="74" s="1"/>
  <c r="E241" i="74" s="1"/>
  <c r="H241" i="74" s="1"/>
  <c r="C241" i="75" s="1"/>
  <c r="E241" i="75" s="1"/>
  <c r="H241" i="75" s="1"/>
  <c r="C241" i="76" s="1"/>
  <c r="E241" i="76" s="1"/>
  <c r="H241" i="76" s="1"/>
  <c r="C241" i="77" s="1"/>
  <c r="E241" i="77" s="1"/>
  <c r="H241" i="77" s="1"/>
  <c r="C241" i="78" s="1"/>
  <c r="E241" i="78" s="1"/>
  <c r="H241" i="78" s="1"/>
  <c r="C241" i="79" s="1"/>
  <c r="E241" i="79" s="1"/>
  <c r="H241" i="79" s="1"/>
  <c r="C241" i="80" s="1"/>
  <c r="E241" i="80" s="1"/>
  <c r="H241" i="80" s="1"/>
  <c r="C241" i="81" s="1"/>
  <c r="E241" i="81" s="1"/>
  <c r="H241" i="81" s="1"/>
  <c r="C241" i="82" s="1"/>
  <c r="E241" i="82" s="1"/>
  <c r="H241" i="82" s="1"/>
  <c r="C241" i="83" s="1"/>
  <c r="E241" i="83" s="1"/>
  <c r="H241" i="83" s="1"/>
  <c r="C241" i="84" s="1"/>
  <c r="E241" i="84" s="1"/>
  <c r="H241" i="84" s="1"/>
  <c r="C241" i="85" s="1"/>
  <c r="E241" i="85" s="1"/>
  <c r="H241" i="85" s="1"/>
  <c r="C241" i="86" s="1"/>
  <c r="E241" i="86" s="1"/>
  <c r="H241" i="86" s="1"/>
  <c r="C241" i="87" s="1"/>
  <c r="E241" i="87" s="1"/>
  <c r="H241" i="87" s="1"/>
  <c r="C241" i="88" s="1"/>
  <c r="E241" i="88" s="1"/>
  <c r="H241" i="88" s="1"/>
  <c r="C241" i="89" s="1"/>
  <c r="E241" i="89" s="1"/>
  <c r="H241" i="89" s="1"/>
  <c r="C241" i="90" s="1"/>
  <c r="E241" i="90" s="1"/>
  <c r="H241" i="90" s="1"/>
  <c r="C241" i="91" s="1"/>
  <c r="E241" i="91" s="1"/>
  <c r="H241" i="91" s="1"/>
  <c r="C241" i="92" s="1"/>
  <c r="E241" i="92" s="1"/>
  <c r="H241" i="92" s="1"/>
  <c r="C241" i="93" s="1"/>
  <c r="E241" i="93" s="1"/>
  <c r="H241" i="93" s="1"/>
  <c r="C241" i="94" s="1"/>
  <c r="E241" i="94" s="1"/>
  <c r="H241" i="94" s="1"/>
  <c r="C241" i="95" s="1"/>
  <c r="E241" i="95" s="1"/>
  <c r="H241" i="95" s="1"/>
  <c r="C241" i="96" s="1"/>
  <c r="E241" i="96" s="1"/>
  <c r="H241" i="96" s="1"/>
  <c r="C241" i="8"/>
  <c r="C62" i="8"/>
  <c r="C60" i="66"/>
  <c r="E60" i="66" s="1"/>
  <c r="H60" i="66" s="1"/>
  <c r="C60" i="67" s="1"/>
  <c r="E60" i="67" s="1"/>
  <c r="H60" i="67" s="1"/>
  <c r="C60" i="70" s="1"/>
  <c r="E60" i="70" s="1"/>
  <c r="H60" i="70" s="1"/>
  <c r="C60" i="71" s="1"/>
  <c r="E60" i="71" s="1"/>
  <c r="H60" i="71" s="1"/>
  <c r="C60" i="68" s="1"/>
  <c r="E60" i="68" s="1"/>
  <c r="H60" i="68" s="1"/>
  <c r="C60" i="69" s="1"/>
  <c r="E60" i="69" s="1"/>
  <c r="H60" i="69" s="1"/>
  <c r="C60" i="72" s="1"/>
  <c r="E60" i="72" s="1"/>
  <c r="H60" i="72" s="1"/>
  <c r="C60" i="73" s="1"/>
  <c r="E60" i="73" s="1"/>
  <c r="H60" i="73" s="1"/>
  <c r="C60" i="74" s="1"/>
  <c r="E60" i="74" s="1"/>
  <c r="H60" i="74" s="1"/>
  <c r="C60" i="75" s="1"/>
  <c r="E60" i="75" s="1"/>
  <c r="H60" i="75" s="1"/>
  <c r="C60" i="76" s="1"/>
  <c r="E60" i="76" s="1"/>
  <c r="H60" i="76" s="1"/>
  <c r="C60" i="77" s="1"/>
  <c r="E60" i="77" s="1"/>
  <c r="H60" i="77" s="1"/>
  <c r="C60" i="78" s="1"/>
  <c r="E60" i="78" s="1"/>
  <c r="H60" i="78" s="1"/>
  <c r="C60" i="79" s="1"/>
  <c r="E60" i="79" s="1"/>
  <c r="H60" i="79" s="1"/>
  <c r="C60" i="80" s="1"/>
  <c r="E60" i="80" s="1"/>
  <c r="H60" i="80" s="1"/>
  <c r="C60" i="81" s="1"/>
  <c r="E60" i="81" s="1"/>
  <c r="H60" i="81" s="1"/>
  <c r="C60" i="82" s="1"/>
  <c r="E60" i="82" s="1"/>
  <c r="H60" i="82" s="1"/>
  <c r="C60" i="83" s="1"/>
  <c r="E60" i="83" s="1"/>
  <c r="H60" i="83" s="1"/>
  <c r="C60" i="84" s="1"/>
  <c r="E60" i="84" s="1"/>
  <c r="H60" i="84" s="1"/>
  <c r="C60" i="85" s="1"/>
  <c r="E60" i="85" s="1"/>
  <c r="H60" i="85" s="1"/>
  <c r="C60" i="86" s="1"/>
  <c r="E60" i="86" s="1"/>
  <c r="H60" i="86" s="1"/>
  <c r="C60" i="87" s="1"/>
  <c r="E60" i="87" s="1"/>
  <c r="H60" i="87" s="1"/>
  <c r="C60" i="88" s="1"/>
  <c r="E60" i="88" s="1"/>
  <c r="H60" i="88" s="1"/>
  <c r="C60" i="89" s="1"/>
  <c r="E60" i="89" s="1"/>
  <c r="H60" i="89" s="1"/>
  <c r="C60" i="90" s="1"/>
  <c r="E60" i="90" s="1"/>
  <c r="H60" i="90" s="1"/>
  <c r="C60" i="91" s="1"/>
  <c r="E60" i="91" s="1"/>
  <c r="H60" i="91" s="1"/>
  <c r="C60" i="92" s="1"/>
  <c r="E60" i="92" s="1"/>
  <c r="H60" i="92" s="1"/>
  <c r="C60" i="93" s="1"/>
  <c r="E60" i="93" s="1"/>
  <c r="H60" i="93" s="1"/>
  <c r="C60" i="94" s="1"/>
  <c r="E60" i="94" s="1"/>
  <c r="H60" i="94" s="1"/>
  <c r="C60" i="95" s="1"/>
  <c r="E60" i="95" s="1"/>
  <c r="H60" i="95" s="1"/>
  <c r="C60" i="96" s="1"/>
  <c r="E60" i="96" s="1"/>
  <c r="H60" i="96" s="1"/>
  <c r="C63" i="8"/>
  <c r="C61" i="66"/>
  <c r="E61" i="66" s="1"/>
  <c r="H61" i="66" s="1"/>
  <c r="C61" i="67" s="1"/>
  <c r="E61" i="67" s="1"/>
  <c r="H61" i="67" s="1"/>
  <c r="C61" i="70" s="1"/>
  <c r="E61" i="70" s="1"/>
  <c r="H61" i="70" s="1"/>
  <c r="C61" i="71" s="1"/>
  <c r="E61" i="71" s="1"/>
  <c r="H61" i="71" s="1"/>
  <c r="C61" i="68" s="1"/>
  <c r="E61" i="68" s="1"/>
  <c r="H61" i="68" s="1"/>
  <c r="C61" i="69" s="1"/>
  <c r="E61" i="69" s="1"/>
  <c r="H61" i="69" s="1"/>
  <c r="C61" i="72" s="1"/>
  <c r="E61" i="72" s="1"/>
  <c r="H61" i="72" s="1"/>
  <c r="C61" i="73" s="1"/>
  <c r="E61" i="73" s="1"/>
  <c r="H61" i="73" s="1"/>
  <c r="C61" i="74" s="1"/>
  <c r="E61" i="74" s="1"/>
  <c r="H61" i="74" s="1"/>
  <c r="C61" i="75" s="1"/>
  <c r="E61" i="75" s="1"/>
  <c r="H61" i="75" s="1"/>
  <c r="C61" i="76" s="1"/>
  <c r="E61" i="76" s="1"/>
  <c r="H61" i="76" s="1"/>
  <c r="C61" i="77" s="1"/>
  <c r="E61" i="77" s="1"/>
  <c r="H61" i="77" s="1"/>
  <c r="C61" i="78" s="1"/>
  <c r="E61" i="78" s="1"/>
  <c r="H61" i="78" s="1"/>
  <c r="C61" i="79" s="1"/>
  <c r="E61" i="79" s="1"/>
  <c r="H61" i="79" s="1"/>
  <c r="C61" i="80" s="1"/>
  <c r="E61" i="80" s="1"/>
  <c r="H61" i="80" s="1"/>
  <c r="C61" i="81" s="1"/>
  <c r="E61" i="81" s="1"/>
  <c r="H61" i="81" s="1"/>
  <c r="C61" i="82" s="1"/>
  <c r="E61" i="82" s="1"/>
  <c r="H61" i="82" s="1"/>
  <c r="C61" i="83" s="1"/>
  <c r="E61" i="83" s="1"/>
  <c r="H61" i="83" s="1"/>
  <c r="C61" i="84" s="1"/>
  <c r="E61" i="84" s="1"/>
  <c r="H61" i="84" s="1"/>
  <c r="C61" i="85" s="1"/>
  <c r="E61" i="85" s="1"/>
  <c r="H61" i="85" s="1"/>
  <c r="C61" i="86" s="1"/>
  <c r="E61" i="86" s="1"/>
  <c r="H61" i="86" s="1"/>
  <c r="C61" i="87" s="1"/>
  <c r="E61" i="87" s="1"/>
  <c r="H61" i="87" s="1"/>
  <c r="C61" i="88" s="1"/>
  <c r="E61" i="88" s="1"/>
  <c r="H61" i="88" s="1"/>
  <c r="C61" i="89" s="1"/>
  <c r="E61" i="89" s="1"/>
  <c r="H61" i="89" s="1"/>
  <c r="C61" i="90" s="1"/>
  <c r="E61" i="90" s="1"/>
  <c r="H61" i="90" s="1"/>
  <c r="C61" i="91" s="1"/>
  <c r="E61" i="91" s="1"/>
  <c r="H61" i="91" s="1"/>
  <c r="C61" i="92" s="1"/>
  <c r="E61" i="92" s="1"/>
  <c r="H61" i="92" s="1"/>
  <c r="C61" i="93" s="1"/>
  <c r="E61" i="93" s="1"/>
  <c r="H61" i="93" s="1"/>
  <c r="C61" i="94" s="1"/>
  <c r="E61" i="94" s="1"/>
  <c r="H61" i="94" s="1"/>
  <c r="C61" i="95" s="1"/>
  <c r="E61" i="95" s="1"/>
  <c r="H61" i="95" s="1"/>
  <c r="C61" i="96" s="1"/>
  <c r="E61" i="96" s="1"/>
  <c r="H61" i="96" s="1"/>
  <c r="AA29" i="33"/>
  <c r="V29" i="33"/>
  <c r="X29" i="33" s="1"/>
  <c r="AA28" i="33"/>
  <c r="V28" i="33"/>
  <c r="X28" i="33" s="1"/>
  <c r="AA27" i="33"/>
  <c r="V27" i="33"/>
  <c r="X27" i="33" s="1"/>
  <c r="AA26" i="33"/>
  <c r="V26" i="33"/>
  <c r="X26" i="33" s="1"/>
  <c r="AA25" i="33"/>
  <c r="V25" i="33"/>
  <c r="X25" i="33" s="1"/>
  <c r="AA24" i="33"/>
  <c r="V24" i="33"/>
  <c r="X24" i="33" s="1"/>
  <c r="AA23" i="33"/>
  <c r="V23" i="33"/>
  <c r="X23" i="33" s="1"/>
  <c r="AA22" i="33"/>
  <c r="V22" i="33"/>
  <c r="X22" i="33" s="1"/>
  <c r="AA21" i="33"/>
  <c r="V21" i="33"/>
  <c r="X21" i="33" s="1"/>
  <c r="AA20" i="33"/>
  <c r="V20" i="33"/>
  <c r="X20" i="33" s="1"/>
  <c r="AA19" i="33"/>
  <c r="V19" i="33"/>
  <c r="X19" i="33" s="1"/>
  <c r="AA18" i="33"/>
  <c r="V18" i="33"/>
  <c r="X18" i="33" s="1"/>
  <c r="AA17" i="33"/>
  <c r="V17" i="33"/>
  <c r="X17" i="33" s="1"/>
  <c r="AA16" i="33"/>
  <c r="V16" i="33"/>
  <c r="X16" i="33" s="1"/>
  <c r="AA15" i="33"/>
  <c r="V15" i="33"/>
  <c r="X15" i="33" s="1"/>
  <c r="AA14" i="33"/>
  <c r="V14" i="33"/>
  <c r="X14" i="33" s="1"/>
  <c r="AA13" i="33"/>
  <c r="V13" i="33"/>
  <c r="X13" i="33" s="1"/>
  <c r="AA12" i="33"/>
  <c r="V12" i="33"/>
  <c r="X12" i="33" s="1"/>
  <c r="AA11" i="33"/>
  <c r="V11" i="33"/>
  <c r="X11" i="33" s="1"/>
  <c r="AA10" i="33"/>
  <c r="V10" i="33"/>
  <c r="X10" i="33" s="1"/>
  <c r="AA9" i="33"/>
  <c r="V9" i="33"/>
  <c r="X9" i="33" s="1"/>
  <c r="AA8" i="33"/>
  <c r="V8" i="33"/>
  <c r="X8" i="33" s="1"/>
  <c r="AA7" i="33"/>
  <c r="V7" i="33"/>
  <c r="X7" i="33" s="1"/>
  <c r="AA6" i="33"/>
  <c r="V6" i="33"/>
  <c r="X6" i="33" s="1"/>
  <c r="AA5" i="33"/>
  <c r="V5" i="33"/>
  <c r="X5" i="33" s="1"/>
  <c r="W5" i="8"/>
  <c r="T5" i="8"/>
  <c r="S5" i="8"/>
  <c r="R5" i="8"/>
  <c r="W32" i="8"/>
  <c r="T32" i="8"/>
  <c r="S32" i="8"/>
  <c r="R32" i="8"/>
  <c r="W31" i="8"/>
  <c r="T31" i="8"/>
  <c r="S31" i="8"/>
  <c r="R31" i="8"/>
  <c r="W30" i="8"/>
  <c r="T30" i="8"/>
  <c r="S30" i="8"/>
  <c r="R30" i="8"/>
  <c r="W29" i="8"/>
  <c r="T29" i="8"/>
  <c r="S29" i="8"/>
  <c r="R29" i="8"/>
  <c r="E243" i="8" l="1"/>
  <c r="H243" i="8"/>
  <c r="H62" i="8"/>
  <c r="E62" i="8"/>
  <c r="E241" i="8"/>
  <c r="H241" i="8"/>
  <c r="E240" i="8"/>
  <c r="H240" i="8"/>
  <c r="E242" i="8"/>
  <c r="H242" i="8"/>
  <c r="E170" i="8"/>
  <c r="H170" i="8"/>
  <c r="H64" i="8"/>
  <c r="E64" i="8"/>
  <c r="E171" i="8"/>
  <c r="H171" i="8"/>
  <c r="E63" i="8"/>
  <c r="H63" i="8"/>
  <c r="AA32" i="33"/>
  <c r="W28" i="8"/>
  <c r="T28" i="8"/>
  <c r="S28" i="8"/>
  <c r="R28" i="8"/>
  <c r="W27" i="8"/>
  <c r="T27" i="8"/>
  <c r="S27" i="8"/>
  <c r="R27" i="8"/>
  <c r="W26" i="8"/>
  <c r="T26" i="8"/>
  <c r="S26" i="8"/>
  <c r="R26" i="8"/>
  <c r="W25" i="8"/>
  <c r="T25" i="8"/>
  <c r="S25" i="8"/>
  <c r="R25" i="8"/>
  <c r="W24" i="8"/>
  <c r="T24" i="8"/>
  <c r="S24" i="8"/>
  <c r="R24" i="8"/>
  <c r="W23" i="8" l="1"/>
  <c r="T23" i="8"/>
  <c r="S23" i="8"/>
  <c r="R23" i="8"/>
  <c r="W22" i="8"/>
  <c r="S22" i="8"/>
  <c r="R22" i="8"/>
  <c r="W21" i="8"/>
  <c r="T21" i="8"/>
  <c r="S21" i="8"/>
  <c r="R21" i="8"/>
  <c r="W20" i="8"/>
  <c r="T20" i="8"/>
  <c r="S20" i="8"/>
  <c r="R20" i="8"/>
  <c r="W19" i="8"/>
  <c r="T19" i="8"/>
  <c r="S19" i="8"/>
  <c r="R19" i="8"/>
  <c r="W18" i="8" l="1"/>
  <c r="T18" i="8"/>
  <c r="S18" i="8"/>
  <c r="R18" i="8"/>
  <c r="W16" i="8" l="1"/>
  <c r="W17" i="8"/>
  <c r="T17" i="8"/>
  <c r="S17" i="8"/>
  <c r="R17" i="8"/>
  <c r="T16" i="8"/>
  <c r="S16" i="8"/>
  <c r="R16" i="8"/>
  <c r="W15" i="8" l="1"/>
  <c r="T15" i="8"/>
  <c r="S15" i="8"/>
  <c r="R15" i="8"/>
  <c r="W11" i="8"/>
  <c r="W14" i="8"/>
  <c r="T14" i="8"/>
  <c r="S14" i="8"/>
  <c r="R14" i="8"/>
  <c r="W13" i="8"/>
  <c r="T13" i="8"/>
  <c r="S13" i="8"/>
  <c r="R13" i="8"/>
  <c r="W12" i="8"/>
  <c r="T12" i="8"/>
  <c r="S12" i="8"/>
  <c r="R12" i="8"/>
  <c r="T11" i="8"/>
  <c r="S11" i="8"/>
  <c r="R11" i="8"/>
  <c r="W10" i="8" l="1"/>
  <c r="T10" i="8"/>
  <c r="S10" i="8"/>
  <c r="R10" i="8"/>
  <c r="W9" i="8" l="1"/>
  <c r="T9" i="8"/>
  <c r="R7" i="8"/>
  <c r="S7" i="8"/>
  <c r="S9" i="8"/>
  <c r="R9" i="8"/>
  <c r="W8" i="8"/>
  <c r="T8" i="8"/>
  <c r="S8" i="8"/>
  <c r="R8" i="8"/>
  <c r="W7" i="8"/>
  <c r="T7" i="8"/>
  <c r="S6" i="8"/>
  <c r="E17" i="99" l="1"/>
  <c r="W6" i="8" l="1"/>
  <c r="T6" i="8"/>
  <c r="R6" i="8"/>
  <c r="V15" i="66" l="1"/>
  <c r="X15" i="66" s="1"/>
  <c r="AA15" i="66"/>
  <c r="V16" i="66"/>
  <c r="X16" i="66" s="1"/>
  <c r="AA16" i="66"/>
  <c r="V17" i="66"/>
  <c r="X17" i="66" s="1"/>
  <c r="AA17" i="66"/>
  <c r="V18" i="66"/>
  <c r="X18" i="66" s="1"/>
  <c r="AA18" i="66"/>
  <c r="V19" i="66"/>
  <c r="X19" i="66" s="1"/>
  <c r="AA19" i="66"/>
  <c r="V20" i="66"/>
  <c r="X20" i="66" s="1"/>
  <c r="AA20" i="66"/>
  <c r="V21" i="66"/>
  <c r="X21" i="66" s="1"/>
  <c r="AA21" i="66"/>
  <c r="V22" i="66"/>
  <c r="X22" i="66" s="1"/>
  <c r="AA22" i="66"/>
  <c r="V23" i="66"/>
  <c r="X23" i="66" s="1"/>
  <c r="AA23" i="66"/>
  <c r="V24" i="66"/>
  <c r="X24" i="66" s="1"/>
  <c r="AA24" i="66"/>
  <c r="V25" i="66"/>
  <c r="X25" i="66" s="1"/>
  <c r="AA25" i="66"/>
  <c r="V26" i="66"/>
  <c r="X26" i="66" s="1"/>
  <c r="AA26" i="66"/>
  <c r="V27" i="66"/>
  <c r="X27" i="66" s="1"/>
  <c r="AA27" i="66"/>
  <c r="V28" i="66"/>
  <c r="X28" i="66" s="1"/>
  <c r="AA28" i="66"/>
  <c r="V29" i="66"/>
  <c r="X29" i="66" s="1"/>
  <c r="AA29" i="66"/>
  <c r="V15" i="67"/>
  <c r="X15" i="67" s="1"/>
  <c r="AA15" i="67"/>
  <c r="V16" i="67"/>
  <c r="X16" i="67" s="1"/>
  <c r="AA16" i="67"/>
  <c r="V17" i="67"/>
  <c r="X17" i="67" s="1"/>
  <c r="AA17" i="67"/>
  <c r="V18" i="67"/>
  <c r="X18" i="67" s="1"/>
  <c r="AA18" i="67"/>
  <c r="V19" i="67"/>
  <c r="X19" i="67" s="1"/>
  <c r="AA19" i="67"/>
  <c r="V20" i="67"/>
  <c r="X20" i="67" s="1"/>
  <c r="AA20" i="67"/>
  <c r="V21" i="67"/>
  <c r="X21" i="67" s="1"/>
  <c r="AA21" i="67"/>
  <c r="V22" i="67"/>
  <c r="X22" i="67" s="1"/>
  <c r="AA22" i="67"/>
  <c r="V23" i="67"/>
  <c r="X23" i="67" s="1"/>
  <c r="AA23" i="67"/>
  <c r="V24" i="67"/>
  <c r="X24" i="67" s="1"/>
  <c r="AA24" i="67"/>
  <c r="V25" i="67"/>
  <c r="X25" i="67" s="1"/>
  <c r="AA25" i="67"/>
  <c r="V26" i="67"/>
  <c r="X26" i="67" s="1"/>
  <c r="AA26" i="67"/>
  <c r="V27" i="67"/>
  <c r="X27" i="67" s="1"/>
  <c r="AA27" i="67"/>
  <c r="V28" i="67"/>
  <c r="X28" i="67" s="1"/>
  <c r="AA28" i="67"/>
  <c r="V29" i="67"/>
  <c r="X29" i="67" s="1"/>
  <c r="AA29" i="67"/>
  <c r="V15" i="70"/>
  <c r="X15" i="70" s="1"/>
  <c r="AA15" i="70"/>
  <c r="V16" i="70"/>
  <c r="X16" i="70" s="1"/>
  <c r="AA16" i="70"/>
  <c r="V17" i="70"/>
  <c r="X17" i="70" s="1"/>
  <c r="AA17" i="70"/>
  <c r="V18" i="70"/>
  <c r="X18" i="70" s="1"/>
  <c r="AA18" i="70"/>
  <c r="V19" i="70"/>
  <c r="X19" i="70" s="1"/>
  <c r="AA19" i="70"/>
  <c r="V20" i="70"/>
  <c r="X20" i="70" s="1"/>
  <c r="AA20" i="70"/>
  <c r="V21" i="70"/>
  <c r="X21" i="70" s="1"/>
  <c r="AA21" i="70"/>
  <c r="V22" i="70"/>
  <c r="X22" i="70" s="1"/>
  <c r="AA22" i="70"/>
  <c r="V23" i="70"/>
  <c r="X23" i="70" s="1"/>
  <c r="AA23" i="70"/>
  <c r="V24" i="70"/>
  <c r="X24" i="70" s="1"/>
  <c r="AA24" i="70"/>
  <c r="V25" i="70"/>
  <c r="X25" i="70" s="1"/>
  <c r="AA25" i="70"/>
  <c r="V26" i="70"/>
  <c r="X26" i="70" s="1"/>
  <c r="AA26" i="70"/>
  <c r="V27" i="70"/>
  <c r="X27" i="70" s="1"/>
  <c r="AA27" i="70"/>
  <c r="V28" i="70"/>
  <c r="X28" i="70" s="1"/>
  <c r="AA28" i="70"/>
  <c r="V29" i="70"/>
  <c r="X29" i="70" s="1"/>
  <c r="AA29" i="70"/>
  <c r="V15" i="71"/>
  <c r="X15" i="71" s="1"/>
  <c r="AA15" i="71"/>
  <c r="V16" i="71"/>
  <c r="X16" i="71" s="1"/>
  <c r="AA16" i="71"/>
  <c r="V17" i="71"/>
  <c r="X17" i="71" s="1"/>
  <c r="AA17" i="71"/>
  <c r="V18" i="71"/>
  <c r="X18" i="71" s="1"/>
  <c r="AA18" i="71"/>
  <c r="V19" i="71"/>
  <c r="X19" i="71" s="1"/>
  <c r="AA19" i="71"/>
  <c r="V20" i="71"/>
  <c r="X20" i="71" s="1"/>
  <c r="AA20" i="71"/>
  <c r="V21" i="71"/>
  <c r="X21" i="71" s="1"/>
  <c r="AA21" i="71"/>
  <c r="V22" i="71"/>
  <c r="X22" i="71" s="1"/>
  <c r="AA22" i="71"/>
  <c r="V23" i="71"/>
  <c r="X23" i="71" s="1"/>
  <c r="AA23" i="71"/>
  <c r="V24" i="71"/>
  <c r="X24" i="71" s="1"/>
  <c r="AA24" i="71"/>
  <c r="V25" i="71"/>
  <c r="X25" i="71" s="1"/>
  <c r="AA25" i="71"/>
  <c r="V26" i="71"/>
  <c r="X26" i="71" s="1"/>
  <c r="AA26" i="71"/>
  <c r="V27" i="71"/>
  <c r="X27" i="71" s="1"/>
  <c r="AA27" i="71"/>
  <c r="V28" i="71"/>
  <c r="X28" i="71" s="1"/>
  <c r="AA28" i="71"/>
  <c r="V29" i="71"/>
  <c r="X29" i="71" s="1"/>
  <c r="AA29" i="71"/>
  <c r="V15" i="68"/>
  <c r="X15" i="68" s="1"/>
  <c r="AA15" i="68"/>
  <c r="V16" i="68"/>
  <c r="X16" i="68" s="1"/>
  <c r="AA16" i="68"/>
  <c r="V17" i="68"/>
  <c r="X17" i="68" s="1"/>
  <c r="AA17" i="68"/>
  <c r="V18" i="68"/>
  <c r="X18" i="68" s="1"/>
  <c r="AA18" i="68"/>
  <c r="V19" i="68"/>
  <c r="X19" i="68" s="1"/>
  <c r="AA19" i="68"/>
  <c r="V20" i="68"/>
  <c r="X20" i="68" s="1"/>
  <c r="AA20" i="68"/>
  <c r="V21" i="68"/>
  <c r="X21" i="68" s="1"/>
  <c r="AA21" i="68"/>
  <c r="V22" i="68"/>
  <c r="X22" i="68" s="1"/>
  <c r="AA22" i="68"/>
  <c r="V23" i="68"/>
  <c r="X23" i="68" s="1"/>
  <c r="AA23" i="68"/>
  <c r="V24" i="68"/>
  <c r="X24" i="68" s="1"/>
  <c r="AA24" i="68"/>
  <c r="V25" i="68"/>
  <c r="X25" i="68" s="1"/>
  <c r="AA25" i="68"/>
  <c r="V26" i="68"/>
  <c r="X26" i="68" s="1"/>
  <c r="AA26" i="68"/>
  <c r="V27" i="68"/>
  <c r="X27" i="68" s="1"/>
  <c r="AA27" i="68"/>
  <c r="V28" i="68"/>
  <c r="X28" i="68" s="1"/>
  <c r="AA28" i="68"/>
  <c r="V29" i="68"/>
  <c r="X29" i="68" s="1"/>
  <c r="AA29" i="68"/>
  <c r="V15" i="69"/>
  <c r="X15" i="69" s="1"/>
  <c r="AA15" i="69"/>
  <c r="V16" i="69"/>
  <c r="X16" i="69" s="1"/>
  <c r="AA16" i="69"/>
  <c r="V17" i="69"/>
  <c r="X17" i="69" s="1"/>
  <c r="AA17" i="69"/>
  <c r="V18" i="69"/>
  <c r="X18" i="69" s="1"/>
  <c r="AA18" i="69"/>
  <c r="V19" i="69"/>
  <c r="X19" i="69" s="1"/>
  <c r="AA19" i="69"/>
  <c r="V20" i="69"/>
  <c r="X20" i="69" s="1"/>
  <c r="AA20" i="69"/>
  <c r="V21" i="69"/>
  <c r="X21" i="69" s="1"/>
  <c r="AA21" i="69"/>
  <c r="V22" i="69"/>
  <c r="X22" i="69" s="1"/>
  <c r="AA22" i="69"/>
  <c r="V23" i="69"/>
  <c r="X23" i="69" s="1"/>
  <c r="AA23" i="69"/>
  <c r="V24" i="69"/>
  <c r="X24" i="69" s="1"/>
  <c r="AA24" i="69"/>
  <c r="V25" i="69"/>
  <c r="X25" i="69" s="1"/>
  <c r="AA25" i="69"/>
  <c r="V26" i="69"/>
  <c r="X26" i="69" s="1"/>
  <c r="AA26" i="69"/>
  <c r="V27" i="69"/>
  <c r="X27" i="69" s="1"/>
  <c r="AA27" i="69"/>
  <c r="V28" i="69"/>
  <c r="X28" i="69" s="1"/>
  <c r="AA28" i="69"/>
  <c r="V29" i="69"/>
  <c r="X29" i="69" s="1"/>
  <c r="AA29" i="69"/>
  <c r="V15" i="72"/>
  <c r="X15" i="72" s="1"/>
  <c r="AA15" i="72"/>
  <c r="V16" i="72"/>
  <c r="X16" i="72" s="1"/>
  <c r="AA16" i="72"/>
  <c r="V17" i="72"/>
  <c r="X17" i="72" s="1"/>
  <c r="AA17" i="72"/>
  <c r="V18" i="72"/>
  <c r="X18" i="72" s="1"/>
  <c r="AA18" i="72"/>
  <c r="V19" i="72"/>
  <c r="X19" i="72" s="1"/>
  <c r="AA19" i="72"/>
  <c r="V20" i="72"/>
  <c r="X20" i="72" s="1"/>
  <c r="AA20" i="72"/>
  <c r="V21" i="72"/>
  <c r="X21" i="72" s="1"/>
  <c r="AA21" i="72"/>
  <c r="V22" i="72"/>
  <c r="X22" i="72" s="1"/>
  <c r="AA22" i="72"/>
  <c r="V23" i="72"/>
  <c r="X23" i="72" s="1"/>
  <c r="AA23" i="72"/>
  <c r="V24" i="72"/>
  <c r="X24" i="72" s="1"/>
  <c r="AA24" i="72"/>
  <c r="V25" i="72"/>
  <c r="X25" i="72" s="1"/>
  <c r="AA25" i="72"/>
  <c r="V26" i="72"/>
  <c r="X26" i="72" s="1"/>
  <c r="AA26" i="72"/>
  <c r="V27" i="72"/>
  <c r="X27" i="72" s="1"/>
  <c r="AA27" i="72"/>
  <c r="V28" i="72"/>
  <c r="X28" i="72" s="1"/>
  <c r="AA28" i="72"/>
  <c r="V29" i="72"/>
  <c r="X29" i="72" s="1"/>
  <c r="AA29" i="72"/>
  <c r="V15" i="73"/>
  <c r="X15" i="73" s="1"/>
  <c r="AA15" i="73"/>
  <c r="V16" i="73"/>
  <c r="X16" i="73" s="1"/>
  <c r="AA16" i="73"/>
  <c r="V17" i="73"/>
  <c r="X17" i="73" s="1"/>
  <c r="AA17" i="73"/>
  <c r="V18" i="73"/>
  <c r="X18" i="73" s="1"/>
  <c r="AA18" i="73"/>
  <c r="V19" i="73"/>
  <c r="X19" i="73" s="1"/>
  <c r="AA19" i="73"/>
  <c r="V20" i="73"/>
  <c r="X20" i="73" s="1"/>
  <c r="AA20" i="73"/>
  <c r="V21" i="73"/>
  <c r="X21" i="73" s="1"/>
  <c r="AA21" i="73"/>
  <c r="V22" i="73"/>
  <c r="X22" i="73" s="1"/>
  <c r="AA22" i="73"/>
  <c r="V23" i="73"/>
  <c r="X23" i="73" s="1"/>
  <c r="AA23" i="73"/>
  <c r="V24" i="73"/>
  <c r="X24" i="73" s="1"/>
  <c r="AA24" i="73"/>
  <c r="V25" i="73"/>
  <c r="X25" i="73" s="1"/>
  <c r="AA25" i="73"/>
  <c r="V26" i="73"/>
  <c r="X26" i="73" s="1"/>
  <c r="AA26" i="73"/>
  <c r="V27" i="73"/>
  <c r="X27" i="73" s="1"/>
  <c r="AA27" i="73"/>
  <c r="V28" i="73"/>
  <c r="X28" i="73" s="1"/>
  <c r="AA28" i="73"/>
  <c r="V29" i="73"/>
  <c r="X29" i="73" s="1"/>
  <c r="AA29" i="73"/>
  <c r="V15" i="75"/>
  <c r="X15" i="75" s="1"/>
  <c r="AA15" i="75"/>
  <c r="V16" i="75"/>
  <c r="X16" i="75" s="1"/>
  <c r="AA16" i="75"/>
  <c r="V17" i="75"/>
  <c r="X17" i="75" s="1"/>
  <c r="AA17" i="75"/>
  <c r="V18" i="75"/>
  <c r="X18" i="75" s="1"/>
  <c r="AA18" i="75"/>
  <c r="V19" i="75"/>
  <c r="X19" i="75" s="1"/>
  <c r="AA19" i="75"/>
  <c r="V20" i="75"/>
  <c r="X20" i="75" s="1"/>
  <c r="AA20" i="75"/>
  <c r="V21" i="75"/>
  <c r="X21" i="75" s="1"/>
  <c r="AA21" i="75"/>
  <c r="V22" i="75"/>
  <c r="X22" i="75" s="1"/>
  <c r="AA22" i="75"/>
  <c r="V23" i="75"/>
  <c r="X23" i="75" s="1"/>
  <c r="AA23" i="75"/>
  <c r="V24" i="75"/>
  <c r="X24" i="75" s="1"/>
  <c r="AA24" i="75"/>
  <c r="V25" i="75"/>
  <c r="X25" i="75" s="1"/>
  <c r="AA25" i="75"/>
  <c r="V26" i="75"/>
  <c r="X26" i="75" s="1"/>
  <c r="AA26" i="75"/>
  <c r="V27" i="75"/>
  <c r="X27" i="75" s="1"/>
  <c r="AA27" i="75"/>
  <c r="V28" i="75"/>
  <c r="X28" i="75" s="1"/>
  <c r="AA28" i="75"/>
  <c r="V29" i="75"/>
  <c r="X29" i="75" s="1"/>
  <c r="AA29" i="75"/>
  <c r="V15" i="76"/>
  <c r="X15" i="76" s="1"/>
  <c r="AA15" i="76"/>
  <c r="V16" i="76"/>
  <c r="X16" i="76" s="1"/>
  <c r="AA16" i="76"/>
  <c r="V17" i="76"/>
  <c r="X17" i="76" s="1"/>
  <c r="AA17" i="76"/>
  <c r="V18" i="76"/>
  <c r="X18" i="76" s="1"/>
  <c r="AA18" i="76"/>
  <c r="V19" i="76"/>
  <c r="X19" i="76" s="1"/>
  <c r="AA19" i="76"/>
  <c r="V20" i="76"/>
  <c r="X20" i="76" s="1"/>
  <c r="AA20" i="76"/>
  <c r="V21" i="76"/>
  <c r="X21" i="76" s="1"/>
  <c r="AA21" i="76"/>
  <c r="V22" i="76"/>
  <c r="X22" i="76" s="1"/>
  <c r="AA22" i="76"/>
  <c r="V23" i="76"/>
  <c r="X23" i="76" s="1"/>
  <c r="AA23" i="76"/>
  <c r="V24" i="76"/>
  <c r="X24" i="76" s="1"/>
  <c r="AA24" i="76"/>
  <c r="V25" i="76"/>
  <c r="X25" i="76" s="1"/>
  <c r="AA25" i="76"/>
  <c r="V26" i="76"/>
  <c r="X26" i="76" s="1"/>
  <c r="AA26" i="76"/>
  <c r="V27" i="76"/>
  <c r="X27" i="76" s="1"/>
  <c r="AA27" i="76"/>
  <c r="V28" i="76"/>
  <c r="X28" i="76" s="1"/>
  <c r="AA28" i="76"/>
  <c r="V29" i="76"/>
  <c r="X29" i="76" s="1"/>
  <c r="AA29" i="76"/>
  <c r="V15" i="77"/>
  <c r="X15" i="77" s="1"/>
  <c r="AA15" i="77"/>
  <c r="V16" i="77"/>
  <c r="X16" i="77" s="1"/>
  <c r="AA16" i="77"/>
  <c r="V17" i="77"/>
  <c r="X17" i="77" s="1"/>
  <c r="AA17" i="77"/>
  <c r="V18" i="77"/>
  <c r="X18" i="77" s="1"/>
  <c r="AA18" i="77"/>
  <c r="V19" i="77"/>
  <c r="X19" i="77" s="1"/>
  <c r="AA19" i="77"/>
  <c r="V20" i="77"/>
  <c r="X20" i="77" s="1"/>
  <c r="AA20" i="77"/>
  <c r="V21" i="77"/>
  <c r="X21" i="77" s="1"/>
  <c r="AA21" i="77"/>
  <c r="V22" i="77"/>
  <c r="X22" i="77" s="1"/>
  <c r="AA22" i="77"/>
  <c r="V23" i="77"/>
  <c r="X23" i="77" s="1"/>
  <c r="AA23" i="77"/>
  <c r="V24" i="77"/>
  <c r="X24" i="77" s="1"/>
  <c r="AA24" i="77"/>
  <c r="V25" i="77"/>
  <c r="X25" i="77" s="1"/>
  <c r="AA25" i="77"/>
  <c r="V26" i="77"/>
  <c r="X26" i="77" s="1"/>
  <c r="AA26" i="77"/>
  <c r="V27" i="77"/>
  <c r="X27" i="77" s="1"/>
  <c r="AA27" i="77"/>
  <c r="V28" i="77"/>
  <c r="X28" i="77" s="1"/>
  <c r="AA28" i="77"/>
  <c r="V29" i="77"/>
  <c r="X29" i="77" s="1"/>
  <c r="AA29" i="77"/>
  <c r="V15" i="78"/>
  <c r="X15" i="78" s="1"/>
  <c r="AA15" i="78"/>
  <c r="V16" i="78"/>
  <c r="X16" i="78" s="1"/>
  <c r="AA16" i="78"/>
  <c r="V17" i="78"/>
  <c r="X17" i="78" s="1"/>
  <c r="AA17" i="78"/>
  <c r="V18" i="78"/>
  <c r="X18" i="78" s="1"/>
  <c r="AA18" i="78"/>
  <c r="V19" i="78"/>
  <c r="X19" i="78" s="1"/>
  <c r="AA19" i="78"/>
  <c r="V20" i="78"/>
  <c r="X20" i="78" s="1"/>
  <c r="AA20" i="78"/>
  <c r="V21" i="78"/>
  <c r="X21" i="78" s="1"/>
  <c r="AA21" i="78"/>
  <c r="V22" i="78"/>
  <c r="X22" i="78" s="1"/>
  <c r="AA22" i="78"/>
  <c r="V23" i="78"/>
  <c r="X23" i="78" s="1"/>
  <c r="AA23" i="78"/>
  <c r="V24" i="78"/>
  <c r="X24" i="78" s="1"/>
  <c r="AA24" i="78"/>
  <c r="V25" i="78"/>
  <c r="X25" i="78" s="1"/>
  <c r="AA25" i="78"/>
  <c r="V26" i="78"/>
  <c r="X26" i="78" s="1"/>
  <c r="AA26" i="78"/>
  <c r="V27" i="78"/>
  <c r="X27" i="78" s="1"/>
  <c r="AA27" i="78"/>
  <c r="V28" i="78"/>
  <c r="X28" i="78" s="1"/>
  <c r="AA28" i="78"/>
  <c r="V29" i="78"/>
  <c r="X29" i="78" s="1"/>
  <c r="AA29" i="78"/>
  <c r="V15" i="79"/>
  <c r="X15" i="79" s="1"/>
  <c r="AA15" i="79"/>
  <c r="V16" i="79"/>
  <c r="X16" i="79" s="1"/>
  <c r="AA16" i="79"/>
  <c r="V17" i="79"/>
  <c r="X17" i="79" s="1"/>
  <c r="AA17" i="79"/>
  <c r="V18" i="79"/>
  <c r="X18" i="79" s="1"/>
  <c r="AA18" i="79"/>
  <c r="V19" i="79"/>
  <c r="X19" i="79" s="1"/>
  <c r="AA19" i="79"/>
  <c r="V20" i="79"/>
  <c r="X20" i="79" s="1"/>
  <c r="AA20" i="79"/>
  <c r="V21" i="79"/>
  <c r="X21" i="79" s="1"/>
  <c r="AA21" i="79"/>
  <c r="V22" i="79"/>
  <c r="X22" i="79" s="1"/>
  <c r="AA22" i="79"/>
  <c r="V23" i="79"/>
  <c r="X23" i="79" s="1"/>
  <c r="AA23" i="79"/>
  <c r="V24" i="79"/>
  <c r="X24" i="79" s="1"/>
  <c r="AA24" i="79"/>
  <c r="V25" i="79"/>
  <c r="X25" i="79" s="1"/>
  <c r="AA25" i="79"/>
  <c r="V26" i="79"/>
  <c r="X26" i="79" s="1"/>
  <c r="AA26" i="79"/>
  <c r="V27" i="79"/>
  <c r="X27" i="79" s="1"/>
  <c r="AA27" i="79"/>
  <c r="V28" i="79"/>
  <c r="X28" i="79" s="1"/>
  <c r="AA28" i="79"/>
  <c r="V29" i="79"/>
  <c r="X29" i="79" s="1"/>
  <c r="AA29" i="79"/>
  <c r="V15" i="80"/>
  <c r="X15" i="80" s="1"/>
  <c r="AA15" i="80"/>
  <c r="V16" i="80"/>
  <c r="X16" i="80" s="1"/>
  <c r="AA16" i="80"/>
  <c r="V17" i="80"/>
  <c r="X17" i="80" s="1"/>
  <c r="AA17" i="80"/>
  <c r="V18" i="80"/>
  <c r="X18" i="80" s="1"/>
  <c r="AA18" i="80"/>
  <c r="V19" i="80"/>
  <c r="X19" i="80" s="1"/>
  <c r="AA19" i="80"/>
  <c r="V20" i="80"/>
  <c r="X20" i="80" s="1"/>
  <c r="AA20" i="80"/>
  <c r="V21" i="80"/>
  <c r="X21" i="80" s="1"/>
  <c r="AA21" i="80"/>
  <c r="V22" i="80"/>
  <c r="X22" i="80" s="1"/>
  <c r="AA22" i="80"/>
  <c r="V23" i="80"/>
  <c r="X23" i="80" s="1"/>
  <c r="AA23" i="80"/>
  <c r="V24" i="80"/>
  <c r="X24" i="80" s="1"/>
  <c r="AA24" i="80"/>
  <c r="V25" i="80"/>
  <c r="X25" i="80" s="1"/>
  <c r="AA25" i="80"/>
  <c r="V26" i="80"/>
  <c r="X26" i="80" s="1"/>
  <c r="AA26" i="80"/>
  <c r="V27" i="80"/>
  <c r="X27" i="80" s="1"/>
  <c r="AA27" i="80"/>
  <c r="V28" i="80"/>
  <c r="X28" i="80" s="1"/>
  <c r="AA28" i="80"/>
  <c r="V29" i="80"/>
  <c r="X29" i="80" s="1"/>
  <c r="AA29" i="80"/>
  <c r="V15" i="81"/>
  <c r="X15" i="81" s="1"/>
  <c r="AA15" i="81"/>
  <c r="V16" i="81"/>
  <c r="X16" i="81" s="1"/>
  <c r="AA16" i="81"/>
  <c r="V17" i="81"/>
  <c r="X17" i="81" s="1"/>
  <c r="AA17" i="81"/>
  <c r="V18" i="81"/>
  <c r="X18" i="81" s="1"/>
  <c r="AA18" i="81"/>
  <c r="V19" i="81"/>
  <c r="X19" i="81" s="1"/>
  <c r="AA19" i="81"/>
  <c r="V20" i="81"/>
  <c r="X20" i="81" s="1"/>
  <c r="AA20" i="81"/>
  <c r="V21" i="81"/>
  <c r="X21" i="81" s="1"/>
  <c r="AA21" i="81"/>
  <c r="V22" i="81"/>
  <c r="X22" i="81" s="1"/>
  <c r="AA22" i="81"/>
  <c r="V23" i="81"/>
  <c r="X23" i="81" s="1"/>
  <c r="AA23" i="81"/>
  <c r="V24" i="81"/>
  <c r="X24" i="81" s="1"/>
  <c r="AA24" i="81"/>
  <c r="V25" i="81"/>
  <c r="X25" i="81" s="1"/>
  <c r="AA25" i="81"/>
  <c r="V26" i="81"/>
  <c r="X26" i="81" s="1"/>
  <c r="AA26" i="81"/>
  <c r="V27" i="81"/>
  <c r="X27" i="81" s="1"/>
  <c r="AA27" i="81"/>
  <c r="V28" i="81"/>
  <c r="X28" i="81" s="1"/>
  <c r="AA28" i="81"/>
  <c r="V29" i="81"/>
  <c r="X29" i="81" s="1"/>
  <c r="AA29" i="81"/>
  <c r="V15" i="82"/>
  <c r="X15" i="82" s="1"/>
  <c r="AA15" i="82"/>
  <c r="V16" i="82"/>
  <c r="X16" i="82" s="1"/>
  <c r="AA16" i="82"/>
  <c r="V17" i="82"/>
  <c r="X17" i="82" s="1"/>
  <c r="AA17" i="82"/>
  <c r="V18" i="82"/>
  <c r="X18" i="82" s="1"/>
  <c r="AA18" i="82"/>
  <c r="V19" i="82"/>
  <c r="X19" i="82" s="1"/>
  <c r="AA19" i="82"/>
  <c r="V20" i="82"/>
  <c r="X20" i="82" s="1"/>
  <c r="AA20" i="82"/>
  <c r="V21" i="82"/>
  <c r="X21" i="82" s="1"/>
  <c r="AA21" i="82"/>
  <c r="V22" i="82"/>
  <c r="X22" i="82" s="1"/>
  <c r="AA22" i="82"/>
  <c r="V23" i="82"/>
  <c r="X23" i="82" s="1"/>
  <c r="AA23" i="82"/>
  <c r="V24" i="82"/>
  <c r="X24" i="82" s="1"/>
  <c r="AA24" i="82"/>
  <c r="V25" i="82"/>
  <c r="X25" i="82" s="1"/>
  <c r="AA25" i="82"/>
  <c r="V26" i="82"/>
  <c r="X26" i="82" s="1"/>
  <c r="AA26" i="82"/>
  <c r="V27" i="82"/>
  <c r="X27" i="82" s="1"/>
  <c r="AA27" i="82"/>
  <c r="V28" i="82"/>
  <c r="X28" i="82" s="1"/>
  <c r="AA28" i="82"/>
  <c r="V29" i="82"/>
  <c r="X29" i="82" s="1"/>
  <c r="AA29" i="82"/>
  <c r="V15" i="83"/>
  <c r="X15" i="83" s="1"/>
  <c r="AA15" i="83"/>
  <c r="V16" i="83"/>
  <c r="X16" i="83" s="1"/>
  <c r="AA16" i="83"/>
  <c r="V17" i="83"/>
  <c r="X17" i="83" s="1"/>
  <c r="AA17" i="83"/>
  <c r="V18" i="83"/>
  <c r="X18" i="83" s="1"/>
  <c r="AA18" i="83"/>
  <c r="V19" i="83"/>
  <c r="X19" i="83" s="1"/>
  <c r="AA19" i="83"/>
  <c r="V20" i="83"/>
  <c r="X20" i="83" s="1"/>
  <c r="AA20" i="83"/>
  <c r="V21" i="83"/>
  <c r="X21" i="83" s="1"/>
  <c r="AA21" i="83"/>
  <c r="V22" i="83"/>
  <c r="X22" i="83" s="1"/>
  <c r="AA22" i="83"/>
  <c r="V23" i="83"/>
  <c r="X23" i="83" s="1"/>
  <c r="AA23" i="83"/>
  <c r="V24" i="83"/>
  <c r="X24" i="83" s="1"/>
  <c r="AA24" i="83"/>
  <c r="V25" i="83"/>
  <c r="X25" i="83" s="1"/>
  <c r="AA25" i="83"/>
  <c r="V26" i="83"/>
  <c r="X26" i="83" s="1"/>
  <c r="AA26" i="83"/>
  <c r="V27" i="83"/>
  <c r="X27" i="83" s="1"/>
  <c r="AA27" i="83"/>
  <c r="V28" i="83"/>
  <c r="X28" i="83" s="1"/>
  <c r="AA28" i="83"/>
  <c r="V29" i="83"/>
  <c r="X29" i="83" s="1"/>
  <c r="AA29" i="83"/>
  <c r="V15" i="84"/>
  <c r="X15" i="84" s="1"/>
  <c r="AA15" i="84"/>
  <c r="V16" i="84"/>
  <c r="X16" i="84" s="1"/>
  <c r="AA16" i="84"/>
  <c r="V17" i="84"/>
  <c r="X17" i="84" s="1"/>
  <c r="AA17" i="84"/>
  <c r="V18" i="84"/>
  <c r="X18" i="84" s="1"/>
  <c r="AA18" i="84"/>
  <c r="V19" i="84"/>
  <c r="X19" i="84" s="1"/>
  <c r="AA19" i="84"/>
  <c r="V20" i="84"/>
  <c r="X20" i="84" s="1"/>
  <c r="AA20" i="84"/>
  <c r="V21" i="84"/>
  <c r="X21" i="84" s="1"/>
  <c r="AA21" i="84"/>
  <c r="V22" i="84"/>
  <c r="X22" i="84" s="1"/>
  <c r="AA22" i="84"/>
  <c r="V23" i="84"/>
  <c r="X23" i="84" s="1"/>
  <c r="AA23" i="84"/>
  <c r="V24" i="84"/>
  <c r="X24" i="84" s="1"/>
  <c r="AA24" i="84"/>
  <c r="V25" i="84"/>
  <c r="X25" i="84" s="1"/>
  <c r="AA25" i="84"/>
  <c r="V26" i="84"/>
  <c r="X26" i="84" s="1"/>
  <c r="AA26" i="84"/>
  <c r="V27" i="84"/>
  <c r="X27" i="84" s="1"/>
  <c r="AA27" i="84"/>
  <c r="V28" i="84"/>
  <c r="X28" i="84" s="1"/>
  <c r="AA28" i="84"/>
  <c r="V29" i="84"/>
  <c r="X29" i="84" s="1"/>
  <c r="AA29" i="84"/>
  <c r="V15" i="85"/>
  <c r="X15" i="85" s="1"/>
  <c r="AA15" i="85"/>
  <c r="V16" i="85"/>
  <c r="X16" i="85" s="1"/>
  <c r="AA16" i="85"/>
  <c r="V17" i="85"/>
  <c r="X17" i="85" s="1"/>
  <c r="AA17" i="85"/>
  <c r="V18" i="85"/>
  <c r="X18" i="85" s="1"/>
  <c r="AA18" i="85"/>
  <c r="V19" i="85"/>
  <c r="X19" i="85" s="1"/>
  <c r="AA19" i="85"/>
  <c r="V20" i="85"/>
  <c r="X20" i="85" s="1"/>
  <c r="AA20" i="85"/>
  <c r="V21" i="85"/>
  <c r="X21" i="85" s="1"/>
  <c r="AA21" i="85"/>
  <c r="V22" i="85"/>
  <c r="X22" i="85" s="1"/>
  <c r="AA22" i="85"/>
  <c r="V23" i="85"/>
  <c r="X23" i="85" s="1"/>
  <c r="AA23" i="85"/>
  <c r="V24" i="85"/>
  <c r="X24" i="85" s="1"/>
  <c r="AA24" i="85"/>
  <c r="V25" i="85"/>
  <c r="X25" i="85" s="1"/>
  <c r="AA25" i="85"/>
  <c r="V26" i="85"/>
  <c r="X26" i="85" s="1"/>
  <c r="AA26" i="85"/>
  <c r="V27" i="85"/>
  <c r="X27" i="85" s="1"/>
  <c r="AA27" i="85"/>
  <c r="V28" i="85"/>
  <c r="X28" i="85" s="1"/>
  <c r="AA28" i="85"/>
  <c r="V29" i="85"/>
  <c r="X29" i="85" s="1"/>
  <c r="AA29" i="85"/>
  <c r="V15" i="86"/>
  <c r="X15" i="86" s="1"/>
  <c r="AA15" i="86"/>
  <c r="V16" i="86"/>
  <c r="X16" i="86" s="1"/>
  <c r="AA16" i="86"/>
  <c r="V17" i="86"/>
  <c r="X17" i="86" s="1"/>
  <c r="AA17" i="86"/>
  <c r="V18" i="86"/>
  <c r="X18" i="86" s="1"/>
  <c r="AA18" i="86"/>
  <c r="V19" i="86"/>
  <c r="X19" i="86" s="1"/>
  <c r="AA19" i="86"/>
  <c r="V20" i="86"/>
  <c r="X20" i="86" s="1"/>
  <c r="AA20" i="86"/>
  <c r="V21" i="86"/>
  <c r="X21" i="86" s="1"/>
  <c r="AA21" i="86"/>
  <c r="V22" i="86"/>
  <c r="X22" i="86" s="1"/>
  <c r="AA22" i="86"/>
  <c r="V23" i="86"/>
  <c r="X23" i="86" s="1"/>
  <c r="AA23" i="86"/>
  <c r="V24" i="86"/>
  <c r="X24" i="86" s="1"/>
  <c r="AA24" i="86"/>
  <c r="V25" i="86"/>
  <c r="X25" i="86" s="1"/>
  <c r="AA25" i="86"/>
  <c r="V26" i="86"/>
  <c r="X26" i="86" s="1"/>
  <c r="AA26" i="86"/>
  <c r="V27" i="86"/>
  <c r="X27" i="86" s="1"/>
  <c r="AA27" i="86"/>
  <c r="V28" i="86"/>
  <c r="X28" i="86" s="1"/>
  <c r="AA28" i="86"/>
  <c r="V29" i="86"/>
  <c r="X29" i="86" s="1"/>
  <c r="AA29" i="86"/>
  <c r="V15" i="87"/>
  <c r="X15" i="87" s="1"/>
  <c r="AA15" i="87"/>
  <c r="V16" i="87"/>
  <c r="X16" i="87" s="1"/>
  <c r="AA16" i="87"/>
  <c r="V17" i="87"/>
  <c r="X17" i="87" s="1"/>
  <c r="AA17" i="87"/>
  <c r="V18" i="87"/>
  <c r="X18" i="87" s="1"/>
  <c r="AA18" i="87"/>
  <c r="V19" i="87"/>
  <c r="X19" i="87" s="1"/>
  <c r="AA19" i="87"/>
  <c r="V20" i="87"/>
  <c r="X20" i="87" s="1"/>
  <c r="AA20" i="87"/>
  <c r="V21" i="87"/>
  <c r="X21" i="87" s="1"/>
  <c r="AA21" i="87"/>
  <c r="V22" i="87"/>
  <c r="X22" i="87" s="1"/>
  <c r="AA22" i="87"/>
  <c r="V23" i="87"/>
  <c r="X23" i="87" s="1"/>
  <c r="AA23" i="87"/>
  <c r="V24" i="87"/>
  <c r="X24" i="87" s="1"/>
  <c r="AA24" i="87"/>
  <c r="V25" i="87"/>
  <c r="X25" i="87" s="1"/>
  <c r="AA25" i="87"/>
  <c r="V26" i="87"/>
  <c r="X26" i="87" s="1"/>
  <c r="AA26" i="87"/>
  <c r="V27" i="87"/>
  <c r="X27" i="87" s="1"/>
  <c r="AA27" i="87"/>
  <c r="V28" i="87"/>
  <c r="X28" i="87" s="1"/>
  <c r="AA28" i="87"/>
  <c r="V29" i="87"/>
  <c r="X29" i="87" s="1"/>
  <c r="AA29" i="87"/>
  <c r="V15" i="88"/>
  <c r="X15" i="88" s="1"/>
  <c r="AA15" i="88"/>
  <c r="V16" i="88"/>
  <c r="X16" i="88" s="1"/>
  <c r="AA16" i="88"/>
  <c r="V17" i="88"/>
  <c r="X17" i="88" s="1"/>
  <c r="AA17" i="88"/>
  <c r="V18" i="88"/>
  <c r="X18" i="88" s="1"/>
  <c r="AA18" i="88"/>
  <c r="V19" i="88"/>
  <c r="X19" i="88" s="1"/>
  <c r="AA19" i="88"/>
  <c r="V20" i="88"/>
  <c r="X20" i="88" s="1"/>
  <c r="AA20" i="88"/>
  <c r="V21" i="88"/>
  <c r="X21" i="88" s="1"/>
  <c r="AA21" i="88"/>
  <c r="V22" i="88"/>
  <c r="X22" i="88" s="1"/>
  <c r="AA22" i="88"/>
  <c r="V23" i="88"/>
  <c r="X23" i="88" s="1"/>
  <c r="AA23" i="88"/>
  <c r="V24" i="88"/>
  <c r="X24" i="88" s="1"/>
  <c r="AA24" i="88"/>
  <c r="V25" i="88"/>
  <c r="X25" i="88" s="1"/>
  <c r="AA25" i="88"/>
  <c r="V26" i="88"/>
  <c r="X26" i="88" s="1"/>
  <c r="AA26" i="88"/>
  <c r="V27" i="88"/>
  <c r="X27" i="88" s="1"/>
  <c r="AA27" i="88"/>
  <c r="V28" i="88"/>
  <c r="X28" i="88" s="1"/>
  <c r="AA28" i="88"/>
  <c r="V29" i="88"/>
  <c r="X29" i="88" s="1"/>
  <c r="AA29" i="88"/>
  <c r="V15" i="89"/>
  <c r="X15" i="89" s="1"/>
  <c r="AA15" i="89"/>
  <c r="V16" i="89"/>
  <c r="X16" i="89" s="1"/>
  <c r="AA16" i="89"/>
  <c r="V17" i="89"/>
  <c r="X17" i="89" s="1"/>
  <c r="AA17" i="89"/>
  <c r="V18" i="89"/>
  <c r="X18" i="89" s="1"/>
  <c r="AA18" i="89"/>
  <c r="V19" i="89"/>
  <c r="X19" i="89" s="1"/>
  <c r="AA19" i="89"/>
  <c r="V20" i="89"/>
  <c r="X20" i="89" s="1"/>
  <c r="AA20" i="89"/>
  <c r="V21" i="89"/>
  <c r="X21" i="89" s="1"/>
  <c r="AA21" i="89"/>
  <c r="V22" i="89"/>
  <c r="X22" i="89" s="1"/>
  <c r="AA22" i="89"/>
  <c r="V23" i="89"/>
  <c r="X23" i="89" s="1"/>
  <c r="AA23" i="89"/>
  <c r="V24" i="89"/>
  <c r="X24" i="89" s="1"/>
  <c r="AA24" i="89"/>
  <c r="V25" i="89"/>
  <c r="X25" i="89" s="1"/>
  <c r="AA25" i="89"/>
  <c r="V26" i="89"/>
  <c r="X26" i="89" s="1"/>
  <c r="AA26" i="89"/>
  <c r="V27" i="89"/>
  <c r="X27" i="89" s="1"/>
  <c r="AA27" i="89"/>
  <c r="V28" i="89"/>
  <c r="X28" i="89" s="1"/>
  <c r="AA28" i="89"/>
  <c r="V29" i="89"/>
  <c r="X29" i="89" s="1"/>
  <c r="AA29" i="89"/>
  <c r="V15" i="90"/>
  <c r="X15" i="90" s="1"/>
  <c r="AA15" i="90"/>
  <c r="V16" i="90"/>
  <c r="X16" i="90" s="1"/>
  <c r="AA16" i="90"/>
  <c r="V17" i="90"/>
  <c r="X17" i="90" s="1"/>
  <c r="AA17" i="90"/>
  <c r="V18" i="90"/>
  <c r="X18" i="90" s="1"/>
  <c r="AA18" i="90"/>
  <c r="V19" i="90"/>
  <c r="X19" i="90" s="1"/>
  <c r="AA19" i="90"/>
  <c r="V20" i="90"/>
  <c r="X20" i="90" s="1"/>
  <c r="AA20" i="90"/>
  <c r="V21" i="90"/>
  <c r="X21" i="90" s="1"/>
  <c r="AA21" i="90"/>
  <c r="V22" i="90"/>
  <c r="X22" i="90" s="1"/>
  <c r="AA22" i="90"/>
  <c r="V23" i="90"/>
  <c r="X23" i="90" s="1"/>
  <c r="AA23" i="90"/>
  <c r="V24" i="90"/>
  <c r="X24" i="90" s="1"/>
  <c r="AA24" i="90"/>
  <c r="V25" i="90"/>
  <c r="X25" i="90" s="1"/>
  <c r="AA25" i="90"/>
  <c r="V26" i="90"/>
  <c r="X26" i="90" s="1"/>
  <c r="AA26" i="90"/>
  <c r="V27" i="90"/>
  <c r="X27" i="90" s="1"/>
  <c r="AA27" i="90"/>
  <c r="V28" i="90"/>
  <c r="X28" i="90" s="1"/>
  <c r="AA28" i="90"/>
  <c r="V29" i="90"/>
  <c r="X29" i="90" s="1"/>
  <c r="AA29" i="90"/>
  <c r="V15" i="91"/>
  <c r="X15" i="91" s="1"/>
  <c r="AA15" i="91"/>
  <c r="V16" i="91"/>
  <c r="X16" i="91" s="1"/>
  <c r="AA16" i="91"/>
  <c r="V17" i="91"/>
  <c r="X17" i="91" s="1"/>
  <c r="AA17" i="91"/>
  <c r="V18" i="91"/>
  <c r="X18" i="91" s="1"/>
  <c r="AA18" i="91"/>
  <c r="V19" i="91"/>
  <c r="X19" i="91" s="1"/>
  <c r="AA19" i="91"/>
  <c r="V20" i="91"/>
  <c r="X20" i="91" s="1"/>
  <c r="AA20" i="91"/>
  <c r="V21" i="91"/>
  <c r="X21" i="91" s="1"/>
  <c r="AA21" i="91"/>
  <c r="V22" i="91"/>
  <c r="X22" i="91" s="1"/>
  <c r="AA22" i="91"/>
  <c r="V23" i="91"/>
  <c r="X23" i="91" s="1"/>
  <c r="AA23" i="91"/>
  <c r="V24" i="91"/>
  <c r="X24" i="91" s="1"/>
  <c r="AA24" i="91"/>
  <c r="V25" i="91"/>
  <c r="X25" i="91" s="1"/>
  <c r="AA25" i="91"/>
  <c r="V26" i="91"/>
  <c r="X26" i="91" s="1"/>
  <c r="AA26" i="91"/>
  <c r="V27" i="91"/>
  <c r="X27" i="91" s="1"/>
  <c r="AA27" i="91"/>
  <c r="V28" i="91"/>
  <c r="X28" i="91" s="1"/>
  <c r="AA28" i="91"/>
  <c r="V29" i="91"/>
  <c r="X29" i="91" s="1"/>
  <c r="AA29" i="91"/>
  <c r="V15" i="92"/>
  <c r="X15" i="92" s="1"/>
  <c r="AA15" i="92"/>
  <c r="V16" i="92"/>
  <c r="X16" i="92" s="1"/>
  <c r="AA16" i="92"/>
  <c r="V17" i="92"/>
  <c r="X17" i="92" s="1"/>
  <c r="AA17" i="92"/>
  <c r="V18" i="92"/>
  <c r="X18" i="92" s="1"/>
  <c r="AA18" i="92"/>
  <c r="V19" i="92"/>
  <c r="X19" i="92" s="1"/>
  <c r="AA19" i="92"/>
  <c r="V20" i="92"/>
  <c r="X20" i="92" s="1"/>
  <c r="AA20" i="92"/>
  <c r="V21" i="92"/>
  <c r="X21" i="92" s="1"/>
  <c r="AA21" i="92"/>
  <c r="V22" i="92"/>
  <c r="X22" i="92" s="1"/>
  <c r="AA22" i="92"/>
  <c r="V23" i="92"/>
  <c r="X23" i="92" s="1"/>
  <c r="AA23" i="92"/>
  <c r="V24" i="92"/>
  <c r="X24" i="92" s="1"/>
  <c r="AA24" i="92"/>
  <c r="V25" i="92"/>
  <c r="X25" i="92" s="1"/>
  <c r="AA25" i="92"/>
  <c r="V26" i="92"/>
  <c r="X26" i="92" s="1"/>
  <c r="AA26" i="92"/>
  <c r="V27" i="92"/>
  <c r="X27" i="92" s="1"/>
  <c r="AA27" i="92"/>
  <c r="V28" i="92"/>
  <c r="X28" i="92" s="1"/>
  <c r="AA28" i="92"/>
  <c r="V29" i="92"/>
  <c r="X29" i="92" s="1"/>
  <c r="AA29" i="92"/>
  <c r="V15" i="93"/>
  <c r="X15" i="93" s="1"/>
  <c r="AA15" i="93"/>
  <c r="V16" i="93"/>
  <c r="X16" i="93" s="1"/>
  <c r="AA16" i="93"/>
  <c r="V17" i="93"/>
  <c r="X17" i="93" s="1"/>
  <c r="AA17" i="93"/>
  <c r="V18" i="93"/>
  <c r="X18" i="93" s="1"/>
  <c r="AA18" i="93"/>
  <c r="V19" i="93"/>
  <c r="X19" i="93" s="1"/>
  <c r="AA19" i="93"/>
  <c r="V20" i="93"/>
  <c r="X20" i="93" s="1"/>
  <c r="AA20" i="93"/>
  <c r="V21" i="93"/>
  <c r="X21" i="93" s="1"/>
  <c r="AA21" i="93"/>
  <c r="V22" i="93"/>
  <c r="X22" i="93" s="1"/>
  <c r="AA22" i="93"/>
  <c r="V23" i="93"/>
  <c r="X23" i="93" s="1"/>
  <c r="AA23" i="93"/>
  <c r="V24" i="93"/>
  <c r="X24" i="93" s="1"/>
  <c r="AA24" i="93"/>
  <c r="V25" i="93"/>
  <c r="X25" i="93" s="1"/>
  <c r="AA25" i="93"/>
  <c r="V26" i="93"/>
  <c r="X26" i="93" s="1"/>
  <c r="AA26" i="93"/>
  <c r="V27" i="93"/>
  <c r="X27" i="93" s="1"/>
  <c r="AA27" i="93"/>
  <c r="V28" i="93"/>
  <c r="X28" i="93" s="1"/>
  <c r="AA28" i="93"/>
  <c r="V29" i="93"/>
  <c r="X29" i="93" s="1"/>
  <c r="AA29" i="93"/>
  <c r="V15" i="94"/>
  <c r="X15" i="94" s="1"/>
  <c r="AA15" i="94"/>
  <c r="V16" i="94"/>
  <c r="X16" i="94" s="1"/>
  <c r="AA16" i="94"/>
  <c r="V17" i="94"/>
  <c r="X17" i="94" s="1"/>
  <c r="AA17" i="94"/>
  <c r="V18" i="94"/>
  <c r="X18" i="94" s="1"/>
  <c r="AA18" i="94"/>
  <c r="V19" i="94"/>
  <c r="X19" i="94" s="1"/>
  <c r="AA19" i="94"/>
  <c r="V20" i="94"/>
  <c r="X20" i="94" s="1"/>
  <c r="AA20" i="94"/>
  <c r="V21" i="94"/>
  <c r="X21" i="94" s="1"/>
  <c r="AA21" i="94"/>
  <c r="V22" i="94"/>
  <c r="X22" i="94" s="1"/>
  <c r="AA22" i="94"/>
  <c r="V23" i="94"/>
  <c r="X23" i="94" s="1"/>
  <c r="AA23" i="94"/>
  <c r="V24" i="94"/>
  <c r="X24" i="94" s="1"/>
  <c r="AA24" i="94"/>
  <c r="V25" i="94"/>
  <c r="X25" i="94" s="1"/>
  <c r="AA25" i="94"/>
  <c r="V26" i="94"/>
  <c r="X26" i="94" s="1"/>
  <c r="AA26" i="94"/>
  <c r="V27" i="94"/>
  <c r="X27" i="94" s="1"/>
  <c r="AA27" i="94"/>
  <c r="V28" i="94"/>
  <c r="X28" i="94" s="1"/>
  <c r="AA28" i="94"/>
  <c r="V29" i="94"/>
  <c r="X29" i="94" s="1"/>
  <c r="AA29" i="94"/>
  <c r="V15" i="95"/>
  <c r="X15" i="95" s="1"/>
  <c r="AA15" i="95"/>
  <c r="V16" i="95"/>
  <c r="X16" i="95" s="1"/>
  <c r="AA16" i="95"/>
  <c r="V17" i="95"/>
  <c r="X17" i="95" s="1"/>
  <c r="AA17" i="95"/>
  <c r="V18" i="95"/>
  <c r="X18" i="95" s="1"/>
  <c r="AA18" i="95"/>
  <c r="V19" i="95"/>
  <c r="X19" i="95" s="1"/>
  <c r="AA19" i="95"/>
  <c r="V20" i="95"/>
  <c r="X20" i="95" s="1"/>
  <c r="AA20" i="95"/>
  <c r="V21" i="95"/>
  <c r="X21" i="95" s="1"/>
  <c r="AA21" i="95"/>
  <c r="V22" i="95"/>
  <c r="X22" i="95" s="1"/>
  <c r="AA22" i="95"/>
  <c r="V23" i="95"/>
  <c r="X23" i="95" s="1"/>
  <c r="AA23" i="95"/>
  <c r="V24" i="95"/>
  <c r="X24" i="95" s="1"/>
  <c r="AA24" i="95"/>
  <c r="V25" i="95"/>
  <c r="X25" i="95" s="1"/>
  <c r="AA25" i="95"/>
  <c r="V26" i="95"/>
  <c r="X26" i="95" s="1"/>
  <c r="AA26" i="95"/>
  <c r="V27" i="95"/>
  <c r="X27" i="95" s="1"/>
  <c r="AA27" i="95"/>
  <c r="V28" i="95"/>
  <c r="X28" i="95" s="1"/>
  <c r="AA28" i="95"/>
  <c r="V29" i="95"/>
  <c r="X29" i="95" s="1"/>
  <c r="AA29" i="95"/>
  <c r="V15" i="96"/>
  <c r="X15" i="96" s="1"/>
  <c r="AA15" i="96"/>
  <c r="V16" i="96"/>
  <c r="X16" i="96" s="1"/>
  <c r="AA16" i="96"/>
  <c r="V17" i="96"/>
  <c r="X17" i="96" s="1"/>
  <c r="AA17" i="96"/>
  <c r="V18" i="96"/>
  <c r="X18" i="96" s="1"/>
  <c r="AA18" i="96"/>
  <c r="V19" i="96"/>
  <c r="X19" i="96" s="1"/>
  <c r="AA19" i="96"/>
  <c r="V20" i="96"/>
  <c r="X20" i="96" s="1"/>
  <c r="AA20" i="96"/>
  <c r="V21" i="96"/>
  <c r="X21" i="96" s="1"/>
  <c r="AA21" i="96"/>
  <c r="V22" i="96"/>
  <c r="X22" i="96" s="1"/>
  <c r="AA22" i="96"/>
  <c r="V23" i="96"/>
  <c r="X23" i="96" s="1"/>
  <c r="AA23" i="96"/>
  <c r="V24" i="96"/>
  <c r="X24" i="96" s="1"/>
  <c r="AA24" i="96"/>
  <c r="V25" i="96"/>
  <c r="X25" i="96" s="1"/>
  <c r="AA25" i="96"/>
  <c r="V26" i="96"/>
  <c r="X26" i="96" s="1"/>
  <c r="AA26" i="96"/>
  <c r="V27" i="96"/>
  <c r="X27" i="96" s="1"/>
  <c r="AA27" i="96"/>
  <c r="V28" i="96"/>
  <c r="X28" i="96" s="1"/>
  <c r="AA28" i="96"/>
  <c r="V29" i="96"/>
  <c r="X29" i="96" s="1"/>
  <c r="AA29" i="96"/>
  <c r="V15" i="74"/>
  <c r="X15" i="74" s="1"/>
  <c r="AA15" i="74"/>
  <c r="V16" i="74"/>
  <c r="X16" i="74" s="1"/>
  <c r="AA16" i="74"/>
  <c r="V17" i="74"/>
  <c r="X17" i="74" s="1"/>
  <c r="AA17" i="74"/>
  <c r="V18" i="74"/>
  <c r="X18" i="74" s="1"/>
  <c r="AA18" i="74"/>
  <c r="V19" i="74"/>
  <c r="X19" i="74" s="1"/>
  <c r="AA19" i="74"/>
  <c r="V20" i="74"/>
  <c r="X20" i="74" s="1"/>
  <c r="AA20" i="74"/>
  <c r="V21" i="74"/>
  <c r="X21" i="74" s="1"/>
  <c r="AA21" i="74"/>
  <c r="V22" i="74"/>
  <c r="X22" i="74" s="1"/>
  <c r="AA22" i="74"/>
  <c r="V23" i="74"/>
  <c r="X23" i="74" s="1"/>
  <c r="AA23" i="74"/>
  <c r="V24" i="74"/>
  <c r="X24" i="74" s="1"/>
  <c r="AA24" i="74"/>
  <c r="V25" i="74"/>
  <c r="X25" i="74" s="1"/>
  <c r="AA25" i="74"/>
  <c r="V26" i="74"/>
  <c r="X26" i="74" s="1"/>
  <c r="AA26" i="74"/>
  <c r="V27" i="74"/>
  <c r="X27" i="74" s="1"/>
  <c r="AA27" i="74"/>
  <c r="V28" i="74"/>
  <c r="X28" i="74" s="1"/>
  <c r="AA28" i="74"/>
  <c r="V29" i="74"/>
  <c r="X29" i="74" s="1"/>
  <c r="AA29" i="74"/>
  <c r="AA14" i="96" l="1"/>
  <c r="V14" i="96"/>
  <c r="X14" i="96" s="1"/>
  <c r="AA13" i="96"/>
  <c r="V13" i="96"/>
  <c r="X13" i="96" s="1"/>
  <c r="AA12" i="96"/>
  <c r="V12" i="96"/>
  <c r="X12" i="96" s="1"/>
  <c r="AA11" i="96"/>
  <c r="V11" i="96"/>
  <c r="X11" i="96" s="1"/>
  <c r="AA10" i="96"/>
  <c r="V10" i="96"/>
  <c r="X10" i="96" s="1"/>
  <c r="AA9" i="96"/>
  <c r="V9" i="96"/>
  <c r="X9" i="96" s="1"/>
  <c r="AA8" i="96"/>
  <c r="V8" i="96"/>
  <c r="X8" i="96" s="1"/>
  <c r="AA7" i="96"/>
  <c r="V7" i="96"/>
  <c r="X7" i="96" s="1"/>
  <c r="AA6" i="96"/>
  <c r="V6" i="96"/>
  <c r="X6" i="96" s="1"/>
  <c r="AA5" i="96"/>
  <c r="V5" i="96"/>
  <c r="X5" i="96" s="1"/>
  <c r="AA14" i="95"/>
  <c r="V14" i="95"/>
  <c r="X14" i="95" s="1"/>
  <c r="AA13" i="95"/>
  <c r="V13" i="95"/>
  <c r="X13" i="95" s="1"/>
  <c r="AA12" i="95"/>
  <c r="V12" i="95"/>
  <c r="X12" i="95" s="1"/>
  <c r="AA11" i="95"/>
  <c r="V11" i="95"/>
  <c r="X11" i="95" s="1"/>
  <c r="AA10" i="95"/>
  <c r="V10" i="95"/>
  <c r="X10" i="95" s="1"/>
  <c r="AA9" i="95"/>
  <c r="V9" i="95"/>
  <c r="X9" i="95" s="1"/>
  <c r="AA8" i="95"/>
  <c r="V8" i="95"/>
  <c r="X8" i="95" s="1"/>
  <c r="AA7" i="95"/>
  <c r="V7" i="95"/>
  <c r="X7" i="95" s="1"/>
  <c r="AA6" i="95"/>
  <c r="V6" i="95"/>
  <c r="X6" i="95" s="1"/>
  <c r="AA5" i="95"/>
  <c r="V5" i="95"/>
  <c r="X5" i="95" s="1"/>
  <c r="AA14" i="94"/>
  <c r="V14" i="94"/>
  <c r="X14" i="94" s="1"/>
  <c r="AA13" i="94"/>
  <c r="V13" i="94"/>
  <c r="X13" i="94" s="1"/>
  <c r="AA12" i="94"/>
  <c r="V12" i="94"/>
  <c r="X12" i="94" s="1"/>
  <c r="AA11" i="94"/>
  <c r="V11" i="94"/>
  <c r="X11" i="94" s="1"/>
  <c r="AA10" i="94"/>
  <c r="V10" i="94"/>
  <c r="X10" i="94" s="1"/>
  <c r="AA9" i="94"/>
  <c r="V9" i="94"/>
  <c r="X9" i="94" s="1"/>
  <c r="AA8" i="94"/>
  <c r="V8" i="94"/>
  <c r="X8" i="94" s="1"/>
  <c r="AA7" i="94"/>
  <c r="V7" i="94"/>
  <c r="X7" i="94" s="1"/>
  <c r="AA6" i="94"/>
  <c r="V6" i="94"/>
  <c r="X6" i="94" s="1"/>
  <c r="AA5" i="94"/>
  <c r="V5" i="94"/>
  <c r="X5" i="94" s="1"/>
  <c r="AA14" i="93"/>
  <c r="V14" i="93"/>
  <c r="X14" i="93" s="1"/>
  <c r="AA13" i="93"/>
  <c r="V13" i="93"/>
  <c r="X13" i="93" s="1"/>
  <c r="AA12" i="93"/>
  <c r="V12" i="93"/>
  <c r="X12" i="93" s="1"/>
  <c r="AA11" i="93"/>
  <c r="V11" i="93"/>
  <c r="X11" i="93" s="1"/>
  <c r="AA10" i="93"/>
  <c r="V10" i="93"/>
  <c r="X10" i="93" s="1"/>
  <c r="AA9" i="93"/>
  <c r="V9" i="93"/>
  <c r="X9" i="93" s="1"/>
  <c r="AA8" i="93"/>
  <c r="V8" i="93"/>
  <c r="X8" i="93" s="1"/>
  <c r="AA7" i="93"/>
  <c r="V7" i="93"/>
  <c r="X7" i="93" s="1"/>
  <c r="AA6" i="93"/>
  <c r="V6" i="93"/>
  <c r="X6" i="93" s="1"/>
  <c r="AA5" i="93"/>
  <c r="V5" i="93"/>
  <c r="X5" i="93" s="1"/>
  <c r="AA14" i="92"/>
  <c r="V14" i="92"/>
  <c r="X14" i="92" s="1"/>
  <c r="AA13" i="92"/>
  <c r="V13" i="92"/>
  <c r="X13" i="92" s="1"/>
  <c r="AA12" i="92"/>
  <c r="V12" i="92"/>
  <c r="X12" i="92" s="1"/>
  <c r="AA11" i="92"/>
  <c r="V11" i="92"/>
  <c r="X11" i="92" s="1"/>
  <c r="AA10" i="92"/>
  <c r="V10" i="92"/>
  <c r="X10" i="92" s="1"/>
  <c r="AA9" i="92"/>
  <c r="V9" i="92"/>
  <c r="X9" i="92" s="1"/>
  <c r="AA8" i="92"/>
  <c r="V8" i="92"/>
  <c r="X8" i="92" s="1"/>
  <c r="AA7" i="92"/>
  <c r="V7" i="92"/>
  <c r="X7" i="92" s="1"/>
  <c r="AA6" i="92"/>
  <c r="V6" i="92"/>
  <c r="X6" i="92" s="1"/>
  <c r="AA5" i="92"/>
  <c r="V5" i="92"/>
  <c r="X5" i="92" s="1"/>
  <c r="AA14" i="91"/>
  <c r="V14" i="91"/>
  <c r="X14" i="91" s="1"/>
  <c r="AA13" i="91"/>
  <c r="V13" i="91"/>
  <c r="X13" i="91" s="1"/>
  <c r="AA12" i="91"/>
  <c r="V12" i="91"/>
  <c r="X12" i="91" s="1"/>
  <c r="AA11" i="91"/>
  <c r="V11" i="91"/>
  <c r="X11" i="91" s="1"/>
  <c r="AA10" i="91"/>
  <c r="V10" i="91"/>
  <c r="X10" i="91" s="1"/>
  <c r="AA9" i="91"/>
  <c r="V9" i="91"/>
  <c r="X9" i="91" s="1"/>
  <c r="AA8" i="91"/>
  <c r="V8" i="91"/>
  <c r="X8" i="91" s="1"/>
  <c r="AA7" i="91"/>
  <c r="V7" i="91"/>
  <c r="X7" i="91" s="1"/>
  <c r="AA6" i="91"/>
  <c r="V6" i="91"/>
  <c r="X6" i="91" s="1"/>
  <c r="AA5" i="91"/>
  <c r="V5" i="91"/>
  <c r="X5" i="91" s="1"/>
  <c r="AA14" i="90"/>
  <c r="V14" i="90"/>
  <c r="X14" i="90" s="1"/>
  <c r="AA13" i="90"/>
  <c r="V13" i="90"/>
  <c r="X13" i="90" s="1"/>
  <c r="AA12" i="90"/>
  <c r="V12" i="90"/>
  <c r="X12" i="90" s="1"/>
  <c r="AA11" i="90"/>
  <c r="V11" i="90"/>
  <c r="X11" i="90" s="1"/>
  <c r="AA10" i="90"/>
  <c r="V10" i="90"/>
  <c r="X10" i="90" s="1"/>
  <c r="AA9" i="90"/>
  <c r="V9" i="90"/>
  <c r="X9" i="90" s="1"/>
  <c r="AA8" i="90"/>
  <c r="V8" i="90"/>
  <c r="X8" i="90" s="1"/>
  <c r="AA7" i="90"/>
  <c r="V7" i="90"/>
  <c r="X7" i="90" s="1"/>
  <c r="AA6" i="90"/>
  <c r="V6" i="90"/>
  <c r="X6" i="90" s="1"/>
  <c r="AA5" i="90"/>
  <c r="V5" i="90"/>
  <c r="X5" i="90" s="1"/>
  <c r="AA14" i="89"/>
  <c r="V14" i="89"/>
  <c r="X14" i="89" s="1"/>
  <c r="AA13" i="89"/>
  <c r="V13" i="89"/>
  <c r="X13" i="89" s="1"/>
  <c r="AA12" i="89"/>
  <c r="V12" i="89"/>
  <c r="X12" i="89" s="1"/>
  <c r="AA11" i="89"/>
  <c r="V11" i="89"/>
  <c r="X11" i="89" s="1"/>
  <c r="AA10" i="89"/>
  <c r="V10" i="89"/>
  <c r="X10" i="89" s="1"/>
  <c r="AA9" i="89"/>
  <c r="V9" i="89"/>
  <c r="X9" i="89" s="1"/>
  <c r="AA8" i="89"/>
  <c r="V8" i="89"/>
  <c r="X8" i="89" s="1"/>
  <c r="AA7" i="89"/>
  <c r="V7" i="89"/>
  <c r="X7" i="89" s="1"/>
  <c r="AA6" i="89"/>
  <c r="V6" i="89"/>
  <c r="X6" i="89" s="1"/>
  <c r="AA5" i="89"/>
  <c r="V5" i="89"/>
  <c r="X5" i="89" s="1"/>
  <c r="AA14" i="88"/>
  <c r="V14" i="88"/>
  <c r="X14" i="88" s="1"/>
  <c r="AA13" i="88"/>
  <c r="V13" i="88"/>
  <c r="X13" i="88" s="1"/>
  <c r="AA12" i="88"/>
  <c r="V12" i="88"/>
  <c r="X12" i="88" s="1"/>
  <c r="AA11" i="88"/>
  <c r="V11" i="88"/>
  <c r="X11" i="88" s="1"/>
  <c r="AA10" i="88"/>
  <c r="V10" i="88"/>
  <c r="X10" i="88" s="1"/>
  <c r="AA9" i="88"/>
  <c r="V9" i="88"/>
  <c r="X9" i="88" s="1"/>
  <c r="AA8" i="88"/>
  <c r="V8" i="88"/>
  <c r="X8" i="88" s="1"/>
  <c r="AA7" i="88"/>
  <c r="V7" i="88"/>
  <c r="X7" i="88" s="1"/>
  <c r="AA6" i="88"/>
  <c r="V6" i="88"/>
  <c r="X6" i="88" s="1"/>
  <c r="AA5" i="88"/>
  <c r="V5" i="88"/>
  <c r="X5" i="88" s="1"/>
  <c r="AA14" i="87"/>
  <c r="V14" i="87"/>
  <c r="X14" i="87" s="1"/>
  <c r="AA13" i="87"/>
  <c r="V13" i="87"/>
  <c r="X13" i="87" s="1"/>
  <c r="AA12" i="87"/>
  <c r="V12" i="87"/>
  <c r="X12" i="87" s="1"/>
  <c r="AA11" i="87"/>
  <c r="V11" i="87"/>
  <c r="X11" i="87" s="1"/>
  <c r="AA10" i="87"/>
  <c r="V10" i="87"/>
  <c r="X10" i="87" s="1"/>
  <c r="AA9" i="87"/>
  <c r="V9" i="87"/>
  <c r="X9" i="87" s="1"/>
  <c r="AA8" i="87"/>
  <c r="V8" i="87"/>
  <c r="X8" i="87" s="1"/>
  <c r="AA7" i="87"/>
  <c r="V7" i="87"/>
  <c r="X7" i="87" s="1"/>
  <c r="AA6" i="87"/>
  <c r="V6" i="87"/>
  <c r="X6" i="87" s="1"/>
  <c r="AA5" i="87"/>
  <c r="V5" i="87"/>
  <c r="X5" i="87" s="1"/>
  <c r="AA14" i="86"/>
  <c r="V14" i="86"/>
  <c r="X14" i="86" s="1"/>
  <c r="AA13" i="86"/>
  <c r="V13" i="86"/>
  <c r="X13" i="86" s="1"/>
  <c r="AA12" i="86"/>
  <c r="V12" i="86"/>
  <c r="X12" i="86" s="1"/>
  <c r="AA11" i="86"/>
  <c r="V11" i="86"/>
  <c r="X11" i="86" s="1"/>
  <c r="AA10" i="86"/>
  <c r="V10" i="86"/>
  <c r="X10" i="86" s="1"/>
  <c r="AA9" i="86"/>
  <c r="V9" i="86"/>
  <c r="X9" i="86" s="1"/>
  <c r="AA8" i="86"/>
  <c r="V8" i="86"/>
  <c r="X8" i="86" s="1"/>
  <c r="AA7" i="86"/>
  <c r="V7" i="86"/>
  <c r="X7" i="86" s="1"/>
  <c r="AA6" i="86"/>
  <c r="V6" i="86"/>
  <c r="X6" i="86" s="1"/>
  <c r="AA5" i="86"/>
  <c r="V5" i="86"/>
  <c r="X5" i="86" s="1"/>
  <c r="AA14" i="85"/>
  <c r="V14" i="85"/>
  <c r="X14" i="85" s="1"/>
  <c r="AA13" i="85"/>
  <c r="V13" i="85"/>
  <c r="X13" i="85" s="1"/>
  <c r="AA12" i="85"/>
  <c r="V12" i="85"/>
  <c r="X12" i="85" s="1"/>
  <c r="AA11" i="85"/>
  <c r="V11" i="85"/>
  <c r="X11" i="85" s="1"/>
  <c r="AA10" i="85"/>
  <c r="V10" i="85"/>
  <c r="X10" i="85" s="1"/>
  <c r="AA9" i="85"/>
  <c r="V9" i="85"/>
  <c r="X9" i="85" s="1"/>
  <c r="AA8" i="85"/>
  <c r="V8" i="85"/>
  <c r="X8" i="85" s="1"/>
  <c r="AA7" i="85"/>
  <c r="V7" i="85"/>
  <c r="X7" i="85" s="1"/>
  <c r="AA6" i="85"/>
  <c r="V6" i="85"/>
  <c r="X6" i="85" s="1"/>
  <c r="AA5" i="85"/>
  <c r="V5" i="85"/>
  <c r="X5" i="85" s="1"/>
  <c r="AA14" i="84"/>
  <c r="V14" i="84"/>
  <c r="X14" i="84" s="1"/>
  <c r="AA13" i="84"/>
  <c r="V13" i="84"/>
  <c r="X13" i="84" s="1"/>
  <c r="AA12" i="84"/>
  <c r="V12" i="84"/>
  <c r="X12" i="84" s="1"/>
  <c r="AA11" i="84"/>
  <c r="V11" i="84"/>
  <c r="X11" i="84" s="1"/>
  <c r="AA10" i="84"/>
  <c r="V10" i="84"/>
  <c r="X10" i="84" s="1"/>
  <c r="AA9" i="84"/>
  <c r="V9" i="84"/>
  <c r="X9" i="84" s="1"/>
  <c r="AA8" i="84"/>
  <c r="V8" i="84"/>
  <c r="X8" i="84" s="1"/>
  <c r="AA7" i="84"/>
  <c r="V7" i="84"/>
  <c r="X7" i="84" s="1"/>
  <c r="AA6" i="84"/>
  <c r="V6" i="84"/>
  <c r="X6" i="84" s="1"/>
  <c r="AA5" i="84"/>
  <c r="V5" i="84"/>
  <c r="X5" i="84" s="1"/>
  <c r="AA14" i="83"/>
  <c r="V14" i="83"/>
  <c r="X14" i="83" s="1"/>
  <c r="AA13" i="83"/>
  <c r="V13" i="83"/>
  <c r="X13" i="83" s="1"/>
  <c r="AA12" i="83"/>
  <c r="V12" i="83"/>
  <c r="X12" i="83" s="1"/>
  <c r="AA11" i="83"/>
  <c r="V11" i="83"/>
  <c r="X11" i="83" s="1"/>
  <c r="AA10" i="83"/>
  <c r="V10" i="83"/>
  <c r="X10" i="83" s="1"/>
  <c r="AA9" i="83"/>
  <c r="V9" i="83"/>
  <c r="X9" i="83" s="1"/>
  <c r="AA8" i="83"/>
  <c r="V8" i="83"/>
  <c r="X8" i="83" s="1"/>
  <c r="AA7" i="83"/>
  <c r="V7" i="83"/>
  <c r="X7" i="83" s="1"/>
  <c r="AA6" i="83"/>
  <c r="V6" i="83"/>
  <c r="X6" i="83" s="1"/>
  <c r="AA5" i="83"/>
  <c r="V5" i="83"/>
  <c r="X5" i="83" s="1"/>
  <c r="AA14" i="82"/>
  <c r="V14" i="82"/>
  <c r="X14" i="82" s="1"/>
  <c r="AA13" i="82"/>
  <c r="V13" i="82"/>
  <c r="X13" i="82" s="1"/>
  <c r="AA12" i="82"/>
  <c r="V12" i="82"/>
  <c r="X12" i="82" s="1"/>
  <c r="AA11" i="82"/>
  <c r="V11" i="82"/>
  <c r="X11" i="82" s="1"/>
  <c r="AA10" i="82"/>
  <c r="V10" i="82"/>
  <c r="X10" i="82" s="1"/>
  <c r="AA9" i="82"/>
  <c r="V9" i="82"/>
  <c r="X9" i="82" s="1"/>
  <c r="AA8" i="82"/>
  <c r="V8" i="82"/>
  <c r="X8" i="82" s="1"/>
  <c r="AA7" i="82"/>
  <c r="V7" i="82"/>
  <c r="X7" i="82" s="1"/>
  <c r="AA6" i="82"/>
  <c r="V6" i="82"/>
  <c r="X6" i="82" s="1"/>
  <c r="AA5" i="82"/>
  <c r="V5" i="82"/>
  <c r="X5" i="82" s="1"/>
  <c r="AA14" i="81"/>
  <c r="V14" i="81"/>
  <c r="X14" i="81" s="1"/>
  <c r="AA13" i="81"/>
  <c r="V13" i="81"/>
  <c r="X13" i="81" s="1"/>
  <c r="AA12" i="81"/>
  <c r="V12" i="81"/>
  <c r="X12" i="81" s="1"/>
  <c r="AA11" i="81"/>
  <c r="V11" i="81"/>
  <c r="X11" i="81" s="1"/>
  <c r="AA10" i="81"/>
  <c r="V10" i="81"/>
  <c r="X10" i="81" s="1"/>
  <c r="AA9" i="81"/>
  <c r="V9" i="81"/>
  <c r="X9" i="81" s="1"/>
  <c r="AA8" i="81"/>
  <c r="V8" i="81"/>
  <c r="X8" i="81" s="1"/>
  <c r="AA7" i="81"/>
  <c r="V7" i="81"/>
  <c r="X7" i="81" s="1"/>
  <c r="AA6" i="81"/>
  <c r="V6" i="81"/>
  <c r="X6" i="81" s="1"/>
  <c r="AA5" i="81"/>
  <c r="V5" i="81"/>
  <c r="X5" i="81" s="1"/>
  <c r="AA14" i="80"/>
  <c r="V14" i="80"/>
  <c r="X14" i="80" s="1"/>
  <c r="AA13" i="80"/>
  <c r="V13" i="80"/>
  <c r="X13" i="80" s="1"/>
  <c r="AA12" i="80"/>
  <c r="V12" i="80"/>
  <c r="X12" i="80" s="1"/>
  <c r="AA11" i="80"/>
  <c r="V11" i="80"/>
  <c r="X11" i="80" s="1"/>
  <c r="AA10" i="80"/>
  <c r="V10" i="80"/>
  <c r="X10" i="80" s="1"/>
  <c r="AA9" i="80"/>
  <c r="V9" i="80"/>
  <c r="X9" i="80" s="1"/>
  <c r="AA8" i="80"/>
  <c r="V8" i="80"/>
  <c r="X8" i="80" s="1"/>
  <c r="AA7" i="80"/>
  <c r="V7" i="80"/>
  <c r="X7" i="80" s="1"/>
  <c r="AA6" i="80"/>
  <c r="V6" i="80"/>
  <c r="X6" i="80" s="1"/>
  <c r="AA5" i="80"/>
  <c r="V5" i="80"/>
  <c r="X5" i="80" s="1"/>
  <c r="AA14" i="79"/>
  <c r="V14" i="79"/>
  <c r="X14" i="79" s="1"/>
  <c r="AA13" i="79"/>
  <c r="V13" i="79"/>
  <c r="X13" i="79" s="1"/>
  <c r="AA12" i="79"/>
  <c r="V12" i="79"/>
  <c r="X12" i="79" s="1"/>
  <c r="AA11" i="79"/>
  <c r="V11" i="79"/>
  <c r="X11" i="79" s="1"/>
  <c r="AA10" i="79"/>
  <c r="V10" i="79"/>
  <c r="X10" i="79" s="1"/>
  <c r="AA9" i="79"/>
  <c r="V9" i="79"/>
  <c r="X9" i="79" s="1"/>
  <c r="AA8" i="79"/>
  <c r="V8" i="79"/>
  <c r="X8" i="79" s="1"/>
  <c r="AA7" i="79"/>
  <c r="V7" i="79"/>
  <c r="X7" i="79" s="1"/>
  <c r="AA6" i="79"/>
  <c r="V6" i="79"/>
  <c r="X6" i="79" s="1"/>
  <c r="AA5" i="79"/>
  <c r="V5" i="79"/>
  <c r="X5" i="79" s="1"/>
  <c r="AA14" i="78"/>
  <c r="V14" i="78"/>
  <c r="X14" i="78" s="1"/>
  <c r="AA13" i="78"/>
  <c r="V13" i="78"/>
  <c r="X13" i="78" s="1"/>
  <c r="AA12" i="78"/>
  <c r="V12" i="78"/>
  <c r="X12" i="78" s="1"/>
  <c r="AA11" i="78"/>
  <c r="V11" i="78"/>
  <c r="X11" i="78" s="1"/>
  <c r="AA10" i="78"/>
  <c r="V10" i="78"/>
  <c r="X10" i="78" s="1"/>
  <c r="AA9" i="78"/>
  <c r="V9" i="78"/>
  <c r="X9" i="78" s="1"/>
  <c r="AA8" i="78"/>
  <c r="V8" i="78"/>
  <c r="X8" i="78" s="1"/>
  <c r="AA7" i="78"/>
  <c r="V7" i="78"/>
  <c r="X7" i="78" s="1"/>
  <c r="AA6" i="78"/>
  <c r="V6" i="78"/>
  <c r="X6" i="78" s="1"/>
  <c r="AA5" i="78"/>
  <c r="V5" i="78"/>
  <c r="X5" i="78" s="1"/>
  <c r="AA14" i="77"/>
  <c r="V14" i="77"/>
  <c r="X14" i="77" s="1"/>
  <c r="AA13" i="77"/>
  <c r="V13" i="77"/>
  <c r="X13" i="77" s="1"/>
  <c r="AA12" i="77"/>
  <c r="V12" i="77"/>
  <c r="X12" i="77" s="1"/>
  <c r="AA11" i="77"/>
  <c r="V11" i="77"/>
  <c r="X11" i="77" s="1"/>
  <c r="AA10" i="77"/>
  <c r="V10" i="77"/>
  <c r="X10" i="77" s="1"/>
  <c r="AA9" i="77"/>
  <c r="V9" i="77"/>
  <c r="X9" i="77" s="1"/>
  <c r="AA8" i="77"/>
  <c r="V8" i="77"/>
  <c r="X8" i="77" s="1"/>
  <c r="AA7" i="77"/>
  <c r="V7" i="77"/>
  <c r="X7" i="77" s="1"/>
  <c r="AA6" i="77"/>
  <c r="V6" i="77"/>
  <c r="X6" i="77" s="1"/>
  <c r="AA5" i="77"/>
  <c r="V5" i="77"/>
  <c r="X5" i="77" s="1"/>
  <c r="AA14" i="76"/>
  <c r="V14" i="76"/>
  <c r="X14" i="76" s="1"/>
  <c r="AA13" i="76"/>
  <c r="V13" i="76"/>
  <c r="X13" i="76" s="1"/>
  <c r="AA12" i="76"/>
  <c r="V12" i="76"/>
  <c r="X12" i="76" s="1"/>
  <c r="AA11" i="76"/>
  <c r="V11" i="76"/>
  <c r="X11" i="76" s="1"/>
  <c r="AA10" i="76"/>
  <c r="V10" i="76"/>
  <c r="X10" i="76" s="1"/>
  <c r="AA9" i="76"/>
  <c r="V9" i="76"/>
  <c r="X9" i="76" s="1"/>
  <c r="AA8" i="76"/>
  <c r="V8" i="76"/>
  <c r="X8" i="76" s="1"/>
  <c r="AA7" i="76"/>
  <c r="V7" i="76"/>
  <c r="X7" i="76" s="1"/>
  <c r="AA6" i="76"/>
  <c r="V6" i="76"/>
  <c r="X6" i="76" s="1"/>
  <c r="AA5" i="76"/>
  <c r="V5" i="76"/>
  <c r="X5" i="76" s="1"/>
  <c r="AA14" i="75"/>
  <c r="V14" i="75"/>
  <c r="X14" i="75" s="1"/>
  <c r="AA13" i="75"/>
  <c r="V13" i="75"/>
  <c r="X13" i="75" s="1"/>
  <c r="AA12" i="75"/>
  <c r="V12" i="75"/>
  <c r="X12" i="75" s="1"/>
  <c r="AA11" i="75"/>
  <c r="V11" i="75"/>
  <c r="X11" i="75" s="1"/>
  <c r="AA10" i="75"/>
  <c r="V10" i="75"/>
  <c r="X10" i="75" s="1"/>
  <c r="AA9" i="75"/>
  <c r="V9" i="75"/>
  <c r="X9" i="75" s="1"/>
  <c r="AA8" i="75"/>
  <c r="V8" i="75"/>
  <c r="X8" i="75" s="1"/>
  <c r="AA7" i="75"/>
  <c r="V7" i="75"/>
  <c r="X7" i="75" s="1"/>
  <c r="AA6" i="75"/>
  <c r="V6" i="75"/>
  <c r="X6" i="75" s="1"/>
  <c r="AA5" i="75"/>
  <c r="V5" i="75"/>
  <c r="X5" i="75" s="1"/>
  <c r="AA14" i="74"/>
  <c r="V14" i="74"/>
  <c r="X14" i="74" s="1"/>
  <c r="AA13" i="74"/>
  <c r="V13" i="74"/>
  <c r="X13" i="74" s="1"/>
  <c r="AA12" i="74"/>
  <c r="V12" i="74"/>
  <c r="X12" i="74" s="1"/>
  <c r="AA11" i="74"/>
  <c r="V11" i="74"/>
  <c r="X11" i="74" s="1"/>
  <c r="AA10" i="74"/>
  <c r="V10" i="74"/>
  <c r="X10" i="74" s="1"/>
  <c r="AA9" i="74"/>
  <c r="V9" i="74"/>
  <c r="X9" i="74" s="1"/>
  <c r="AA8" i="74"/>
  <c r="V8" i="74"/>
  <c r="X8" i="74" s="1"/>
  <c r="AA7" i="74"/>
  <c r="V7" i="74"/>
  <c r="X7" i="74" s="1"/>
  <c r="AA6" i="74"/>
  <c r="V6" i="74"/>
  <c r="X6" i="74" s="1"/>
  <c r="AA5" i="74"/>
  <c r="V5" i="74"/>
  <c r="X5" i="74" s="1"/>
  <c r="AA14" i="73"/>
  <c r="V14" i="73"/>
  <c r="X14" i="73" s="1"/>
  <c r="AA13" i="73"/>
  <c r="V13" i="73"/>
  <c r="X13" i="73" s="1"/>
  <c r="AA12" i="73"/>
  <c r="V12" i="73"/>
  <c r="X12" i="73" s="1"/>
  <c r="AA11" i="73"/>
  <c r="V11" i="73"/>
  <c r="X11" i="73" s="1"/>
  <c r="AA10" i="73"/>
  <c r="V10" i="73"/>
  <c r="X10" i="73" s="1"/>
  <c r="AA9" i="73"/>
  <c r="V9" i="73"/>
  <c r="X9" i="73" s="1"/>
  <c r="AA8" i="73"/>
  <c r="V8" i="73"/>
  <c r="X8" i="73" s="1"/>
  <c r="AA7" i="73"/>
  <c r="V7" i="73"/>
  <c r="X7" i="73" s="1"/>
  <c r="AA6" i="73"/>
  <c r="V6" i="73"/>
  <c r="X6" i="73" s="1"/>
  <c r="AA5" i="73"/>
  <c r="V5" i="73"/>
  <c r="X5" i="73" s="1"/>
  <c r="AA14" i="72"/>
  <c r="V14" i="72"/>
  <c r="X14" i="72" s="1"/>
  <c r="AA13" i="72"/>
  <c r="V13" i="72"/>
  <c r="X13" i="72" s="1"/>
  <c r="AA12" i="72"/>
  <c r="V12" i="72"/>
  <c r="X12" i="72" s="1"/>
  <c r="AA11" i="72"/>
  <c r="V11" i="72"/>
  <c r="X11" i="72" s="1"/>
  <c r="AA10" i="72"/>
  <c r="V10" i="72"/>
  <c r="X10" i="72" s="1"/>
  <c r="AA9" i="72"/>
  <c r="V9" i="72"/>
  <c r="X9" i="72" s="1"/>
  <c r="AA8" i="72"/>
  <c r="V8" i="72"/>
  <c r="X8" i="72" s="1"/>
  <c r="AA7" i="72"/>
  <c r="V7" i="72"/>
  <c r="X7" i="72" s="1"/>
  <c r="AA6" i="72"/>
  <c r="V6" i="72"/>
  <c r="X6" i="72" s="1"/>
  <c r="AA5" i="72"/>
  <c r="V5" i="72"/>
  <c r="X5" i="72" s="1"/>
  <c r="AA14" i="69"/>
  <c r="V14" i="69"/>
  <c r="X14" i="69" s="1"/>
  <c r="AA13" i="69"/>
  <c r="V13" i="69"/>
  <c r="X13" i="69" s="1"/>
  <c r="AA12" i="69"/>
  <c r="V12" i="69"/>
  <c r="X12" i="69" s="1"/>
  <c r="AA11" i="69"/>
  <c r="V11" i="69"/>
  <c r="X11" i="69" s="1"/>
  <c r="AA10" i="69"/>
  <c r="V10" i="69"/>
  <c r="X10" i="69" s="1"/>
  <c r="AA9" i="69"/>
  <c r="V9" i="69"/>
  <c r="X9" i="69" s="1"/>
  <c r="AA8" i="69"/>
  <c r="V8" i="69"/>
  <c r="X8" i="69" s="1"/>
  <c r="AA7" i="69"/>
  <c r="V7" i="69"/>
  <c r="X7" i="69" s="1"/>
  <c r="AA6" i="69"/>
  <c r="V6" i="69"/>
  <c r="X6" i="69" s="1"/>
  <c r="AA5" i="69"/>
  <c r="V5" i="69"/>
  <c r="X5" i="69" s="1"/>
  <c r="AA14" i="68"/>
  <c r="V14" i="68"/>
  <c r="X14" i="68" s="1"/>
  <c r="AA13" i="68"/>
  <c r="V13" i="68"/>
  <c r="X13" i="68" s="1"/>
  <c r="AA12" i="68"/>
  <c r="V12" i="68"/>
  <c r="X12" i="68" s="1"/>
  <c r="AA11" i="68"/>
  <c r="V11" i="68"/>
  <c r="X11" i="68" s="1"/>
  <c r="AA10" i="68"/>
  <c r="V10" i="68"/>
  <c r="X10" i="68" s="1"/>
  <c r="AA9" i="68"/>
  <c r="V9" i="68"/>
  <c r="X9" i="68" s="1"/>
  <c r="AA8" i="68"/>
  <c r="V8" i="68"/>
  <c r="X8" i="68" s="1"/>
  <c r="AA7" i="68"/>
  <c r="V7" i="68"/>
  <c r="X7" i="68" s="1"/>
  <c r="AA6" i="68"/>
  <c r="V6" i="68"/>
  <c r="X6" i="68" s="1"/>
  <c r="AA5" i="68"/>
  <c r="V5" i="68"/>
  <c r="X5" i="68" s="1"/>
  <c r="AA14" i="71"/>
  <c r="V14" i="71"/>
  <c r="X14" i="71" s="1"/>
  <c r="AA13" i="71"/>
  <c r="V13" i="71"/>
  <c r="X13" i="71" s="1"/>
  <c r="AA12" i="71"/>
  <c r="V12" i="71"/>
  <c r="X12" i="71" s="1"/>
  <c r="AA11" i="71"/>
  <c r="V11" i="71"/>
  <c r="X11" i="71" s="1"/>
  <c r="AA10" i="71"/>
  <c r="V10" i="71"/>
  <c r="X10" i="71" s="1"/>
  <c r="AA9" i="71"/>
  <c r="V9" i="71"/>
  <c r="X9" i="71" s="1"/>
  <c r="AA8" i="71"/>
  <c r="V8" i="71"/>
  <c r="X8" i="71" s="1"/>
  <c r="AA7" i="71"/>
  <c r="V7" i="71"/>
  <c r="X7" i="71" s="1"/>
  <c r="AA6" i="71"/>
  <c r="V6" i="71"/>
  <c r="X6" i="71" s="1"/>
  <c r="AA5" i="71"/>
  <c r="V5" i="71"/>
  <c r="X5" i="71" s="1"/>
  <c r="AA14" i="70"/>
  <c r="V14" i="70"/>
  <c r="X14" i="70" s="1"/>
  <c r="AA13" i="70"/>
  <c r="V13" i="70"/>
  <c r="X13" i="70" s="1"/>
  <c r="AA12" i="70"/>
  <c r="V12" i="70"/>
  <c r="X12" i="70" s="1"/>
  <c r="AA11" i="70"/>
  <c r="V11" i="70"/>
  <c r="X11" i="70" s="1"/>
  <c r="AA10" i="70"/>
  <c r="V10" i="70"/>
  <c r="X10" i="70" s="1"/>
  <c r="AA9" i="70"/>
  <c r="V9" i="70"/>
  <c r="X9" i="70" s="1"/>
  <c r="AA8" i="70"/>
  <c r="V8" i="70"/>
  <c r="X8" i="70" s="1"/>
  <c r="AA7" i="70"/>
  <c r="V7" i="70"/>
  <c r="X7" i="70" s="1"/>
  <c r="AA6" i="70"/>
  <c r="V6" i="70"/>
  <c r="X6" i="70" s="1"/>
  <c r="AA5" i="70"/>
  <c r="V5" i="70"/>
  <c r="X5" i="70" s="1"/>
  <c r="AA14" i="67"/>
  <c r="V14" i="67"/>
  <c r="X14" i="67" s="1"/>
  <c r="AA13" i="67"/>
  <c r="V13" i="67"/>
  <c r="X13" i="67" s="1"/>
  <c r="AA12" i="67"/>
  <c r="V12" i="67"/>
  <c r="X12" i="67" s="1"/>
  <c r="AA11" i="67"/>
  <c r="V11" i="67"/>
  <c r="X11" i="67" s="1"/>
  <c r="AA10" i="67"/>
  <c r="V10" i="67"/>
  <c r="X10" i="67" s="1"/>
  <c r="AA9" i="67"/>
  <c r="V9" i="67"/>
  <c r="X9" i="67" s="1"/>
  <c r="AA8" i="67"/>
  <c r="V8" i="67"/>
  <c r="X8" i="67" s="1"/>
  <c r="AA7" i="67"/>
  <c r="V7" i="67"/>
  <c r="X7" i="67" s="1"/>
  <c r="AA6" i="67"/>
  <c r="V6" i="67"/>
  <c r="X6" i="67" s="1"/>
  <c r="AA5" i="67"/>
  <c r="V5" i="67"/>
  <c r="X5" i="67" s="1"/>
  <c r="AA32" i="79" l="1"/>
  <c r="AA32" i="85"/>
  <c r="AA32" i="74"/>
  <c r="AA32" i="76"/>
  <c r="AA32" i="78"/>
  <c r="AA32" i="82"/>
  <c r="AA32" i="88"/>
  <c r="AA32" i="72"/>
  <c r="AA32" i="94"/>
  <c r="AA32" i="81"/>
  <c r="AA32" i="84"/>
  <c r="AA32" i="87"/>
  <c r="AA32" i="96"/>
  <c r="AA32" i="69"/>
  <c r="AA32" i="77"/>
  <c r="AA32" i="91"/>
  <c r="AA32" i="71"/>
  <c r="AA32" i="75"/>
  <c r="AA32" i="90"/>
  <c r="AA32" i="93"/>
  <c r="AA32" i="70"/>
  <c r="AA32" i="80"/>
  <c r="AA32" i="83"/>
  <c r="AA32" i="86"/>
  <c r="AA32" i="89"/>
  <c r="AA32" i="92"/>
  <c r="AA32" i="95"/>
  <c r="AA32" i="67"/>
  <c r="AA32" i="68"/>
  <c r="AA32" i="73"/>
  <c r="L292" i="96"/>
  <c r="L289" i="96"/>
  <c r="K5" i="96"/>
  <c r="L292" i="95"/>
  <c r="L289" i="95"/>
  <c r="K5" i="95"/>
  <c r="L292" i="94"/>
  <c r="L289" i="94"/>
  <c r="K286" i="94"/>
  <c r="K5" i="94"/>
  <c r="L292" i="93"/>
  <c r="C32" i="103" s="1"/>
  <c r="L289" i="93"/>
  <c r="G32" i="103" s="1"/>
  <c r="K286" i="93"/>
  <c r="K5" i="93"/>
  <c r="P5" i="93" s="1"/>
  <c r="P285" i="93" s="1"/>
  <c r="L292" i="92"/>
  <c r="L289" i="92"/>
  <c r="K286" i="92"/>
  <c r="K5" i="92"/>
  <c r="P5" i="92" s="1"/>
  <c r="P285" i="92" s="1"/>
  <c r="L292" i="91"/>
  <c r="C30" i="103" s="1"/>
  <c r="L289" i="91"/>
  <c r="G30" i="103" s="1"/>
  <c r="K5" i="91"/>
  <c r="L292" i="90"/>
  <c r="C29" i="103" s="1"/>
  <c r="L289" i="90"/>
  <c r="G29" i="103" s="1"/>
  <c r="K5" i="90"/>
  <c r="L292" i="89"/>
  <c r="C28" i="103" s="1"/>
  <c r="L289" i="89"/>
  <c r="G28" i="103" s="1"/>
  <c r="K286" i="89"/>
  <c r="K5" i="89"/>
  <c r="P5" i="89" s="1"/>
  <c r="P285" i="89" s="1"/>
  <c r="L292" i="88"/>
  <c r="L289" i="88"/>
  <c r="K5" i="88"/>
  <c r="L292" i="87"/>
  <c r="L289" i="87"/>
  <c r="K286" i="87"/>
  <c r="K5" i="87"/>
  <c r="P5" i="87" s="1"/>
  <c r="P285" i="87" s="1"/>
  <c r="L292" i="86"/>
  <c r="C25" i="103" s="1"/>
  <c r="L289" i="86"/>
  <c r="G25" i="103" s="1"/>
  <c r="K286" i="86"/>
  <c r="K5" i="86"/>
  <c r="L292" i="85"/>
  <c r="L289" i="85"/>
  <c r="K286" i="85"/>
  <c r="K5" i="85"/>
  <c r="L292" i="84"/>
  <c r="L289" i="84"/>
  <c r="K5" i="84"/>
  <c r="L292" i="83"/>
  <c r="C22" i="103" s="1"/>
  <c r="L289" i="83"/>
  <c r="G22" i="103" s="1"/>
  <c r="K286" i="83"/>
  <c r="K5" i="83"/>
  <c r="P5" i="83" s="1"/>
  <c r="P285" i="83" s="1"/>
  <c r="L292" i="82"/>
  <c r="C21" i="103" s="1"/>
  <c r="L289" i="82"/>
  <c r="G21" i="103" s="1"/>
  <c r="K286" i="82"/>
  <c r="K5" i="82"/>
  <c r="L292" i="81"/>
  <c r="L289" i="81"/>
  <c r="K286" i="81"/>
  <c r="K5" i="81"/>
  <c r="L292" i="80"/>
  <c r="L289" i="80"/>
  <c r="K286" i="80"/>
  <c r="K5" i="80"/>
  <c r="L292" i="79"/>
  <c r="L289" i="79"/>
  <c r="K286" i="79"/>
  <c r="K5" i="79"/>
  <c r="P5" i="79" s="1"/>
  <c r="P285" i="79" s="1"/>
  <c r="L292" i="78"/>
  <c r="L289" i="78"/>
  <c r="K5" i="78"/>
  <c r="L292" i="77"/>
  <c r="L289" i="77"/>
  <c r="K5" i="77"/>
  <c r="L292" i="76"/>
  <c r="L289" i="76"/>
  <c r="K286" i="76"/>
  <c r="K5" i="76"/>
  <c r="L292" i="75"/>
  <c r="L289" i="75"/>
  <c r="K5" i="75"/>
  <c r="L292" i="74"/>
  <c r="L289" i="74"/>
  <c r="K5" i="74"/>
  <c r="L292" i="73"/>
  <c r="L289" i="73"/>
  <c r="K286" i="73"/>
  <c r="K5" i="73"/>
  <c r="L292" i="72"/>
  <c r="L289" i="72"/>
  <c r="K5" i="72"/>
  <c r="L292" i="71"/>
  <c r="L289" i="71"/>
  <c r="K5" i="71"/>
  <c r="P5" i="71" s="1"/>
  <c r="P285" i="71" s="1"/>
  <c r="L292" i="70"/>
  <c r="L289" i="70"/>
  <c r="K286" i="70"/>
  <c r="K5" i="70"/>
  <c r="P5" i="70" s="1"/>
  <c r="P285" i="70" s="1"/>
  <c r="L292" i="69"/>
  <c r="L289" i="69"/>
  <c r="K5" i="69"/>
  <c r="L292" i="68"/>
  <c r="L289" i="68"/>
  <c r="K286" i="68"/>
  <c r="K5" i="68"/>
  <c r="L292" i="67"/>
  <c r="C6" i="103" s="1"/>
  <c r="L289" i="67"/>
  <c r="G6" i="103" s="1"/>
  <c r="K5" i="67"/>
  <c r="L292" i="66"/>
  <c r="L289" i="66"/>
  <c r="AA14" i="66"/>
  <c r="V14" i="66"/>
  <c r="X14" i="66" s="1"/>
  <c r="AA13" i="66"/>
  <c r="V13" i="66"/>
  <c r="X13" i="66" s="1"/>
  <c r="AA12" i="66"/>
  <c r="V12" i="66"/>
  <c r="X12" i="66" s="1"/>
  <c r="AA11" i="66"/>
  <c r="V11" i="66"/>
  <c r="X11" i="66" s="1"/>
  <c r="AA10" i="66"/>
  <c r="V10" i="66"/>
  <c r="X10" i="66" s="1"/>
  <c r="AA9" i="66"/>
  <c r="V9" i="66"/>
  <c r="X9" i="66" s="1"/>
  <c r="AA8" i="66"/>
  <c r="V8" i="66"/>
  <c r="X8" i="66" s="1"/>
  <c r="AA7" i="66"/>
  <c r="V7" i="66"/>
  <c r="X7" i="66" s="1"/>
  <c r="AA6" i="66"/>
  <c r="V6" i="66"/>
  <c r="X6" i="66" s="1"/>
  <c r="AA5" i="66"/>
  <c r="V5" i="66"/>
  <c r="X5" i="66" s="1"/>
  <c r="K5" i="66"/>
  <c r="E240" i="66"/>
  <c r="G36" i="103" l="1"/>
  <c r="C36" i="103"/>
  <c r="P5" i="96"/>
  <c r="P285" i="96" s="1"/>
  <c r="K5" i="8"/>
  <c r="Q9" i="8"/>
  <c r="Q15" i="8"/>
  <c r="U24" i="8"/>
  <c r="U26" i="8"/>
  <c r="U11" i="8"/>
  <c r="Q13" i="8"/>
  <c r="U18" i="8"/>
  <c r="U20" i="8"/>
  <c r="U22" i="8"/>
  <c r="Z22" i="8" s="1"/>
  <c r="Q24" i="8"/>
  <c r="Q26" i="8"/>
  <c r="U31" i="8"/>
  <c r="U33" i="8"/>
  <c r="Q17" i="8"/>
  <c r="U6" i="8"/>
  <c r="Z6" i="8" s="1"/>
  <c r="Q18" i="8"/>
  <c r="Q20" i="8"/>
  <c r="U29" i="8"/>
  <c r="Z29" i="8" s="1"/>
  <c r="Q31" i="8"/>
  <c r="Q33" i="8"/>
  <c r="Q10" i="8"/>
  <c r="U13" i="8"/>
  <c r="Q6" i="8"/>
  <c r="Q16" i="8"/>
  <c r="U27" i="8"/>
  <c r="Q5" i="8"/>
  <c r="U8" i="8"/>
  <c r="Q11" i="8"/>
  <c r="U16" i="8"/>
  <c r="U7" i="8"/>
  <c r="U14" i="8"/>
  <c r="U9" i="8"/>
  <c r="Q7" i="8"/>
  <c r="Q14" i="8"/>
  <c r="U23" i="8"/>
  <c r="Q27" i="8"/>
  <c r="U12" i="8"/>
  <c r="U17" i="8"/>
  <c r="U19" i="8"/>
  <c r="U21" i="8"/>
  <c r="Z21" i="8" s="1"/>
  <c r="Q23" i="8"/>
  <c r="U30" i="8"/>
  <c r="Z30" i="8" s="1"/>
  <c r="U32" i="8"/>
  <c r="Z32" i="8" s="1"/>
  <c r="U5" i="8"/>
  <c r="Q19" i="8"/>
  <c r="Q32" i="8"/>
  <c r="Q12" i="8"/>
  <c r="U10" i="8"/>
  <c r="Q8" i="8"/>
  <c r="U15" i="8"/>
  <c r="U28" i="8"/>
  <c r="Z28" i="8" s="1"/>
  <c r="Q30" i="8"/>
  <c r="Q29" i="8"/>
  <c r="Q28" i="8"/>
  <c r="U25" i="8"/>
  <c r="Z25" i="8" s="1"/>
  <c r="Q25" i="8"/>
  <c r="Q22" i="8"/>
  <c r="Q21" i="8"/>
  <c r="N5" i="66"/>
  <c r="P5" i="66"/>
  <c r="P285" i="66" s="1"/>
  <c r="N5" i="72"/>
  <c r="P5" i="72"/>
  <c r="P285" i="72" s="1"/>
  <c r="N5" i="77"/>
  <c r="P5" i="77"/>
  <c r="P285" i="77" s="1"/>
  <c r="N5" i="90"/>
  <c r="P5" i="90"/>
  <c r="P285" i="90" s="1"/>
  <c r="N5" i="81"/>
  <c r="P5" i="81"/>
  <c r="P285" i="81" s="1"/>
  <c r="N5" i="68"/>
  <c r="P5" i="68"/>
  <c r="P285" i="68" s="1"/>
  <c r="N5" i="75"/>
  <c r="P5" i="75"/>
  <c r="P285" i="75" s="1"/>
  <c r="N5" i="86"/>
  <c r="P5" i="86"/>
  <c r="P285" i="86" s="1"/>
  <c r="N5" i="88"/>
  <c r="P5" i="88"/>
  <c r="P285" i="88" s="1"/>
  <c r="N5" i="95"/>
  <c r="P5" i="95"/>
  <c r="P285" i="95" s="1"/>
  <c r="N5" i="67"/>
  <c r="P5" i="67"/>
  <c r="P285" i="67" s="1"/>
  <c r="N5" i="74"/>
  <c r="P5" i="74"/>
  <c r="P285" i="74" s="1"/>
  <c r="N5" i="73"/>
  <c r="P5" i="73"/>
  <c r="P285" i="73" s="1"/>
  <c r="N5" i="80"/>
  <c r="P5" i="80"/>
  <c r="P285" i="80" s="1"/>
  <c r="N5" i="82"/>
  <c r="P5" i="82"/>
  <c r="P285" i="82" s="1"/>
  <c r="N5" i="84"/>
  <c r="P5" i="84"/>
  <c r="P285" i="84" s="1"/>
  <c r="N5" i="78"/>
  <c r="P5" i="78"/>
  <c r="P285" i="78" s="1"/>
  <c r="N5" i="91"/>
  <c r="P5" i="91"/>
  <c r="P285" i="91" s="1"/>
  <c r="N5" i="69"/>
  <c r="P5" i="69"/>
  <c r="P285" i="69" s="1"/>
  <c r="N5" i="85"/>
  <c r="P5" i="85"/>
  <c r="P285" i="85" s="1"/>
  <c r="N5" i="76"/>
  <c r="P5" i="76"/>
  <c r="P285" i="76" s="1"/>
  <c r="N5" i="94"/>
  <c r="P5" i="94"/>
  <c r="P285" i="94" s="1"/>
  <c r="E243" i="66"/>
  <c r="H243" i="66" s="1"/>
  <c r="E171" i="66"/>
  <c r="H171" i="66" s="1"/>
  <c r="E170" i="66"/>
  <c r="H170" i="66" s="1"/>
  <c r="C170" i="67" s="1"/>
  <c r="H262" i="33"/>
  <c r="H136" i="33"/>
  <c r="H274" i="33"/>
  <c r="H258" i="33"/>
  <c r="H230" i="33"/>
  <c r="H280" i="33"/>
  <c r="H272" i="33"/>
  <c r="H264" i="33"/>
  <c r="H256" i="33"/>
  <c r="H249" i="33"/>
  <c r="H238" i="33"/>
  <c r="H228" i="33"/>
  <c r="H218" i="33"/>
  <c r="H209" i="33"/>
  <c r="H200" i="33"/>
  <c r="H192" i="33"/>
  <c r="H184" i="33"/>
  <c r="H173" i="33"/>
  <c r="H138" i="33"/>
  <c r="H128" i="33"/>
  <c r="H110" i="33"/>
  <c r="H102" i="33"/>
  <c r="H89" i="33"/>
  <c r="H78" i="33"/>
  <c r="C78" i="66" s="1"/>
  <c r="H70" i="33"/>
  <c r="H59" i="33"/>
  <c r="H51" i="33"/>
  <c r="H43" i="33"/>
  <c r="H34" i="33"/>
  <c r="H26" i="33"/>
  <c r="H282" i="33"/>
  <c r="H266" i="33"/>
  <c r="H211" i="33"/>
  <c r="H279" i="33"/>
  <c r="H271" i="33"/>
  <c r="H263" i="33"/>
  <c r="H255" i="33"/>
  <c r="H248" i="33"/>
  <c r="H236" i="33"/>
  <c r="H225" i="33"/>
  <c r="H217" i="33"/>
  <c r="H208" i="33"/>
  <c r="H199" i="33"/>
  <c r="H191" i="33"/>
  <c r="H183" i="33"/>
  <c r="H172" i="33"/>
  <c r="H135" i="33"/>
  <c r="H127" i="33"/>
  <c r="H109" i="33"/>
  <c r="H101" i="33"/>
  <c r="H88" i="33"/>
  <c r="H77" i="33"/>
  <c r="H69" i="33"/>
  <c r="H58" i="33"/>
  <c r="H50" i="33"/>
  <c r="H42" i="33"/>
  <c r="H33" i="33"/>
  <c r="H25" i="33"/>
  <c r="H224" i="33"/>
  <c r="H277" i="33"/>
  <c r="H269" i="33"/>
  <c r="H261" i="33"/>
  <c r="H253" i="33"/>
  <c r="H246" i="33"/>
  <c r="H233" i="33"/>
  <c r="H223" i="33"/>
  <c r="H215" i="33"/>
  <c r="H205" i="33"/>
  <c r="H197" i="33"/>
  <c r="H189" i="33"/>
  <c r="H179" i="33"/>
  <c r="H133" i="33"/>
  <c r="H125" i="33"/>
  <c r="H107" i="33"/>
  <c r="H99" i="33"/>
  <c r="H84" i="33"/>
  <c r="H75" i="33"/>
  <c r="H67" i="33"/>
  <c r="H56" i="33"/>
  <c r="H48" i="33"/>
  <c r="H40" i="33"/>
  <c r="H31" i="33"/>
  <c r="H23" i="33"/>
  <c r="H270" i="33"/>
  <c r="H182" i="33"/>
  <c r="H284" i="33"/>
  <c r="H276" i="33"/>
  <c r="H268" i="33"/>
  <c r="H260" i="33"/>
  <c r="H252" i="33"/>
  <c r="H245" i="33"/>
  <c r="H232" i="33"/>
  <c r="H222" i="33"/>
  <c r="H213" i="33"/>
  <c r="H204" i="33"/>
  <c r="H196" i="33"/>
  <c r="H188" i="33"/>
  <c r="H178" i="33"/>
  <c r="H150" i="33"/>
  <c r="H132" i="33"/>
  <c r="H124" i="33"/>
  <c r="H106" i="33"/>
  <c r="H94" i="33"/>
  <c r="H83" i="33"/>
  <c r="H74" i="33"/>
  <c r="H66" i="33"/>
  <c r="H55" i="33"/>
  <c r="H47" i="33"/>
  <c r="H39" i="33"/>
  <c r="H30" i="33"/>
  <c r="H22" i="33"/>
  <c r="H278" i="33"/>
  <c r="H254" i="33"/>
  <c r="H239" i="33"/>
  <c r="H207" i="33"/>
  <c r="H190" i="33"/>
  <c r="H126" i="33"/>
  <c r="H108" i="33"/>
  <c r="H100" i="33"/>
  <c r="H85" i="33"/>
  <c r="H76" i="33"/>
  <c r="H68" i="33"/>
  <c r="H57" i="33"/>
  <c r="H49" i="33"/>
  <c r="H41" i="33"/>
  <c r="H32" i="33"/>
  <c r="H24" i="33"/>
  <c r="H283" i="33"/>
  <c r="H275" i="33"/>
  <c r="H267" i="33"/>
  <c r="H259" i="33"/>
  <c r="H251" i="33"/>
  <c r="H244" i="33"/>
  <c r="H231" i="33"/>
  <c r="H221" i="33"/>
  <c r="H212" i="33"/>
  <c r="H203" i="33"/>
  <c r="H195" i="33"/>
  <c r="H187" i="33"/>
  <c r="H177" i="33"/>
  <c r="H141" i="33"/>
  <c r="H131" i="33"/>
  <c r="H123" i="33"/>
  <c r="H105" i="33"/>
  <c r="H93" i="33"/>
  <c r="H81" i="33"/>
  <c r="H73" i="33"/>
  <c r="H65" i="33"/>
  <c r="H54" i="33"/>
  <c r="H46" i="33"/>
  <c r="H38" i="33"/>
  <c r="H29" i="33"/>
  <c r="H21" i="33"/>
  <c r="H247" i="33"/>
  <c r="H198" i="33"/>
  <c r="H250" i="33"/>
  <c r="H216" i="33"/>
  <c r="H220" i="33"/>
  <c r="H202" i="33"/>
  <c r="H194" i="33"/>
  <c r="H186" i="33"/>
  <c r="H175" i="33"/>
  <c r="H140" i="33"/>
  <c r="H130" i="33"/>
  <c r="H122" i="33"/>
  <c r="H104" i="33"/>
  <c r="H92" i="33"/>
  <c r="H80" i="33"/>
  <c r="H72" i="33"/>
  <c r="H64" i="33"/>
  <c r="H53" i="33"/>
  <c r="H45" i="33"/>
  <c r="H36" i="33"/>
  <c r="H28" i="33"/>
  <c r="H20" i="33"/>
  <c r="H281" i="33"/>
  <c r="H273" i="33"/>
  <c r="H265" i="33"/>
  <c r="H257" i="33"/>
  <c r="H90" i="33"/>
  <c r="H229" i="33"/>
  <c r="H219" i="33"/>
  <c r="H210" i="33"/>
  <c r="H201" i="33"/>
  <c r="H193" i="33"/>
  <c r="H185" i="33"/>
  <c r="H174" i="33"/>
  <c r="H139" i="33"/>
  <c r="H129" i="33"/>
  <c r="H121" i="33"/>
  <c r="H103" i="33"/>
  <c r="H91" i="33"/>
  <c r="H79" i="33"/>
  <c r="C79" i="66" s="1"/>
  <c r="H71" i="33"/>
  <c r="H63" i="33"/>
  <c r="H52" i="33"/>
  <c r="H44" i="33"/>
  <c r="H35" i="33"/>
  <c r="H27" i="33"/>
  <c r="H19" i="33"/>
  <c r="H240" i="66"/>
  <c r="AA32" i="66"/>
  <c r="K286" i="66" s="1"/>
  <c r="L287" i="66" s="1"/>
  <c r="L287" i="79"/>
  <c r="L287" i="85"/>
  <c r="L287" i="89"/>
  <c r="B28" i="103" s="1"/>
  <c r="H28" i="103" s="1"/>
  <c r="J28" i="103" s="1"/>
  <c r="K28" i="103" s="1"/>
  <c r="N5" i="89"/>
  <c r="K286" i="91"/>
  <c r="L287" i="91" s="1"/>
  <c r="B30" i="103" s="1"/>
  <c r="H30" i="103" s="1"/>
  <c r="J30" i="103" s="1"/>
  <c r="K30" i="103" s="1"/>
  <c r="K286" i="90"/>
  <c r="L287" i="90" s="1"/>
  <c r="B29" i="103" s="1"/>
  <c r="H29" i="103" s="1"/>
  <c r="J29" i="103" s="1"/>
  <c r="K29" i="103" s="1"/>
  <c r="N5" i="92"/>
  <c r="L287" i="92"/>
  <c r="L287" i="93"/>
  <c r="B32" i="103" s="1"/>
  <c r="H32" i="103" s="1"/>
  <c r="J32" i="103" s="1"/>
  <c r="K32" i="103" s="1"/>
  <c r="N5" i="93"/>
  <c r="L287" i="94"/>
  <c r="K286" i="95"/>
  <c r="L287" i="95" s="1"/>
  <c r="N5" i="96"/>
  <c r="K286" i="96"/>
  <c r="L287" i="96" s="1"/>
  <c r="N5" i="79"/>
  <c r="L287" i="80"/>
  <c r="L287" i="81"/>
  <c r="L287" i="82"/>
  <c r="B21" i="103" s="1"/>
  <c r="H21" i="103" s="1"/>
  <c r="J21" i="103" s="1"/>
  <c r="K21" i="103" s="1"/>
  <c r="L287" i="83"/>
  <c r="B22" i="103" s="1"/>
  <c r="H22" i="103" s="1"/>
  <c r="J22" i="103" s="1"/>
  <c r="K22" i="103" s="1"/>
  <c r="N5" i="83"/>
  <c r="K286" i="84"/>
  <c r="L287" i="84" s="1"/>
  <c r="L287" i="87"/>
  <c r="N5" i="87"/>
  <c r="L287" i="86"/>
  <c r="B25" i="103" s="1"/>
  <c r="H25" i="103" s="1"/>
  <c r="J25" i="103" s="1"/>
  <c r="K25" i="103" s="1"/>
  <c r="K286" i="88"/>
  <c r="L287" i="88" s="1"/>
  <c r="K286" i="72"/>
  <c r="L287" i="72" s="1"/>
  <c r="K286" i="74"/>
  <c r="L287" i="74" s="1"/>
  <c r="L287" i="73"/>
  <c r="K286" i="75"/>
  <c r="L287" i="75" s="1"/>
  <c r="L287" i="76"/>
  <c r="K286" i="77"/>
  <c r="L287" i="77" s="1"/>
  <c r="K286" i="78"/>
  <c r="L287" i="78" s="1"/>
  <c r="L287" i="70"/>
  <c r="N5" i="70"/>
  <c r="K286" i="71"/>
  <c r="L287" i="71" s="1"/>
  <c r="N5" i="71"/>
  <c r="L287" i="68"/>
  <c r="K286" i="69"/>
  <c r="L287" i="69" s="1"/>
  <c r="K286" i="67"/>
  <c r="L287" i="67" s="1"/>
  <c r="B6" i="103" s="1"/>
  <c r="H6" i="103" s="1"/>
  <c r="J6" i="103" l="1"/>
  <c r="H36" i="103"/>
  <c r="B35" i="103"/>
  <c r="B36" i="103" s="1"/>
  <c r="P35" i="8"/>
  <c r="P33" i="8"/>
  <c r="V33" i="8" s="1"/>
  <c r="P6" i="8"/>
  <c r="V6" i="8" s="1"/>
  <c r="P5" i="8"/>
  <c r="V5" i="8" s="1"/>
  <c r="P19" i="8"/>
  <c r="V19" i="8" s="1"/>
  <c r="C273" i="66"/>
  <c r="C273" i="8"/>
  <c r="C78" i="8"/>
  <c r="C76" i="66"/>
  <c r="C42" i="8"/>
  <c r="C40" i="66"/>
  <c r="C109" i="8"/>
  <c r="C109" i="66"/>
  <c r="E109" i="66" s="1"/>
  <c r="H109" i="66" s="1"/>
  <c r="C256" i="66"/>
  <c r="C256" i="8"/>
  <c r="C20" i="8"/>
  <c r="C19" i="66"/>
  <c r="C91" i="8"/>
  <c r="C91" i="66"/>
  <c r="C201" i="66"/>
  <c r="C201" i="8"/>
  <c r="C281" i="66"/>
  <c r="C281" i="8"/>
  <c r="C80" i="66"/>
  <c r="C80" i="8"/>
  <c r="C194" i="66"/>
  <c r="C194" i="8"/>
  <c r="C29" i="66"/>
  <c r="C31" i="8"/>
  <c r="C105" i="66"/>
  <c r="C105" i="8"/>
  <c r="C212" i="66"/>
  <c r="C212" i="8"/>
  <c r="C283" i="8"/>
  <c r="C283" i="66"/>
  <c r="C85" i="8"/>
  <c r="C85" i="66"/>
  <c r="E85" i="66" s="1"/>
  <c r="H85" i="66" s="1"/>
  <c r="C278" i="8"/>
  <c r="C278" i="66"/>
  <c r="C83" i="8"/>
  <c r="C83" i="66"/>
  <c r="C196" i="66"/>
  <c r="C196" i="8"/>
  <c r="C268" i="66"/>
  <c r="C268" i="8"/>
  <c r="C50" i="8"/>
  <c r="C48" i="66"/>
  <c r="C133" i="8"/>
  <c r="C133" i="66"/>
  <c r="C246" i="8"/>
  <c r="C246" i="66"/>
  <c r="C44" i="8"/>
  <c r="C42" i="66"/>
  <c r="E42" i="66" s="1"/>
  <c r="H42" i="66" s="1"/>
  <c r="C127" i="8"/>
  <c r="C127" i="66"/>
  <c r="C225" i="66"/>
  <c r="C225" i="8"/>
  <c r="C266" i="66"/>
  <c r="C266" i="8"/>
  <c r="C192" i="66"/>
  <c r="C192" i="8"/>
  <c r="C264" i="66"/>
  <c r="C264" i="8"/>
  <c r="C193" i="66"/>
  <c r="C193" i="8"/>
  <c r="C275" i="66"/>
  <c r="C275" i="8"/>
  <c r="C260" i="66"/>
  <c r="C260" i="8"/>
  <c r="C184" i="66"/>
  <c r="C184" i="8"/>
  <c r="C103" i="66"/>
  <c r="C103" i="8"/>
  <c r="C210" i="66"/>
  <c r="C210" i="8"/>
  <c r="C92" i="8"/>
  <c r="C92" i="66"/>
  <c r="E92" i="66" s="1"/>
  <c r="H92" i="66" s="1"/>
  <c r="C202" i="66"/>
  <c r="C202" i="8"/>
  <c r="C38" i="66"/>
  <c r="C40" i="8"/>
  <c r="C123" i="66"/>
  <c r="C123" i="8"/>
  <c r="C221" i="8"/>
  <c r="C221" i="66"/>
  <c r="E221" i="66" s="1"/>
  <c r="H221" i="66" s="1"/>
  <c r="C25" i="8"/>
  <c r="C24" i="66"/>
  <c r="C100" i="8"/>
  <c r="C100" i="66"/>
  <c r="C23" i="8"/>
  <c r="C22" i="66"/>
  <c r="C94" i="66"/>
  <c r="C94" i="8"/>
  <c r="C204" i="66"/>
  <c r="C204" i="8"/>
  <c r="C276" i="66"/>
  <c r="C276" i="8"/>
  <c r="C58" i="8"/>
  <c r="C56" i="66"/>
  <c r="C179" i="66"/>
  <c r="C179" i="8"/>
  <c r="C253" i="8"/>
  <c r="C253" i="66"/>
  <c r="C52" i="8"/>
  <c r="C50" i="66"/>
  <c r="C135" i="8"/>
  <c r="C135" i="66"/>
  <c r="C236" i="66"/>
  <c r="C236" i="8"/>
  <c r="C282" i="66"/>
  <c r="C282" i="8"/>
  <c r="C89" i="66"/>
  <c r="C89" i="8"/>
  <c r="C200" i="66"/>
  <c r="C200" i="8"/>
  <c r="C272" i="66"/>
  <c r="C272" i="8"/>
  <c r="C72" i="66"/>
  <c r="C74" i="8"/>
  <c r="C254" i="8"/>
  <c r="C254" i="66"/>
  <c r="C233" i="66"/>
  <c r="C233" i="8"/>
  <c r="C70" i="66"/>
  <c r="C72" i="8"/>
  <c r="C35" i="66"/>
  <c r="C37" i="8"/>
  <c r="C121" i="66"/>
  <c r="C121" i="8"/>
  <c r="C219" i="66"/>
  <c r="C219" i="8"/>
  <c r="C28" i="66"/>
  <c r="C30" i="8"/>
  <c r="C104" i="66"/>
  <c r="C104" i="8"/>
  <c r="C220" i="66"/>
  <c r="C220" i="8"/>
  <c r="C46" i="66"/>
  <c r="C48" i="8"/>
  <c r="C131" i="66"/>
  <c r="C131" i="8"/>
  <c r="C231" i="8"/>
  <c r="C231" i="66"/>
  <c r="C34" i="8"/>
  <c r="C32" i="66"/>
  <c r="C108" i="66"/>
  <c r="C108" i="8"/>
  <c r="C32" i="8"/>
  <c r="C30" i="66"/>
  <c r="E30" i="66" s="1"/>
  <c r="H30" i="66" s="1"/>
  <c r="C213" i="8"/>
  <c r="C213" i="66"/>
  <c r="C284" i="8"/>
  <c r="C284" i="66"/>
  <c r="C69" i="8"/>
  <c r="C67" i="66"/>
  <c r="C189" i="8"/>
  <c r="C189" i="66"/>
  <c r="E189" i="66" s="1"/>
  <c r="H189" i="66" s="1"/>
  <c r="C261" i="8"/>
  <c r="C261" i="66"/>
  <c r="C60" i="8"/>
  <c r="C58" i="66"/>
  <c r="C172" i="66"/>
  <c r="C172" i="8"/>
  <c r="C248" i="66"/>
  <c r="C248" i="8"/>
  <c r="C27" i="8"/>
  <c r="C26" i="66"/>
  <c r="C209" i="66"/>
  <c r="C209" i="8"/>
  <c r="C280" i="66"/>
  <c r="C280" i="8"/>
  <c r="C93" i="8"/>
  <c r="C93" i="66"/>
  <c r="E93" i="66" s="1"/>
  <c r="H93" i="66" s="1"/>
  <c r="C93" i="67" s="1"/>
  <c r="C188" i="66"/>
  <c r="C188" i="8"/>
  <c r="C217" i="66"/>
  <c r="C217" i="8"/>
  <c r="C262" i="8"/>
  <c r="C262" i="66"/>
  <c r="C44" i="66"/>
  <c r="C46" i="8"/>
  <c r="C129" i="66"/>
  <c r="C129" i="8"/>
  <c r="C229" i="8"/>
  <c r="C229" i="66"/>
  <c r="C122" i="66"/>
  <c r="C122" i="8"/>
  <c r="C216" i="66"/>
  <c r="C216" i="8"/>
  <c r="C54" i="66"/>
  <c r="C56" i="8"/>
  <c r="C141" i="8"/>
  <c r="C141" i="66"/>
  <c r="C244" i="66"/>
  <c r="C244" i="8"/>
  <c r="C43" i="8"/>
  <c r="C41" i="66"/>
  <c r="E41" i="66" s="1"/>
  <c r="H41" i="66" s="1"/>
  <c r="C126" i="8"/>
  <c r="C126" i="66"/>
  <c r="C41" i="8"/>
  <c r="C39" i="66"/>
  <c r="C124" i="66"/>
  <c r="C124" i="8"/>
  <c r="C222" i="8"/>
  <c r="C222" i="66"/>
  <c r="E222" i="66" s="1"/>
  <c r="H222" i="66" s="1"/>
  <c r="C182" i="8"/>
  <c r="C182" i="66"/>
  <c r="C77" i="8"/>
  <c r="C75" i="66"/>
  <c r="C197" i="8"/>
  <c r="C197" i="66"/>
  <c r="C269" i="8"/>
  <c r="C269" i="66"/>
  <c r="E269" i="66" s="1"/>
  <c r="H269" i="66" s="1"/>
  <c r="C71" i="8"/>
  <c r="C69" i="66"/>
  <c r="C183" i="8"/>
  <c r="C183" i="66"/>
  <c r="C255" i="8"/>
  <c r="C255" i="66"/>
  <c r="C36" i="8"/>
  <c r="C34" i="66"/>
  <c r="E34" i="66" s="1"/>
  <c r="H34" i="66" s="1"/>
  <c r="C110" i="8"/>
  <c r="C110" i="66"/>
  <c r="C218" i="66"/>
  <c r="C218" i="8"/>
  <c r="C230" i="8"/>
  <c r="C230" i="66"/>
  <c r="C186" i="66"/>
  <c r="C186" i="8"/>
  <c r="C76" i="8"/>
  <c r="C74" i="66"/>
  <c r="C125" i="8"/>
  <c r="C125" i="66"/>
  <c r="C211" i="66"/>
  <c r="C211" i="8"/>
  <c r="C27" i="66"/>
  <c r="C28" i="8"/>
  <c r="C29" i="8"/>
  <c r="C52" i="66"/>
  <c r="C54" i="8"/>
  <c r="C139" i="66"/>
  <c r="C139" i="8"/>
  <c r="C90" i="66"/>
  <c r="C90" i="8"/>
  <c r="C45" i="66"/>
  <c r="C47" i="8"/>
  <c r="C130" i="66"/>
  <c r="C130" i="8"/>
  <c r="C250" i="66"/>
  <c r="C250" i="8"/>
  <c r="C67" i="8"/>
  <c r="C65" i="66"/>
  <c r="C177" i="66"/>
  <c r="E177" i="66" s="1"/>
  <c r="H177" i="66" s="1"/>
  <c r="C177" i="8"/>
  <c r="C251" i="66"/>
  <c r="C251" i="8"/>
  <c r="C51" i="8"/>
  <c r="C49" i="66"/>
  <c r="C190" i="8"/>
  <c r="C190" i="66"/>
  <c r="C49" i="8"/>
  <c r="C47" i="66"/>
  <c r="C132" i="66"/>
  <c r="C132" i="8"/>
  <c r="C232" i="66"/>
  <c r="C232" i="8"/>
  <c r="C270" i="8"/>
  <c r="C270" i="66"/>
  <c r="C84" i="8"/>
  <c r="C84" i="66"/>
  <c r="C205" i="8"/>
  <c r="C205" i="66"/>
  <c r="C277" i="8"/>
  <c r="C277" i="66"/>
  <c r="C79" i="8"/>
  <c r="C77" i="66"/>
  <c r="C191" i="8"/>
  <c r="C191" i="66"/>
  <c r="C263" i="8"/>
  <c r="C263" i="66"/>
  <c r="C45" i="8"/>
  <c r="C43" i="66"/>
  <c r="C128" i="66"/>
  <c r="C128" i="8"/>
  <c r="C228" i="66"/>
  <c r="E228" i="66" s="1"/>
  <c r="H228" i="66" s="1"/>
  <c r="C228" i="8"/>
  <c r="C258" i="66"/>
  <c r="C258" i="8"/>
  <c r="C203" i="66"/>
  <c r="C203" i="8"/>
  <c r="C257" i="66"/>
  <c r="C257" i="8"/>
  <c r="C140" i="66"/>
  <c r="E140" i="66" s="1"/>
  <c r="H140" i="66" s="1"/>
  <c r="C140" i="8"/>
  <c r="C198" i="8"/>
  <c r="C198" i="66"/>
  <c r="C187" i="66"/>
  <c r="C187" i="8"/>
  <c r="C259" i="66"/>
  <c r="C259" i="8"/>
  <c r="C207" i="8"/>
  <c r="C207" i="66"/>
  <c r="C57" i="8"/>
  <c r="C55" i="66"/>
  <c r="C150" i="8"/>
  <c r="C150" i="66"/>
  <c r="C245" i="8"/>
  <c r="C245" i="66"/>
  <c r="C24" i="8"/>
  <c r="C23" i="66"/>
  <c r="C99" i="8"/>
  <c r="C99" i="66"/>
  <c r="C215" i="8"/>
  <c r="C215" i="66"/>
  <c r="C224" i="66"/>
  <c r="C224" i="8"/>
  <c r="C88" i="66"/>
  <c r="E88" i="66" s="1"/>
  <c r="H88" i="66" s="1"/>
  <c r="C88" i="8"/>
  <c r="C199" i="8"/>
  <c r="C199" i="66"/>
  <c r="C271" i="8"/>
  <c r="C271" i="66"/>
  <c r="C53" i="8"/>
  <c r="C51" i="66"/>
  <c r="C138" i="66"/>
  <c r="E138" i="66" s="1"/>
  <c r="H138" i="66" s="1"/>
  <c r="C138" i="8"/>
  <c r="C238" i="8"/>
  <c r="C238" i="66"/>
  <c r="C274" i="66"/>
  <c r="C274" i="8"/>
  <c r="C22" i="8"/>
  <c r="C21" i="66"/>
  <c r="C35" i="8"/>
  <c r="C33" i="66"/>
  <c r="C63" i="66"/>
  <c r="C65" i="8"/>
  <c r="C174" i="8"/>
  <c r="C174" i="66"/>
  <c r="C53" i="66"/>
  <c r="C55" i="8"/>
  <c r="C75" i="8"/>
  <c r="C73" i="66"/>
  <c r="C71" i="66"/>
  <c r="C73" i="8"/>
  <c r="C185" i="66"/>
  <c r="C185" i="8"/>
  <c r="C265" i="66"/>
  <c r="C265" i="8"/>
  <c r="C64" i="66"/>
  <c r="E64" i="66" s="1"/>
  <c r="H64" i="66" s="1"/>
  <c r="C66" i="8"/>
  <c r="C175" i="8"/>
  <c r="C175" i="66"/>
  <c r="C247" i="8"/>
  <c r="C247" i="66"/>
  <c r="C81" i="66"/>
  <c r="C81" i="8"/>
  <c r="C195" i="66"/>
  <c r="E195" i="66" s="1"/>
  <c r="H195" i="66" s="1"/>
  <c r="C195" i="8"/>
  <c r="C267" i="66"/>
  <c r="C267" i="8"/>
  <c r="C70" i="8"/>
  <c r="C68" i="66"/>
  <c r="C239" i="8"/>
  <c r="C239" i="66"/>
  <c r="C68" i="8"/>
  <c r="C66" i="66"/>
  <c r="C178" i="66"/>
  <c r="C178" i="8"/>
  <c r="C252" i="66"/>
  <c r="C252" i="8"/>
  <c r="C33" i="8"/>
  <c r="C31" i="66"/>
  <c r="C107" i="66"/>
  <c r="E107" i="66" s="1"/>
  <c r="H107" i="66" s="1"/>
  <c r="C107" i="8"/>
  <c r="C223" i="8"/>
  <c r="C223" i="66"/>
  <c r="C101" i="8"/>
  <c r="C101" i="66"/>
  <c r="C208" i="66"/>
  <c r="C208" i="8"/>
  <c r="C279" i="8"/>
  <c r="C279" i="66"/>
  <c r="C61" i="8"/>
  <c r="C59" i="66"/>
  <c r="C173" i="8"/>
  <c r="C173" i="66"/>
  <c r="C249" i="66"/>
  <c r="C249" i="8"/>
  <c r="C136" i="66"/>
  <c r="E136" i="66" s="1"/>
  <c r="H136" i="66" s="1"/>
  <c r="C136" i="8"/>
  <c r="C171" i="67"/>
  <c r="E171" i="67" s="1"/>
  <c r="H171" i="67" s="1"/>
  <c r="C171" i="70" s="1"/>
  <c r="C243" i="67"/>
  <c r="E243" i="67" s="1"/>
  <c r="C240" i="67"/>
  <c r="E240" i="67" s="1"/>
  <c r="H240" i="67" s="1"/>
  <c r="C240" i="70" s="1"/>
  <c r="C106" i="66"/>
  <c r="C106" i="8"/>
  <c r="C102" i="66"/>
  <c r="C102" i="8"/>
  <c r="C57" i="66"/>
  <c r="E57" i="66" s="1"/>
  <c r="H57" i="66" s="1"/>
  <c r="C59" i="8"/>
  <c r="C38" i="8"/>
  <c r="C36" i="66"/>
  <c r="C25" i="66"/>
  <c r="C26" i="8"/>
  <c r="C21" i="8"/>
  <c r="C20" i="66"/>
  <c r="E20" i="66" s="1"/>
  <c r="H20" i="66" s="1"/>
  <c r="E207" i="66"/>
  <c r="H207" i="66" s="1"/>
  <c r="E55" i="66"/>
  <c r="H55" i="66" s="1"/>
  <c r="E150" i="66"/>
  <c r="H150" i="66" s="1"/>
  <c r="E245" i="66"/>
  <c r="H245" i="66" s="1"/>
  <c r="E23" i="66"/>
  <c r="H23" i="66" s="1"/>
  <c r="E99" i="66"/>
  <c r="H99" i="66" s="1"/>
  <c r="E199" i="66"/>
  <c r="H199" i="66" s="1"/>
  <c r="E271" i="66"/>
  <c r="H271" i="66" s="1"/>
  <c r="E51" i="66"/>
  <c r="H51" i="66" s="1"/>
  <c r="E238" i="66"/>
  <c r="H238" i="66" s="1"/>
  <c r="E170" i="67"/>
  <c r="H170" i="67" s="1"/>
  <c r="E63" i="66"/>
  <c r="H63" i="66" s="1"/>
  <c r="E257" i="66"/>
  <c r="H257" i="66" s="1"/>
  <c r="E53" i="66"/>
  <c r="H53" i="66" s="1"/>
  <c r="E198" i="66"/>
  <c r="H198" i="66" s="1"/>
  <c r="E73" i="66"/>
  <c r="H73" i="66" s="1"/>
  <c r="E187" i="66"/>
  <c r="H187" i="66" s="1"/>
  <c r="E259" i="66"/>
  <c r="H259" i="66" s="1"/>
  <c r="E90" i="66"/>
  <c r="H90" i="66" s="1"/>
  <c r="E36" i="66"/>
  <c r="H36" i="66" s="1"/>
  <c r="E104" i="66"/>
  <c r="H104" i="66" s="1"/>
  <c r="E202" i="66"/>
  <c r="H202" i="66" s="1"/>
  <c r="E29" i="66"/>
  <c r="H29" i="66" s="1"/>
  <c r="E190" i="66"/>
  <c r="H190" i="66" s="1"/>
  <c r="E39" i="66"/>
  <c r="H39" i="66" s="1"/>
  <c r="E106" i="66"/>
  <c r="H106" i="66" s="1"/>
  <c r="E204" i="66"/>
  <c r="H204" i="66" s="1"/>
  <c r="E268" i="66"/>
  <c r="H268" i="66" s="1"/>
  <c r="E40" i="66"/>
  <c r="H40" i="66" s="1"/>
  <c r="E215" i="66"/>
  <c r="H215" i="66" s="1"/>
  <c r="E77" i="66"/>
  <c r="H77" i="66" s="1"/>
  <c r="E183" i="66"/>
  <c r="H183" i="66" s="1"/>
  <c r="E248" i="66"/>
  <c r="H248" i="66" s="1"/>
  <c r="E282" i="66"/>
  <c r="H282" i="66" s="1"/>
  <c r="E78" i="66"/>
  <c r="H78" i="66" s="1"/>
  <c r="E184" i="66"/>
  <c r="H184" i="66" s="1"/>
  <c r="E249" i="66"/>
  <c r="H249" i="66" s="1"/>
  <c r="E71" i="66"/>
  <c r="H71" i="66" s="1"/>
  <c r="E174" i="66"/>
  <c r="H174" i="66" s="1"/>
  <c r="E45" i="66"/>
  <c r="H45" i="66" s="1"/>
  <c r="E122" i="66"/>
  <c r="H122" i="66" s="1"/>
  <c r="E220" i="66"/>
  <c r="H220" i="66" s="1"/>
  <c r="E38" i="66"/>
  <c r="H38" i="66" s="1"/>
  <c r="E105" i="66"/>
  <c r="H105" i="66" s="1"/>
  <c r="E203" i="66"/>
  <c r="H203" i="66" s="1"/>
  <c r="E267" i="66"/>
  <c r="H267" i="66" s="1"/>
  <c r="E47" i="66"/>
  <c r="H47" i="66" s="1"/>
  <c r="E124" i="66"/>
  <c r="H124" i="66" s="1"/>
  <c r="C124" i="67" s="1"/>
  <c r="E213" i="66"/>
  <c r="H213" i="66" s="1"/>
  <c r="E276" i="66"/>
  <c r="H276" i="66" s="1"/>
  <c r="E48" i="66"/>
  <c r="H48" i="66" s="1"/>
  <c r="E125" i="66"/>
  <c r="H125" i="66" s="1"/>
  <c r="E223" i="66"/>
  <c r="H223" i="66" s="1"/>
  <c r="E224" i="66"/>
  <c r="H224" i="66" s="1"/>
  <c r="E191" i="66"/>
  <c r="H191" i="66" s="1"/>
  <c r="E255" i="66"/>
  <c r="H255" i="66" s="1"/>
  <c r="E26" i="66"/>
  <c r="H26" i="66" s="1"/>
  <c r="E89" i="66"/>
  <c r="H89" i="66" s="1"/>
  <c r="E192" i="66"/>
  <c r="H192" i="66" s="1"/>
  <c r="E256" i="66"/>
  <c r="H256" i="66" s="1"/>
  <c r="E262" i="66"/>
  <c r="H262" i="66" s="1"/>
  <c r="E19" i="66"/>
  <c r="H19" i="66" s="1"/>
  <c r="E79" i="66"/>
  <c r="H79" i="66" s="1"/>
  <c r="E185" i="66"/>
  <c r="H185" i="66" s="1"/>
  <c r="E130" i="66"/>
  <c r="H130" i="66" s="1"/>
  <c r="E216" i="66"/>
  <c r="H216" i="66" s="1"/>
  <c r="E46" i="66"/>
  <c r="H46" i="66" s="1"/>
  <c r="E123" i="66"/>
  <c r="H123" i="66" s="1"/>
  <c r="E212" i="66"/>
  <c r="H212" i="66" s="1"/>
  <c r="E275" i="66"/>
  <c r="H275" i="66" s="1"/>
  <c r="E68" i="66"/>
  <c r="H68" i="66" s="1"/>
  <c r="E132" i="66"/>
  <c r="H132" i="66" s="1"/>
  <c r="E284" i="66"/>
  <c r="H284" i="66" s="1"/>
  <c r="E56" i="66"/>
  <c r="H56" i="66" s="1"/>
  <c r="E133" i="66"/>
  <c r="H133" i="66" s="1"/>
  <c r="E233" i="66"/>
  <c r="H233" i="66" s="1"/>
  <c r="E25" i="66"/>
  <c r="H25" i="66" s="1"/>
  <c r="E263" i="66"/>
  <c r="H263" i="66" s="1"/>
  <c r="E102" i="66"/>
  <c r="H102" i="66" s="1"/>
  <c r="E200" i="66"/>
  <c r="H200" i="66" s="1"/>
  <c r="E264" i="66"/>
  <c r="H264" i="66" s="1"/>
  <c r="E27" i="66"/>
  <c r="H27" i="66" s="1"/>
  <c r="E91" i="66"/>
  <c r="H91" i="66" s="1"/>
  <c r="E193" i="66"/>
  <c r="H193" i="66" s="1"/>
  <c r="E265" i="66"/>
  <c r="H265" i="66" s="1"/>
  <c r="E250" i="66"/>
  <c r="H250" i="66" s="1"/>
  <c r="E54" i="66"/>
  <c r="H54" i="66" s="1"/>
  <c r="E131" i="66"/>
  <c r="H131" i="66" s="1"/>
  <c r="E283" i="66"/>
  <c r="H283" i="66" s="1"/>
  <c r="E76" i="66"/>
  <c r="H76" i="66" s="1"/>
  <c r="E239" i="66"/>
  <c r="H239" i="66" s="1"/>
  <c r="E232" i="66"/>
  <c r="H232" i="66" s="1"/>
  <c r="E182" i="66"/>
  <c r="H182" i="66" s="1"/>
  <c r="E67" i="66"/>
  <c r="H67" i="66" s="1"/>
  <c r="E179" i="66"/>
  <c r="H179" i="66" s="1"/>
  <c r="E246" i="66"/>
  <c r="H246" i="66" s="1"/>
  <c r="E33" i="66"/>
  <c r="H33" i="66" s="1"/>
  <c r="E101" i="66"/>
  <c r="H101" i="66" s="1"/>
  <c r="E43" i="66"/>
  <c r="H43" i="66" s="1"/>
  <c r="E110" i="66"/>
  <c r="H110" i="66" s="1"/>
  <c r="E209" i="66"/>
  <c r="H209" i="66" s="1"/>
  <c r="E272" i="66"/>
  <c r="H272" i="66" s="1"/>
  <c r="E35" i="66"/>
  <c r="H35" i="66" s="1"/>
  <c r="E103" i="66"/>
  <c r="H103" i="66" s="1"/>
  <c r="E201" i="66"/>
  <c r="H201" i="66" s="1"/>
  <c r="E273" i="66"/>
  <c r="H273" i="66" s="1"/>
  <c r="E65" i="66"/>
  <c r="H65" i="66" s="1"/>
  <c r="E141" i="66"/>
  <c r="H141" i="66" s="1"/>
  <c r="E231" i="66"/>
  <c r="H231" i="66" s="1"/>
  <c r="E24" i="66"/>
  <c r="H24" i="66" s="1"/>
  <c r="E254" i="66"/>
  <c r="H254" i="66" s="1"/>
  <c r="E66" i="66"/>
  <c r="H66" i="66" s="1"/>
  <c r="E270" i="66"/>
  <c r="H270" i="66" s="1"/>
  <c r="E75" i="66"/>
  <c r="H75" i="66" s="1"/>
  <c r="E253" i="66"/>
  <c r="H253" i="66" s="1"/>
  <c r="E208" i="66"/>
  <c r="H208" i="66" s="1"/>
  <c r="E128" i="66"/>
  <c r="H128" i="66" s="1"/>
  <c r="C128" i="67" s="1"/>
  <c r="E218" i="66"/>
  <c r="H218" i="66" s="1"/>
  <c r="E280" i="66"/>
  <c r="H280" i="66" s="1"/>
  <c r="E44" i="66"/>
  <c r="H44" i="66" s="1"/>
  <c r="E121" i="66"/>
  <c r="H121" i="66" s="1"/>
  <c r="E210" i="66"/>
  <c r="H210" i="66" s="1"/>
  <c r="E281" i="66"/>
  <c r="H281" i="66" s="1"/>
  <c r="E72" i="66"/>
  <c r="H72" i="66" s="1"/>
  <c r="E175" i="66"/>
  <c r="H175" i="66" s="1"/>
  <c r="E244" i="66"/>
  <c r="H244" i="66" s="1"/>
  <c r="E32" i="66"/>
  <c r="H32" i="66" s="1"/>
  <c r="E100" i="66"/>
  <c r="H100" i="66" s="1"/>
  <c r="E278" i="66"/>
  <c r="H278" i="66" s="1"/>
  <c r="E74" i="66"/>
  <c r="H74" i="66" s="1"/>
  <c r="E178" i="66"/>
  <c r="H178" i="66" s="1"/>
  <c r="E84" i="66"/>
  <c r="H84" i="66" s="1"/>
  <c r="E197" i="66"/>
  <c r="H197" i="66" s="1"/>
  <c r="E261" i="66"/>
  <c r="H261" i="66" s="1"/>
  <c r="E50" i="66"/>
  <c r="H50" i="66" s="1"/>
  <c r="E127" i="66"/>
  <c r="H127" i="66" s="1"/>
  <c r="E217" i="66"/>
  <c r="H217" i="66" s="1"/>
  <c r="E279" i="66"/>
  <c r="H279" i="66" s="1"/>
  <c r="E230" i="66"/>
  <c r="H230" i="66" s="1"/>
  <c r="E52" i="66"/>
  <c r="H52" i="66" s="1"/>
  <c r="E129" i="66"/>
  <c r="H129" i="66" s="1"/>
  <c r="E219" i="66"/>
  <c r="H219" i="66" s="1"/>
  <c r="E80" i="66"/>
  <c r="H80" i="66" s="1"/>
  <c r="E186" i="66"/>
  <c r="H186" i="66" s="1"/>
  <c r="E247" i="66"/>
  <c r="H247" i="66" s="1"/>
  <c r="E251" i="66"/>
  <c r="H251" i="66" s="1"/>
  <c r="E108" i="66"/>
  <c r="H108" i="66" s="1"/>
  <c r="E22" i="66"/>
  <c r="H22" i="66" s="1"/>
  <c r="E83" i="66"/>
  <c r="H83" i="66" s="1"/>
  <c r="E188" i="66"/>
  <c r="H188" i="66" s="1"/>
  <c r="E252" i="66"/>
  <c r="H252" i="66" s="1"/>
  <c r="E205" i="66"/>
  <c r="H205" i="66" s="1"/>
  <c r="E58" i="66"/>
  <c r="H58" i="66" s="1"/>
  <c r="E135" i="66"/>
  <c r="H135" i="66" s="1"/>
  <c r="E225" i="66"/>
  <c r="H225" i="66" s="1"/>
  <c r="E211" i="66"/>
  <c r="H211" i="66" s="1"/>
  <c r="E59" i="66"/>
  <c r="H59" i="66" s="1"/>
  <c r="E258" i="66"/>
  <c r="H258" i="66" s="1"/>
  <c r="E139" i="66"/>
  <c r="H139" i="66" s="1"/>
  <c r="E229" i="66"/>
  <c r="H229" i="66" s="1"/>
  <c r="E28" i="66"/>
  <c r="H28" i="66" s="1"/>
  <c r="E194" i="66"/>
  <c r="H194" i="66" s="1"/>
  <c r="E21" i="66"/>
  <c r="H21" i="66" s="1"/>
  <c r="E81" i="66"/>
  <c r="H81" i="66" s="1"/>
  <c r="E49" i="66"/>
  <c r="H49" i="66" s="1"/>
  <c r="E126" i="66"/>
  <c r="H126" i="66" s="1"/>
  <c r="E94" i="66"/>
  <c r="H94" i="66" s="1"/>
  <c r="E196" i="66"/>
  <c r="H196" i="66" s="1"/>
  <c r="C196" i="67" s="1"/>
  <c r="E260" i="66"/>
  <c r="H260" i="66" s="1"/>
  <c r="E31" i="66"/>
  <c r="H31" i="66" s="1"/>
  <c r="E277" i="66"/>
  <c r="H277" i="66" s="1"/>
  <c r="E69" i="66"/>
  <c r="H69" i="66" s="1"/>
  <c r="E172" i="66"/>
  <c r="H172" i="66" s="1"/>
  <c r="E236" i="66"/>
  <c r="H236" i="66" s="1"/>
  <c r="C236" i="67" s="1"/>
  <c r="E266" i="66"/>
  <c r="H266" i="66" s="1"/>
  <c r="E70" i="66"/>
  <c r="H70" i="66" s="1"/>
  <c r="E173" i="66"/>
  <c r="H173" i="66" s="1"/>
  <c r="E274" i="66"/>
  <c r="H274" i="66" s="1"/>
  <c r="L293" i="93"/>
  <c r="L295" i="93" s="1"/>
  <c r="P32" i="8"/>
  <c r="V32" i="8" s="1"/>
  <c r="L293" i="94"/>
  <c r="L293" i="96"/>
  <c r="L295" i="96" s="1"/>
  <c r="L293" i="95"/>
  <c r="L293" i="91"/>
  <c r="L295" i="91" s="1"/>
  <c r="P30" i="8"/>
  <c r="V30" i="8" s="1"/>
  <c r="L293" i="92"/>
  <c r="P31" i="8"/>
  <c r="V31" i="8" s="1"/>
  <c r="L293" i="89"/>
  <c r="P28" i="8"/>
  <c r="V28" i="8" s="1"/>
  <c r="L293" i="90"/>
  <c r="P29" i="8"/>
  <c r="V29" i="8" s="1"/>
  <c r="L293" i="88"/>
  <c r="P27" i="8"/>
  <c r="V27" i="8" s="1"/>
  <c r="L293" i="86"/>
  <c r="P25" i="8"/>
  <c r="V25" i="8" s="1"/>
  <c r="L293" i="87"/>
  <c r="P26" i="8"/>
  <c r="V26" i="8" s="1"/>
  <c r="L293" i="83"/>
  <c r="P22" i="8"/>
  <c r="V22" i="8" s="1"/>
  <c r="L293" i="82"/>
  <c r="P21" i="8"/>
  <c r="V21" i="8" s="1"/>
  <c r="L293" i="85"/>
  <c r="P24" i="8"/>
  <c r="V24" i="8" s="1"/>
  <c r="L293" i="81"/>
  <c r="P20" i="8"/>
  <c r="V20" i="8" s="1"/>
  <c r="L293" i="84"/>
  <c r="P23" i="8"/>
  <c r="V23" i="8" s="1"/>
  <c r="L293" i="78"/>
  <c r="P17" i="8"/>
  <c r="V17" i="8" s="1"/>
  <c r="L293" i="77"/>
  <c r="L295" i="77" s="1"/>
  <c r="P16" i="8"/>
  <c r="V16" i="8" s="1"/>
  <c r="L293" i="79"/>
  <c r="L295" i="79" s="1"/>
  <c r="P18" i="8"/>
  <c r="V18" i="8" s="1"/>
  <c r="L293" i="80"/>
  <c r="L295" i="80" s="1"/>
  <c r="L293" i="75"/>
  <c r="L295" i="75" s="1"/>
  <c r="P14" i="8"/>
  <c r="V14" i="8" s="1"/>
  <c r="L293" i="76"/>
  <c r="L295" i="76" s="1"/>
  <c r="P15" i="8"/>
  <c r="L293" i="73"/>
  <c r="L295" i="73" s="1"/>
  <c r="P12" i="8"/>
  <c r="L293" i="74"/>
  <c r="P13" i="8"/>
  <c r="L293" i="72"/>
  <c r="P11" i="8"/>
  <c r="L293" i="69"/>
  <c r="P10" i="8"/>
  <c r="L293" i="68"/>
  <c r="P9" i="8"/>
  <c r="L293" i="71"/>
  <c r="P8" i="8"/>
  <c r="V8" i="8" s="1"/>
  <c r="L293" i="70"/>
  <c r="L295" i="70" s="1"/>
  <c r="P7" i="8"/>
  <c r="L293" i="67"/>
  <c r="L295" i="67" s="1"/>
  <c r="L293" i="66"/>
  <c r="K6" i="103" l="1"/>
  <c r="J36" i="103"/>
  <c r="K36" i="103" s="1"/>
  <c r="X5" i="8"/>
  <c r="X27" i="8"/>
  <c r="X33" i="8"/>
  <c r="H24" i="8"/>
  <c r="E24" i="8"/>
  <c r="H84" i="8"/>
  <c r="E84" i="8"/>
  <c r="E28" i="8"/>
  <c r="H28" i="8"/>
  <c r="E131" i="8"/>
  <c r="H131" i="8"/>
  <c r="E72" i="8"/>
  <c r="H72" i="8"/>
  <c r="E179" i="8"/>
  <c r="H179" i="8"/>
  <c r="H260" i="8"/>
  <c r="E260" i="8"/>
  <c r="E249" i="8"/>
  <c r="H249" i="8"/>
  <c r="E208" i="8"/>
  <c r="H208" i="8"/>
  <c r="E81" i="8"/>
  <c r="H81" i="8"/>
  <c r="E265" i="8"/>
  <c r="H265" i="8"/>
  <c r="H55" i="8"/>
  <c r="E55" i="8"/>
  <c r="H224" i="8"/>
  <c r="E224" i="8"/>
  <c r="E259" i="8"/>
  <c r="H259" i="8"/>
  <c r="E257" i="8"/>
  <c r="H257" i="8"/>
  <c r="E128" i="8"/>
  <c r="H128" i="8"/>
  <c r="H90" i="8"/>
  <c r="E90" i="8"/>
  <c r="E36" i="8"/>
  <c r="H36" i="8"/>
  <c r="H269" i="8"/>
  <c r="E269" i="8"/>
  <c r="H222" i="8"/>
  <c r="E222" i="8"/>
  <c r="E43" i="8"/>
  <c r="H43" i="8"/>
  <c r="H93" i="8"/>
  <c r="E93" i="8"/>
  <c r="H189" i="8"/>
  <c r="E189" i="8"/>
  <c r="E32" i="8"/>
  <c r="H32" i="8"/>
  <c r="H221" i="8"/>
  <c r="E221" i="8"/>
  <c r="H92" i="8"/>
  <c r="E92" i="8"/>
  <c r="E44" i="8"/>
  <c r="H44" i="8"/>
  <c r="H85" i="8"/>
  <c r="E85" i="8"/>
  <c r="H109" i="8"/>
  <c r="E109" i="8"/>
  <c r="E35" i="8"/>
  <c r="H35" i="8"/>
  <c r="E207" i="8"/>
  <c r="H207" i="8"/>
  <c r="H216" i="8"/>
  <c r="E216" i="8"/>
  <c r="H268" i="8"/>
  <c r="E268" i="8"/>
  <c r="H33" i="8"/>
  <c r="E33" i="8"/>
  <c r="E239" i="8"/>
  <c r="H239" i="8"/>
  <c r="H22" i="8"/>
  <c r="E22" i="8"/>
  <c r="E53" i="8"/>
  <c r="H53" i="8"/>
  <c r="H245" i="8"/>
  <c r="E245" i="8"/>
  <c r="H79" i="8"/>
  <c r="E79" i="8"/>
  <c r="H270" i="8"/>
  <c r="E270" i="8"/>
  <c r="H190" i="8"/>
  <c r="E190" i="8"/>
  <c r="E67" i="8"/>
  <c r="H67" i="8"/>
  <c r="E211" i="8"/>
  <c r="H211" i="8"/>
  <c r="H124" i="8"/>
  <c r="E124" i="8"/>
  <c r="H244" i="8"/>
  <c r="E244" i="8"/>
  <c r="E122" i="8"/>
  <c r="H122" i="8"/>
  <c r="E280" i="8"/>
  <c r="H280" i="8"/>
  <c r="E172" i="8"/>
  <c r="H172" i="8"/>
  <c r="H108" i="8"/>
  <c r="E108" i="8"/>
  <c r="H48" i="8"/>
  <c r="E48" i="8"/>
  <c r="E219" i="8"/>
  <c r="H219" i="8"/>
  <c r="E233" i="8"/>
  <c r="H233" i="8"/>
  <c r="E200" i="8"/>
  <c r="H200" i="8"/>
  <c r="E123" i="8"/>
  <c r="H123" i="8"/>
  <c r="H210" i="8"/>
  <c r="E210" i="8"/>
  <c r="E275" i="8"/>
  <c r="H275" i="8"/>
  <c r="E266" i="8"/>
  <c r="H266" i="8"/>
  <c r="H196" i="8"/>
  <c r="E196" i="8"/>
  <c r="E194" i="8"/>
  <c r="H194" i="8"/>
  <c r="E68" i="8"/>
  <c r="H68" i="8"/>
  <c r="E186" i="8"/>
  <c r="H186" i="8"/>
  <c r="H252" i="8"/>
  <c r="E252" i="8"/>
  <c r="E185" i="8"/>
  <c r="H185" i="8"/>
  <c r="H274" i="8"/>
  <c r="E274" i="8"/>
  <c r="E187" i="8"/>
  <c r="H187" i="8"/>
  <c r="E203" i="8"/>
  <c r="H203" i="8"/>
  <c r="E232" i="8"/>
  <c r="H232" i="8"/>
  <c r="E250" i="8"/>
  <c r="H250" i="8"/>
  <c r="E139" i="8"/>
  <c r="H139" i="8"/>
  <c r="H230" i="8"/>
  <c r="E230" i="8"/>
  <c r="E255" i="8"/>
  <c r="H255" i="8"/>
  <c r="H197" i="8"/>
  <c r="E197" i="8"/>
  <c r="E262" i="8"/>
  <c r="H262" i="8"/>
  <c r="E69" i="8"/>
  <c r="H69" i="8"/>
  <c r="E135" i="8"/>
  <c r="H135" i="8"/>
  <c r="E58" i="8"/>
  <c r="H58" i="8"/>
  <c r="E23" i="8"/>
  <c r="H23" i="8"/>
  <c r="E246" i="8"/>
  <c r="H246" i="8"/>
  <c r="E283" i="8"/>
  <c r="H283" i="8"/>
  <c r="E91" i="8"/>
  <c r="H91" i="8"/>
  <c r="E42" i="8"/>
  <c r="H42" i="8"/>
  <c r="E279" i="8"/>
  <c r="H279" i="8"/>
  <c r="E46" i="8"/>
  <c r="H46" i="8"/>
  <c r="E30" i="8"/>
  <c r="H30" i="8"/>
  <c r="H236" i="8"/>
  <c r="E236" i="8"/>
  <c r="E94" i="8"/>
  <c r="H94" i="8"/>
  <c r="E192" i="8"/>
  <c r="H192" i="8"/>
  <c r="E31" i="8"/>
  <c r="H31" i="8"/>
  <c r="H173" i="8"/>
  <c r="E173" i="8"/>
  <c r="E101" i="8"/>
  <c r="H101" i="8"/>
  <c r="E70" i="8"/>
  <c r="H70" i="8"/>
  <c r="E247" i="8"/>
  <c r="H247" i="8"/>
  <c r="E174" i="8"/>
  <c r="H174" i="8"/>
  <c r="E271" i="8"/>
  <c r="H271" i="8"/>
  <c r="E215" i="8"/>
  <c r="H215" i="8"/>
  <c r="E150" i="8"/>
  <c r="H150" i="8"/>
  <c r="E45" i="8"/>
  <c r="H45" i="8"/>
  <c r="H277" i="8"/>
  <c r="E277" i="8"/>
  <c r="E51" i="8"/>
  <c r="H51" i="8"/>
  <c r="H218" i="8"/>
  <c r="E218" i="8"/>
  <c r="H217" i="8"/>
  <c r="E217" i="8"/>
  <c r="E209" i="8"/>
  <c r="H209" i="8"/>
  <c r="H220" i="8"/>
  <c r="E220" i="8"/>
  <c r="E121" i="8"/>
  <c r="H121" i="8"/>
  <c r="H89" i="8"/>
  <c r="E89" i="8"/>
  <c r="H276" i="8"/>
  <c r="E276" i="8"/>
  <c r="E40" i="8"/>
  <c r="H40" i="8"/>
  <c r="E103" i="8"/>
  <c r="H103" i="8"/>
  <c r="E193" i="8"/>
  <c r="H193" i="8"/>
  <c r="H225" i="8"/>
  <c r="E225" i="8"/>
  <c r="H212" i="8"/>
  <c r="E212" i="8"/>
  <c r="E80" i="8"/>
  <c r="H80" i="8"/>
  <c r="E191" i="8"/>
  <c r="H191" i="8"/>
  <c r="E201" i="8"/>
  <c r="H201" i="8"/>
  <c r="E178" i="8"/>
  <c r="H178" i="8"/>
  <c r="E267" i="8"/>
  <c r="H267" i="8"/>
  <c r="H73" i="8"/>
  <c r="E73" i="8"/>
  <c r="E65" i="8"/>
  <c r="H65" i="8"/>
  <c r="E258" i="8"/>
  <c r="H258" i="8"/>
  <c r="E132" i="8"/>
  <c r="H132" i="8"/>
  <c r="E251" i="8"/>
  <c r="H251" i="8"/>
  <c r="E130" i="8"/>
  <c r="H130" i="8"/>
  <c r="H54" i="8"/>
  <c r="E54" i="8"/>
  <c r="H125" i="8"/>
  <c r="E125" i="8"/>
  <c r="E183" i="8"/>
  <c r="H183" i="8"/>
  <c r="E77" i="8"/>
  <c r="H77" i="8"/>
  <c r="H41" i="8"/>
  <c r="E41" i="8"/>
  <c r="H141" i="8"/>
  <c r="E141" i="8"/>
  <c r="E229" i="8"/>
  <c r="H229" i="8"/>
  <c r="E60" i="8"/>
  <c r="H60" i="8"/>
  <c r="E284" i="8"/>
  <c r="H284" i="8"/>
  <c r="H34" i="8"/>
  <c r="E34" i="8"/>
  <c r="E254" i="8"/>
  <c r="H254" i="8"/>
  <c r="E52" i="8"/>
  <c r="H52" i="8"/>
  <c r="E100" i="8"/>
  <c r="H100" i="8"/>
  <c r="H133" i="8"/>
  <c r="E133" i="8"/>
  <c r="E83" i="8"/>
  <c r="H83" i="8"/>
  <c r="E20" i="8"/>
  <c r="H20" i="8"/>
  <c r="H78" i="8"/>
  <c r="E78" i="8"/>
  <c r="E248" i="8"/>
  <c r="H248" i="8"/>
  <c r="E61" i="8"/>
  <c r="H61" i="8"/>
  <c r="E223" i="8"/>
  <c r="H223" i="8"/>
  <c r="E175" i="8"/>
  <c r="H175" i="8"/>
  <c r="E238" i="8"/>
  <c r="H238" i="8"/>
  <c r="E199" i="8"/>
  <c r="H199" i="8"/>
  <c r="E99" i="8"/>
  <c r="H99" i="8"/>
  <c r="E57" i="8"/>
  <c r="H57" i="8"/>
  <c r="H198" i="8"/>
  <c r="E198" i="8"/>
  <c r="E263" i="8"/>
  <c r="H263" i="8"/>
  <c r="H205" i="8"/>
  <c r="E205" i="8"/>
  <c r="H56" i="8"/>
  <c r="E56" i="8"/>
  <c r="E129" i="8"/>
  <c r="H129" i="8"/>
  <c r="H188" i="8"/>
  <c r="E188" i="8"/>
  <c r="E104" i="8"/>
  <c r="H104" i="8"/>
  <c r="E37" i="8"/>
  <c r="H37" i="8"/>
  <c r="H74" i="8"/>
  <c r="E74" i="8"/>
  <c r="H282" i="8"/>
  <c r="E282" i="8"/>
  <c r="H204" i="8"/>
  <c r="E204" i="8"/>
  <c r="E202" i="8"/>
  <c r="H202" i="8"/>
  <c r="E184" i="8"/>
  <c r="H184" i="8"/>
  <c r="E264" i="8"/>
  <c r="H264" i="8"/>
  <c r="E105" i="8"/>
  <c r="H105" i="8"/>
  <c r="H281" i="8"/>
  <c r="E281" i="8"/>
  <c r="H256" i="8"/>
  <c r="E256" i="8"/>
  <c r="E273" i="8"/>
  <c r="H273" i="8"/>
  <c r="E75" i="8"/>
  <c r="H75" i="8"/>
  <c r="E49" i="8"/>
  <c r="H49" i="8"/>
  <c r="E272" i="8"/>
  <c r="H272" i="8"/>
  <c r="E136" i="8"/>
  <c r="H136" i="8"/>
  <c r="E107" i="8"/>
  <c r="H107" i="8"/>
  <c r="E195" i="8"/>
  <c r="H195" i="8"/>
  <c r="E66" i="8"/>
  <c r="H66" i="8"/>
  <c r="E138" i="8"/>
  <c r="H138" i="8"/>
  <c r="H88" i="8"/>
  <c r="E88" i="8"/>
  <c r="H140" i="8"/>
  <c r="E140" i="8"/>
  <c r="E228" i="8"/>
  <c r="H228" i="8"/>
  <c r="E177" i="8"/>
  <c r="H177" i="8"/>
  <c r="H47" i="8"/>
  <c r="E47" i="8"/>
  <c r="E29" i="8"/>
  <c r="H29" i="8"/>
  <c r="E76" i="8"/>
  <c r="H76" i="8"/>
  <c r="H110" i="8"/>
  <c r="E110" i="8"/>
  <c r="H71" i="8"/>
  <c r="E71" i="8"/>
  <c r="H182" i="8"/>
  <c r="E182" i="8"/>
  <c r="H126" i="8"/>
  <c r="E126" i="8"/>
  <c r="E27" i="8"/>
  <c r="H27" i="8"/>
  <c r="H261" i="8"/>
  <c r="E261" i="8"/>
  <c r="H213" i="8"/>
  <c r="E213" i="8"/>
  <c r="E231" i="8"/>
  <c r="H231" i="8"/>
  <c r="H253" i="8"/>
  <c r="E253" i="8"/>
  <c r="H25" i="8"/>
  <c r="E25" i="8"/>
  <c r="E127" i="8"/>
  <c r="H127" i="8"/>
  <c r="E50" i="8"/>
  <c r="H50" i="8"/>
  <c r="H278" i="8"/>
  <c r="E278" i="8"/>
  <c r="C217" i="67"/>
  <c r="E217" i="67" s="1"/>
  <c r="H217" i="67" s="1"/>
  <c r="C217" i="70" s="1"/>
  <c r="E217" i="70" s="1"/>
  <c r="H217" i="70" s="1"/>
  <c r="C217" i="71" s="1"/>
  <c r="C68" i="67"/>
  <c r="E68" i="67" s="1"/>
  <c r="H68" i="67" s="1"/>
  <c r="C68" i="70" s="1"/>
  <c r="E68" i="70" s="1"/>
  <c r="H68" i="70" s="1"/>
  <c r="C68" i="71" s="1"/>
  <c r="C70" i="67"/>
  <c r="E70" i="67" s="1"/>
  <c r="H70" i="67" s="1"/>
  <c r="C70" i="70" s="1"/>
  <c r="E70" i="70" s="1"/>
  <c r="H70" i="70" s="1"/>
  <c r="C70" i="71" s="1"/>
  <c r="C194" i="67"/>
  <c r="E194" i="67" s="1"/>
  <c r="H194" i="67" s="1"/>
  <c r="C194" i="70" s="1"/>
  <c r="E194" i="70" s="1"/>
  <c r="H194" i="70" s="1"/>
  <c r="C194" i="71" s="1"/>
  <c r="C225" i="67"/>
  <c r="E225" i="67" s="1"/>
  <c r="H225" i="67" s="1"/>
  <c r="C225" i="70" s="1"/>
  <c r="E225" i="70" s="1"/>
  <c r="H225" i="70" s="1"/>
  <c r="C225" i="71" s="1"/>
  <c r="C22" i="67"/>
  <c r="E22" i="67" s="1"/>
  <c r="H22" i="67" s="1"/>
  <c r="C22" i="70" s="1"/>
  <c r="E22" i="70" s="1"/>
  <c r="H22" i="70" s="1"/>
  <c r="C22" i="71" s="1"/>
  <c r="C219" i="67"/>
  <c r="E219" i="67" s="1"/>
  <c r="H219" i="67" s="1"/>
  <c r="C219" i="70" s="1"/>
  <c r="E219" i="70" s="1"/>
  <c r="H219" i="70" s="1"/>
  <c r="C219" i="71" s="1"/>
  <c r="C100" i="67"/>
  <c r="E100" i="67" s="1"/>
  <c r="H100" i="67" s="1"/>
  <c r="C100" i="70" s="1"/>
  <c r="E100" i="70" s="1"/>
  <c r="H100" i="70" s="1"/>
  <c r="C100" i="71" s="1"/>
  <c r="C121" i="67"/>
  <c r="E121" i="67" s="1"/>
  <c r="H121" i="67" s="1"/>
  <c r="C121" i="70" s="1"/>
  <c r="E121" i="70" s="1"/>
  <c r="H121" i="70" s="1"/>
  <c r="C121" i="71" s="1"/>
  <c r="C109" i="67"/>
  <c r="E109" i="67" s="1"/>
  <c r="H109" i="67" s="1"/>
  <c r="C109" i="70" s="1"/>
  <c r="E109" i="70" s="1"/>
  <c r="H109" i="70" s="1"/>
  <c r="C109" i="71" s="1"/>
  <c r="C85" i="67"/>
  <c r="E85" i="67" s="1"/>
  <c r="H85" i="67" s="1"/>
  <c r="C85" i="70" s="1"/>
  <c r="E85" i="70" s="1"/>
  <c r="H85" i="70" s="1"/>
  <c r="C85" i="71" s="1"/>
  <c r="C201" i="67"/>
  <c r="E201" i="67" s="1"/>
  <c r="H201" i="67" s="1"/>
  <c r="C201" i="70" s="1"/>
  <c r="E201" i="70" s="1"/>
  <c r="H201" i="70" s="1"/>
  <c r="C201" i="71" s="1"/>
  <c r="C33" i="67"/>
  <c r="E33" i="67" s="1"/>
  <c r="H33" i="67" s="1"/>
  <c r="C33" i="70" s="1"/>
  <c r="E33" i="70" s="1"/>
  <c r="H33" i="70" s="1"/>
  <c r="C33" i="71" s="1"/>
  <c r="E283" i="67"/>
  <c r="H283" i="67" s="1"/>
  <c r="C283" i="70" s="1"/>
  <c r="E283" i="70" s="1"/>
  <c r="H283" i="70" s="1"/>
  <c r="C283" i="71" s="1"/>
  <c r="C283" i="67"/>
  <c r="C27" i="67"/>
  <c r="E27" i="67" s="1"/>
  <c r="H27" i="67" s="1"/>
  <c r="C27" i="70" s="1"/>
  <c r="E27" i="70" s="1"/>
  <c r="H27" i="70" s="1"/>
  <c r="C27" i="71" s="1"/>
  <c r="C212" i="67"/>
  <c r="E212" i="67" s="1"/>
  <c r="H212" i="67" s="1"/>
  <c r="C212" i="70" s="1"/>
  <c r="E212" i="70" s="1"/>
  <c r="H212" i="70" s="1"/>
  <c r="C212" i="71" s="1"/>
  <c r="C262" i="67"/>
  <c r="E262" i="67" s="1"/>
  <c r="H262" i="67" s="1"/>
  <c r="C262" i="70" s="1"/>
  <c r="E262" i="70" s="1"/>
  <c r="H262" i="70" s="1"/>
  <c r="C262" i="71" s="1"/>
  <c r="C223" i="67"/>
  <c r="E223" i="67" s="1"/>
  <c r="H223" i="67" s="1"/>
  <c r="C223" i="70" s="1"/>
  <c r="E223" i="70" s="1"/>
  <c r="H223" i="70" s="1"/>
  <c r="C223" i="71" s="1"/>
  <c r="C71" i="67"/>
  <c r="E71" i="67" s="1"/>
  <c r="H71" i="67" s="1"/>
  <c r="C71" i="70" s="1"/>
  <c r="E71" i="70" s="1"/>
  <c r="H71" i="70" s="1"/>
  <c r="C71" i="71" s="1"/>
  <c r="C77" i="67"/>
  <c r="E77" i="67" s="1"/>
  <c r="H77" i="67" s="1"/>
  <c r="C77" i="70" s="1"/>
  <c r="E77" i="70" s="1"/>
  <c r="H77" i="70" s="1"/>
  <c r="C77" i="71" s="1"/>
  <c r="C190" i="67"/>
  <c r="E190" i="67" s="1"/>
  <c r="H190" i="67" s="1"/>
  <c r="C190" i="70" s="1"/>
  <c r="E190" i="70" s="1"/>
  <c r="H190" i="70" s="1"/>
  <c r="C190" i="71" s="1"/>
  <c r="C259" i="67"/>
  <c r="E259" i="67" s="1"/>
  <c r="H259" i="67" s="1"/>
  <c r="C259" i="70" s="1"/>
  <c r="E259" i="70" s="1"/>
  <c r="H259" i="70" s="1"/>
  <c r="C259" i="71" s="1"/>
  <c r="C170" i="70"/>
  <c r="E170" i="70" s="1"/>
  <c r="H170" i="70" s="1"/>
  <c r="C170" i="71" s="1"/>
  <c r="C99" i="67"/>
  <c r="E99" i="67" s="1"/>
  <c r="H99" i="67" s="1"/>
  <c r="C99" i="70" s="1"/>
  <c r="E99" i="70" s="1"/>
  <c r="H99" i="70" s="1"/>
  <c r="C99" i="71" s="1"/>
  <c r="C31" i="67"/>
  <c r="E31" i="67" s="1"/>
  <c r="H31" i="67" s="1"/>
  <c r="C31" i="70" s="1"/>
  <c r="E31" i="70" s="1"/>
  <c r="H31" i="70" s="1"/>
  <c r="C31" i="71" s="1"/>
  <c r="C188" i="67"/>
  <c r="E188" i="67" s="1"/>
  <c r="H188" i="67" s="1"/>
  <c r="C188" i="70" s="1"/>
  <c r="E188" i="70" s="1"/>
  <c r="H188" i="70" s="1"/>
  <c r="C188" i="71" s="1"/>
  <c r="C273" i="67"/>
  <c r="E273" i="67" s="1"/>
  <c r="H273" i="67" s="1"/>
  <c r="C273" i="70" s="1"/>
  <c r="E273" i="70" s="1"/>
  <c r="H273" i="70" s="1"/>
  <c r="C273" i="71" s="1"/>
  <c r="C79" i="67"/>
  <c r="E79" i="67" s="1"/>
  <c r="H79" i="67" s="1"/>
  <c r="C79" i="70" s="1"/>
  <c r="E79" i="70" s="1"/>
  <c r="H79" i="70" s="1"/>
  <c r="C79" i="71" s="1"/>
  <c r="C266" i="67"/>
  <c r="E266" i="67" s="1"/>
  <c r="H266" i="67" s="1"/>
  <c r="C266" i="70" s="1"/>
  <c r="E266" i="70" s="1"/>
  <c r="H266" i="70" s="1"/>
  <c r="C266" i="71" s="1"/>
  <c r="C94" i="67"/>
  <c r="E94" i="67" s="1"/>
  <c r="H94" i="67" s="1"/>
  <c r="C94" i="70" s="1"/>
  <c r="E94" i="70" s="1"/>
  <c r="H94" i="70" s="1"/>
  <c r="C94" i="71" s="1"/>
  <c r="C92" i="67"/>
  <c r="E92" i="67" s="1"/>
  <c r="H92" i="67" s="1"/>
  <c r="C92" i="70" s="1"/>
  <c r="E92" i="70" s="1"/>
  <c r="H92" i="70" s="1"/>
  <c r="C92" i="71" s="1"/>
  <c r="C135" i="67"/>
  <c r="E135" i="67" s="1"/>
  <c r="H135" i="67" s="1"/>
  <c r="C135" i="70" s="1"/>
  <c r="E135" i="70" s="1"/>
  <c r="H135" i="70" s="1"/>
  <c r="C135" i="71" s="1"/>
  <c r="C108" i="67"/>
  <c r="E108" i="67" s="1"/>
  <c r="H108" i="67" s="1"/>
  <c r="C108" i="70" s="1"/>
  <c r="E108" i="70" s="1"/>
  <c r="H108" i="70" s="1"/>
  <c r="C108" i="71" s="1"/>
  <c r="C129" i="67"/>
  <c r="E129" i="67" s="1"/>
  <c r="H129" i="67" s="1"/>
  <c r="C129" i="70" s="1"/>
  <c r="E129" i="70" s="1"/>
  <c r="H129" i="70" s="1"/>
  <c r="C129" i="71" s="1"/>
  <c r="C50" i="67"/>
  <c r="E50" i="67" s="1"/>
  <c r="H50" i="67" s="1"/>
  <c r="C50" i="70" s="1"/>
  <c r="E50" i="70" s="1"/>
  <c r="H50" i="70" s="1"/>
  <c r="C50" i="71" s="1"/>
  <c r="C32" i="67"/>
  <c r="E32" i="67" s="1"/>
  <c r="H32" i="67" s="1"/>
  <c r="C32" i="70" s="1"/>
  <c r="E32" i="70" s="1"/>
  <c r="H32" i="70" s="1"/>
  <c r="C32" i="71" s="1"/>
  <c r="C42" i="67"/>
  <c r="E42" i="67" s="1"/>
  <c r="H42" i="67" s="1"/>
  <c r="C42" i="70" s="1"/>
  <c r="E42" i="70" s="1"/>
  <c r="H42" i="70" s="1"/>
  <c r="C42" i="71" s="1"/>
  <c r="C24" i="67"/>
  <c r="E24" i="67" s="1"/>
  <c r="H24" i="67" s="1"/>
  <c r="C24" i="70" s="1"/>
  <c r="E24" i="70" s="1"/>
  <c r="H24" i="70" s="1"/>
  <c r="C24" i="71" s="1"/>
  <c r="C103" i="67"/>
  <c r="E103" i="67" s="1"/>
  <c r="H103" i="67" s="1"/>
  <c r="C103" i="70" s="1"/>
  <c r="E103" i="70" s="1"/>
  <c r="H103" i="70" s="1"/>
  <c r="C103" i="71" s="1"/>
  <c r="C246" i="67"/>
  <c r="E246" i="67" s="1"/>
  <c r="H246" i="67" s="1"/>
  <c r="C246" i="70" s="1"/>
  <c r="E246" i="70" s="1"/>
  <c r="H246" i="70" s="1"/>
  <c r="C246" i="71" s="1"/>
  <c r="C221" i="67"/>
  <c r="E221" i="67" s="1"/>
  <c r="H221" i="67" s="1"/>
  <c r="C221" i="70" s="1"/>
  <c r="E221" i="70" s="1"/>
  <c r="H221" i="70" s="1"/>
  <c r="C221" i="71" s="1"/>
  <c r="C264" i="67"/>
  <c r="E264" i="67" s="1"/>
  <c r="H264" i="67" s="1"/>
  <c r="C264" i="70" s="1"/>
  <c r="E264" i="70" s="1"/>
  <c r="H264" i="70" s="1"/>
  <c r="C264" i="71" s="1"/>
  <c r="C133" i="67"/>
  <c r="E133" i="67" s="1"/>
  <c r="H133" i="67" s="1"/>
  <c r="C133" i="70" s="1"/>
  <c r="E133" i="70" s="1"/>
  <c r="H133" i="70" s="1"/>
  <c r="C133" i="71" s="1"/>
  <c r="C123" i="67"/>
  <c r="E123" i="67" s="1"/>
  <c r="H123" i="67" s="1"/>
  <c r="C123" i="70" s="1"/>
  <c r="E123" i="70" s="1"/>
  <c r="H123" i="70" s="1"/>
  <c r="C123" i="71" s="1"/>
  <c r="C256" i="67"/>
  <c r="E256" i="67" s="1"/>
  <c r="H256" i="67" s="1"/>
  <c r="C256" i="70" s="1"/>
  <c r="E256" i="70" s="1"/>
  <c r="H256" i="70" s="1"/>
  <c r="C256" i="71" s="1"/>
  <c r="C125" i="67"/>
  <c r="E125" i="67" s="1"/>
  <c r="H125" i="67" s="1"/>
  <c r="C125" i="70" s="1"/>
  <c r="E125" i="70" s="1"/>
  <c r="H125" i="70" s="1"/>
  <c r="C125" i="71" s="1"/>
  <c r="C203" i="67"/>
  <c r="E203" i="67" s="1"/>
  <c r="H203" i="67" s="1"/>
  <c r="C203" i="70" s="1"/>
  <c r="E203" i="70" s="1"/>
  <c r="H203" i="70" s="1"/>
  <c r="C203" i="71" s="1"/>
  <c r="C136" i="67"/>
  <c r="E136" i="67" s="1"/>
  <c r="H136" i="67" s="1"/>
  <c r="C136" i="70" s="1"/>
  <c r="E136" i="70" s="1"/>
  <c r="H136" i="70" s="1"/>
  <c r="C136" i="71" s="1"/>
  <c r="C215" i="67"/>
  <c r="E215" i="67" s="1"/>
  <c r="H215" i="67" s="1"/>
  <c r="C215" i="70" s="1"/>
  <c r="E215" i="70" s="1"/>
  <c r="H215" i="70" s="1"/>
  <c r="C215" i="71" s="1"/>
  <c r="C195" i="67"/>
  <c r="E195" i="67" s="1"/>
  <c r="H195" i="67" s="1"/>
  <c r="C195" i="70" s="1"/>
  <c r="E195" i="70" s="1"/>
  <c r="H195" i="70" s="1"/>
  <c r="C195" i="71" s="1"/>
  <c r="C187" i="67"/>
  <c r="E187" i="67" s="1"/>
  <c r="H187" i="67" s="1"/>
  <c r="C187" i="70" s="1"/>
  <c r="E187" i="70" s="1"/>
  <c r="H187" i="70" s="1"/>
  <c r="C187" i="71" s="1"/>
  <c r="C238" i="67"/>
  <c r="E238" i="67" s="1"/>
  <c r="H238" i="67" s="1"/>
  <c r="C238" i="70" s="1"/>
  <c r="E238" i="70" s="1"/>
  <c r="H238" i="70" s="1"/>
  <c r="C238" i="71" s="1"/>
  <c r="C23" i="67"/>
  <c r="E23" i="67" s="1"/>
  <c r="H23" i="67" s="1"/>
  <c r="C23" i="70" s="1"/>
  <c r="E23" i="70" s="1"/>
  <c r="H23" i="70" s="1"/>
  <c r="C23" i="71" s="1"/>
  <c r="C281" i="67"/>
  <c r="E281" i="67" s="1"/>
  <c r="H281" i="67" s="1"/>
  <c r="C281" i="70" s="1"/>
  <c r="E281" i="70" s="1"/>
  <c r="H281" i="70" s="1"/>
  <c r="C281" i="71" s="1"/>
  <c r="C193" i="67"/>
  <c r="E193" i="67" s="1"/>
  <c r="H193" i="67" s="1"/>
  <c r="C193" i="70" s="1"/>
  <c r="E193" i="70" s="1"/>
  <c r="H193" i="70" s="1"/>
  <c r="C193" i="71" s="1"/>
  <c r="C30" i="67"/>
  <c r="E30" i="67" s="1"/>
  <c r="H30" i="67" s="1"/>
  <c r="C30" i="70" s="1"/>
  <c r="E30" i="70" s="1"/>
  <c r="H30" i="70" s="1"/>
  <c r="C30" i="71" s="1"/>
  <c r="C28" i="67"/>
  <c r="E28" i="67" s="1"/>
  <c r="H28" i="67" s="1"/>
  <c r="C28" i="70" s="1"/>
  <c r="E28" i="70" s="1"/>
  <c r="H28" i="70" s="1"/>
  <c r="C28" i="71" s="1"/>
  <c r="C58" i="67"/>
  <c r="E58" i="67" s="1"/>
  <c r="H58" i="67" s="1"/>
  <c r="C58" i="70" s="1"/>
  <c r="E58" i="70" s="1"/>
  <c r="H58" i="70" s="1"/>
  <c r="C58" i="71" s="1"/>
  <c r="C41" i="67"/>
  <c r="E41" i="67" s="1"/>
  <c r="H41" i="67" s="1"/>
  <c r="C41" i="70" s="1"/>
  <c r="E41" i="70" s="1"/>
  <c r="H41" i="70" s="1"/>
  <c r="C41" i="71" s="1"/>
  <c r="C52" i="67"/>
  <c r="E52" i="67" s="1"/>
  <c r="H52" i="67" s="1"/>
  <c r="C52" i="70" s="1"/>
  <c r="E52" i="70" s="1"/>
  <c r="H52" i="70" s="1"/>
  <c r="C52" i="71" s="1"/>
  <c r="C261" i="67"/>
  <c r="E261" i="67" s="1"/>
  <c r="H261" i="67" s="1"/>
  <c r="C261" i="70" s="1"/>
  <c r="E261" i="70" s="1"/>
  <c r="H261" i="70" s="1"/>
  <c r="C261" i="71" s="1"/>
  <c r="C244" i="67"/>
  <c r="E244" i="67" s="1"/>
  <c r="H244" i="67" s="1"/>
  <c r="C244" i="70" s="1"/>
  <c r="E244" i="70" s="1"/>
  <c r="H244" i="70" s="1"/>
  <c r="C244" i="71" s="1"/>
  <c r="C44" i="67"/>
  <c r="E44" i="67" s="1"/>
  <c r="H44" i="67" s="1"/>
  <c r="C44" i="70" s="1"/>
  <c r="E44" i="70" s="1"/>
  <c r="H44" i="70" s="1"/>
  <c r="C44" i="71" s="1"/>
  <c r="C253" i="67"/>
  <c r="E253" i="67" s="1"/>
  <c r="H253" i="67" s="1"/>
  <c r="C253" i="70" s="1"/>
  <c r="E253" i="70" s="1"/>
  <c r="H253" i="70" s="1"/>
  <c r="C253" i="71" s="1"/>
  <c r="C231" i="67"/>
  <c r="E231" i="67" s="1"/>
  <c r="H231" i="67" s="1"/>
  <c r="C231" i="70" s="1"/>
  <c r="E231" i="70" s="1"/>
  <c r="H231" i="70" s="1"/>
  <c r="C231" i="71" s="1"/>
  <c r="C35" i="67"/>
  <c r="E35" i="67" s="1"/>
  <c r="H35" i="67" s="1"/>
  <c r="C35" i="70" s="1"/>
  <c r="E35" i="70" s="1"/>
  <c r="H35" i="70" s="1"/>
  <c r="C35" i="71" s="1"/>
  <c r="C179" i="67"/>
  <c r="E179" i="67" s="1"/>
  <c r="H179" i="67" s="1"/>
  <c r="C179" i="70" s="1"/>
  <c r="E179" i="70" s="1"/>
  <c r="H179" i="70" s="1"/>
  <c r="C179" i="71" s="1"/>
  <c r="C131" i="67"/>
  <c r="E131" i="67" s="1"/>
  <c r="H131" i="67" s="1"/>
  <c r="C131" i="70" s="1"/>
  <c r="E131" i="70" s="1"/>
  <c r="H131" i="70" s="1"/>
  <c r="C131" i="71" s="1"/>
  <c r="C200" i="67"/>
  <c r="E200" i="67" s="1"/>
  <c r="H200" i="67" s="1"/>
  <c r="C200" i="70" s="1"/>
  <c r="E200" i="70" s="1"/>
  <c r="H200" i="70" s="1"/>
  <c r="C200" i="71" s="1"/>
  <c r="C56" i="67"/>
  <c r="E56" i="67" s="1"/>
  <c r="H56" i="67" s="1"/>
  <c r="C56" i="70" s="1"/>
  <c r="E56" i="70" s="1"/>
  <c r="H56" i="70" s="1"/>
  <c r="C56" i="71" s="1"/>
  <c r="C46" i="67"/>
  <c r="E46" i="67" s="1"/>
  <c r="H46" i="67" s="1"/>
  <c r="C46" i="70" s="1"/>
  <c r="E46" i="70" s="1"/>
  <c r="H46" i="70" s="1"/>
  <c r="C46" i="71" s="1"/>
  <c r="C192" i="67"/>
  <c r="E192" i="67" s="1"/>
  <c r="H192" i="67" s="1"/>
  <c r="C192" i="70" s="1"/>
  <c r="E192" i="70" s="1"/>
  <c r="H192" i="70" s="1"/>
  <c r="C192" i="71" s="1"/>
  <c r="C48" i="67"/>
  <c r="E48" i="67" s="1"/>
  <c r="H48" i="67" s="1"/>
  <c r="C48" i="70" s="1"/>
  <c r="E48" i="70" s="1"/>
  <c r="H48" i="70" s="1"/>
  <c r="C48" i="71" s="1"/>
  <c r="C105" i="67"/>
  <c r="E105" i="67" s="1"/>
  <c r="H105" i="67" s="1"/>
  <c r="C105" i="70" s="1"/>
  <c r="E105" i="70" s="1"/>
  <c r="H105" i="70" s="1"/>
  <c r="C105" i="71" s="1"/>
  <c r="C249" i="67"/>
  <c r="E249" i="67" s="1"/>
  <c r="H249" i="67" s="1"/>
  <c r="C249" i="70" s="1"/>
  <c r="E249" i="70" s="1"/>
  <c r="H249" i="70" s="1"/>
  <c r="C249" i="71" s="1"/>
  <c r="C107" i="67"/>
  <c r="E107" i="67" s="1"/>
  <c r="H107" i="67" s="1"/>
  <c r="C107" i="70" s="1"/>
  <c r="E107" i="70" s="1"/>
  <c r="H107" i="70" s="1"/>
  <c r="C107" i="71" s="1"/>
  <c r="C73" i="67"/>
  <c r="E73" i="67" s="1"/>
  <c r="H73" i="67" s="1"/>
  <c r="C73" i="70" s="1"/>
  <c r="E73" i="70" s="1"/>
  <c r="H73" i="70" s="1"/>
  <c r="C73" i="71" s="1"/>
  <c r="C138" i="67"/>
  <c r="E138" i="67" s="1"/>
  <c r="H138" i="67" s="1"/>
  <c r="C138" i="70" s="1"/>
  <c r="E138" i="70" s="1"/>
  <c r="H138" i="70" s="1"/>
  <c r="C138" i="71" s="1"/>
  <c r="C245" i="67"/>
  <c r="E245" i="67" s="1"/>
  <c r="H245" i="67" s="1"/>
  <c r="C245" i="70" s="1"/>
  <c r="E245" i="70" s="1"/>
  <c r="H245" i="70" s="1"/>
  <c r="C245" i="71" s="1"/>
  <c r="C80" i="67"/>
  <c r="E80" i="67" s="1"/>
  <c r="H80" i="67" s="1"/>
  <c r="C80" i="70" s="1"/>
  <c r="E80" i="70" s="1"/>
  <c r="H80" i="70" s="1"/>
  <c r="C80" i="71" s="1"/>
  <c r="C239" i="67"/>
  <c r="E239" i="67" s="1"/>
  <c r="H239" i="67" s="1"/>
  <c r="C239" i="70" s="1"/>
  <c r="E239" i="70" s="1"/>
  <c r="H239" i="70" s="1"/>
  <c r="C239" i="71" s="1"/>
  <c r="C45" i="67"/>
  <c r="E45" i="67" s="1"/>
  <c r="H45" i="67" s="1"/>
  <c r="C45" i="70" s="1"/>
  <c r="E45" i="70" s="1"/>
  <c r="H45" i="70" s="1"/>
  <c r="C45" i="71" s="1"/>
  <c r="C172" i="67"/>
  <c r="E172" i="67" s="1"/>
  <c r="H172" i="67" s="1"/>
  <c r="C172" i="70" s="1"/>
  <c r="E172" i="70" s="1"/>
  <c r="H172" i="70" s="1"/>
  <c r="C172" i="71" s="1"/>
  <c r="C126" i="67"/>
  <c r="E126" i="67" s="1"/>
  <c r="H126" i="67" s="1"/>
  <c r="C126" i="70" s="1"/>
  <c r="E126" i="70" s="1"/>
  <c r="H126" i="70" s="1"/>
  <c r="C126" i="71" s="1"/>
  <c r="C229" i="67"/>
  <c r="E229" i="67" s="1"/>
  <c r="H229" i="67" s="1"/>
  <c r="C229" i="70" s="1"/>
  <c r="E229" i="70" s="1"/>
  <c r="H229" i="70" s="1"/>
  <c r="C229" i="71" s="1"/>
  <c r="C269" i="67"/>
  <c r="E269" i="67" s="1"/>
  <c r="H269" i="67" s="1"/>
  <c r="C269" i="70" s="1"/>
  <c r="E269" i="70" s="1"/>
  <c r="H269" i="70" s="1"/>
  <c r="C269" i="71" s="1"/>
  <c r="C251" i="67"/>
  <c r="E251" i="67" s="1"/>
  <c r="H251" i="67" s="1"/>
  <c r="C251" i="70" s="1"/>
  <c r="E251" i="70" s="1"/>
  <c r="H251" i="70" s="1"/>
  <c r="C251" i="71" s="1"/>
  <c r="C230" i="67"/>
  <c r="E230" i="67" s="1"/>
  <c r="H230" i="67" s="1"/>
  <c r="C230" i="70" s="1"/>
  <c r="E230" i="70" s="1"/>
  <c r="H230" i="70" s="1"/>
  <c r="C230" i="71" s="1"/>
  <c r="C197" i="67"/>
  <c r="E197" i="67" s="1"/>
  <c r="H197" i="67" s="1"/>
  <c r="C197" i="70" s="1"/>
  <c r="E197" i="70" s="1"/>
  <c r="H197" i="70" s="1"/>
  <c r="C197" i="71" s="1"/>
  <c r="C177" i="67"/>
  <c r="E177" i="67" s="1"/>
  <c r="H177" i="67" s="1"/>
  <c r="C177" i="70" s="1"/>
  <c r="E177" i="70" s="1"/>
  <c r="H177" i="70" s="1"/>
  <c r="C177" i="71" s="1"/>
  <c r="C280" i="67"/>
  <c r="E280" i="67" s="1"/>
  <c r="H280" i="67" s="1"/>
  <c r="C280" i="70" s="1"/>
  <c r="E280" i="70" s="1"/>
  <c r="H280" i="70" s="1"/>
  <c r="C280" i="71" s="1"/>
  <c r="C189" i="67"/>
  <c r="E189" i="67" s="1"/>
  <c r="H189" i="67" s="1"/>
  <c r="C189" i="70" s="1"/>
  <c r="E189" i="70" s="1"/>
  <c r="H189" i="70" s="1"/>
  <c r="C189" i="71" s="1"/>
  <c r="C141" i="67"/>
  <c r="E141" i="67" s="1"/>
  <c r="H141" i="67" s="1"/>
  <c r="C141" i="70" s="1"/>
  <c r="E141" i="70" s="1"/>
  <c r="H141" i="70" s="1"/>
  <c r="C141" i="71" s="1"/>
  <c r="C272" i="67"/>
  <c r="E272" i="67" s="1"/>
  <c r="H272" i="67" s="1"/>
  <c r="C272" i="70" s="1"/>
  <c r="E272" i="70" s="1"/>
  <c r="H272" i="70" s="1"/>
  <c r="C272" i="71" s="1"/>
  <c r="C67" i="67"/>
  <c r="E67" i="67" s="1"/>
  <c r="H67" i="67" s="1"/>
  <c r="C67" i="70" s="1"/>
  <c r="E67" i="70" s="1"/>
  <c r="H67" i="70" s="1"/>
  <c r="C67" i="71" s="1"/>
  <c r="C54" i="67"/>
  <c r="E54" i="67" s="1"/>
  <c r="H54" i="67" s="1"/>
  <c r="C54" i="70" s="1"/>
  <c r="E54" i="70" s="1"/>
  <c r="H54" i="70" s="1"/>
  <c r="C54" i="71" s="1"/>
  <c r="C284" i="67"/>
  <c r="E284" i="67" s="1"/>
  <c r="H284" i="67" s="1"/>
  <c r="C284" i="70" s="1"/>
  <c r="E284" i="70" s="1"/>
  <c r="H284" i="70" s="1"/>
  <c r="C284" i="71" s="1"/>
  <c r="C216" i="67"/>
  <c r="E216" i="67" s="1"/>
  <c r="H216" i="67" s="1"/>
  <c r="C216" i="70" s="1"/>
  <c r="E216" i="70" s="1"/>
  <c r="H216" i="70" s="1"/>
  <c r="C216" i="71" s="1"/>
  <c r="C89" i="67"/>
  <c r="E89" i="67" s="1"/>
  <c r="H89" i="67" s="1"/>
  <c r="C89" i="70" s="1"/>
  <c r="E89" i="70" s="1"/>
  <c r="H89" i="70" s="1"/>
  <c r="C89" i="71" s="1"/>
  <c r="C276" i="67"/>
  <c r="E276" i="67" s="1"/>
  <c r="H276" i="67" s="1"/>
  <c r="C276" i="70" s="1"/>
  <c r="E276" i="70" s="1"/>
  <c r="H276" i="70" s="1"/>
  <c r="C276" i="71" s="1"/>
  <c r="C38" i="67"/>
  <c r="E38" i="67" s="1"/>
  <c r="H38" i="67" s="1"/>
  <c r="C38" i="70" s="1"/>
  <c r="E38" i="70" s="1"/>
  <c r="H38" i="70" s="1"/>
  <c r="C38" i="71" s="1"/>
  <c r="C184" i="67"/>
  <c r="E184" i="67" s="1"/>
  <c r="H184" i="67" s="1"/>
  <c r="C184" i="70" s="1"/>
  <c r="E184" i="70" s="1"/>
  <c r="H184" i="70" s="1"/>
  <c r="C184" i="71" s="1"/>
  <c r="C40" i="67"/>
  <c r="E40" i="67" s="1"/>
  <c r="H40" i="67" s="1"/>
  <c r="C40" i="70" s="1"/>
  <c r="E40" i="70" s="1"/>
  <c r="H40" i="70" s="1"/>
  <c r="C40" i="71" s="1"/>
  <c r="C29" i="67"/>
  <c r="E29" i="67" s="1"/>
  <c r="H29" i="67" s="1"/>
  <c r="C29" i="70" s="1"/>
  <c r="E29" i="70" s="1"/>
  <c r="H29" i="70" s="1"/>
  <c r="C29" i="71" s="1"/>
  <c r="C198" i="67"/>
  <c r="E198" i="67" s="1"/>
  <c r="H198" i="67" s="1"/>
  <c r="C198" i="70" s="1"/>
  <c r="E198" i="70" s="1"/>
  <c r="H198" i="70" s="1"/>
  <c r="C198" i="71" s="1"/>
  <c r="C51" i="67"/>
  <c r="E51" i="67" s="1"/>
  <c r="H51" i="67" s="1"/>
  <c r="C51" i="70" s="1"/>
  <c r="E51" i="70" s="1"/>
  <c r="H51" i="70" s="1"/>
  <c r="C51" i="71" s="1"/>
  <c r="C150" i="67"/>
  <c r="E150" i="67" s="1"/>
  <c r="H150" i="67" s="1"/>
  <c r="C150" i="70" s="1"/>
  <c r="E150" i="70" s="1"/>
  <c r="H150" i="70" s="1"/>
  <c r="C150" i="71" s="1"/>
  <c r="C59" i="67"/>
  <c r="E59" i="67" s="1"/>
  <c r="H59" i="67" s="1"/>
  <c r="C59" i="70" s="1"/>
  <c r="E59" i="70" s="1"/>
  <c r="H59" i="70" s="1"/>
  <c r="C59" i="71" s="1"/>
  <c r="C66" i="67"/>
  <c r="E66" i="67" s="1"/>
  <c r="H66" i="67" s="1"/>
  <c r="C66" i="70" s="1"/>
  <c r="E66" i="70" s="1"/>
  <c r="H66" i="70" s="1"/>
  <c r="C66" i="71" s="1"/>
  <c r="C191" i="67"/>
  <c r="E191" i="67" s="1"/>
  <c r="H191" i="67" s="1"/>
  <c r="C191" i="70" s="1"/>
  <c r="E191" i="70" s="1"/>
  <c r="H191" i="70" s="1"/>
  <c r="C191" i="71" s="1"/>
  <c r="C69" i="67"/>
  <c r="E69" i="67" s="1"/>
  <c r="H69" i="67" s="1"/>
  <c r="C69" i="70" s="1"/>
  <c r="E69" i="70" s="1"/>
  <c r="H69" i="70" s="1"/>
  <c r="C69" i="71" s="1"/>
  <c r="C49" i="67"/>
  <c r="E49" i="67" s="1"/>
  <c r="H49" i="67" s="1"/>
  <c r="C49" i="70" s="1"/>
  <c r="E49" i="70" s="1"/>
  <c r="H49" i="70" s="1"/>
  <c r="C49" i="71" s="1"/>
  <c r="C139" i="67"/>
  <c r="E139" i="67" s="1"/>
  <c r="H139" i="67" s="1"/>
  <c r="C139" i="70" s="1"/>
  <c r="E139" i="70" s="1"/>
  <c r="H139" i="70" s="1"/>
  <c r="C139" i="71" s="1"/>
  <c r="C205" i="67"/>
  <c r="E205" i="67" s="1"/>
  <c r="H205" i="67" s="1"/>
  <c r="C205" i="70" s="1"/>
  <c r="E205" i="70" s="1"/>
  <c r="H205" i="70" s="1"/>
  <c r="C205" i="71" s="1"/>
  <c r="C247" i="67"/>
  <c r="E247" i="67" s="1"/>
  <c r="H247" i="67" s="1"/>
  <c r="C247" i="70" s="1"/>
  <c r="E247" i="70" s="1"/>
  <c r="H247" i="70" s="1"/>
  <c r="C247" i="71" s="1"/>
  <c r="C228" i="67"/>
  <c r="E228" i="67" s="1"/>
  <c r="H228" i="67" s="1"/>
  <c r="C228" i="70" s="1"/>
  <c r="E228" i="70" s="1"/>
  <c r="H228" i="70" s="1"/>
  <c r="C228" i="71" s="1"/>
  <c r="C84" i="67"/>
  <c r="E84" i="67" s="1"/>
  <c r="H84" i="67" s="1"/>
  <c r="C84" i="70" s="1"/>
  <c r="E84" i="70" s="1"/>
  <c r="H84" i="70" s="1"/>
  <c r="C84" i="71" s="1"/>
  <c r="C175" i="67"/>
  <c r="E175" i="67" s="1"/>
  <c r="H175" i="67" s="1"/>
  <c r="C175" i="70" s="1"/>
  <c r="E175" i="70" s="1"/>
  <c r="H175" i="70" s="1"/>
  <c r="C175" i="71" s="1"/>
  <c r="C218" i="67"/>
  <c r="E218" i="67" s="1"/>
  <c r="H218" i="67" s="1"/>
  <c r="C218" i="70" s="1"/>
  <c r="E218" i="70" s="1"/>
  <c r="H218" i="70" s="1"/>
  <c r="C218" i="71" s="1"/>
  <c r="C75" i="67"/>
  <c r="E75" i="67" s="1"/>
  <c r="H75" i="67" s="1"/>
  <c r="C75" i="70" s="1"/>
  <c r="E75" i="70" s="1"/>
  <c r="H75" i="70" s="1"/>
  <c r="C75" i="71" s="1"/>
  <c r="C65" i="67"/>
  <c r="E65" i="67" s="1"/>
  <c r="H65" i="67" s="1"/>
  <c r="C65" i="70" s="1"/>
  <c r="E65" i="70" s="1"/>
  <c r="H65" i="70" s="1"/>
  <c r="C65" i="71" s="1"/>
  <c r="C209" i="67"/>
  <c r="E209" i="67" s="1"/>
  <c r="H209" i="67" s="1"/>
  <c r="C209" i="70" s="1"/>
  <c r="E209" i="70" s="1"/>
  <c r="H209" i="70" s="1"/>
  <c r="C209" i="71" s="1"/>
  <c r="C182" i="67"/>
  <c r="E182" i="67" s="1"/>
  <c r="H182" i="67" s="1"/>
  <c r="C182" i="70" s="1"/>
  <c r="E182" i="70" s="1"/>
  <c r="H182" i="70" s="1"/>
  <c r="C182" i="71" s="1"/>
  <c r="C250" i="67"/>
  <c r="E250" i="67" s="1"/>
  <c r="H250" i="67" s="1"/>
  <c r="C250" i="70" s="1"/>
  <c r="E250" i="70" s="1"/>
  <c r="H250" i="70" s="1"/>
  <c r="C250" i="71" s="1"/>
  <c r="C34" i="67"/>
  <c r="E34" i="67" s="1"/>
  <c r="H34" i="67" s="1"/>
  <c r="C34" i="70" s="1"/>
  <c r="E34" i="70" s="1"/>
  <c r="H34" i="70" s="1"/>
  <c r="C34" i="71" s="1"/>
  <c r="C222" i="67"/>
  <c r="E222" i="67" s="1"/>
  <c r="H222" i="67" s="1"/>
  <c r="C222" i="70" s="1"/>
  <c r="E222" i="70" s="1"/>
  <c r="H222" i="70" s="1"/>
  <c r="C222" i="71" s="1"/>
  <c r="C130" i="67"/>
  <c r="E130" i="67" s="1"/>
  <c r="H130" i="67" s="1"/>
  <c r="C130" i="70" s="1"/>
  <c r="E130" i="70" s="1"/>
  <c r="H130" i="70" s="1"/>
  <c r="C130" i="71" s="1"/>
  <c r="C26" i="67"/>
  <c r="E26" i="67" s="1"/>
  <c r="H26" i="67" s="1"/>
  <c r="C26" i="70" s="1"/>
  <c r="E26" i="70" s="1"/>
  <c r="H26" i="70" s="1"/>
  <c r="C26" i="71" s="1"/>
  <c r="C213" i="67"/>
  <c r="E213" i="67" s="1"/>
  <c r="H213" i="67" s="1"/>
  <c r="C213" i="70" s="1"/>
  <c r="E213" i="70" s="1"/>
  <c r="H213" i="70" s="1"/>
  <c r="C213" i="71" s="1"/>
  <c r="C220" i="67"/>
  <c r="E220" i="67" s="1"/>
  <c r="H220" i="67" s="1"/>
  <c r="C220" i="70" s="1"/>
  <c r="E220" i="70" s="1"/>
  <c r="H220" i="70" s="1"/>
  <c r="C220" i="71" s="1"/>
  <c r="C78" i="67"/>
  <c r="E78" i="67" s="1"/>
  <c r="H78" i="67" s="1"/>
  <c r="C78" i="70" s="1"/>
  <c r="E78" i="70" s="1"/>
  <c r="H78" i="70" s="1"/>
  <c r="C78" i="71" s="1"/>
  <c r="C268" i="67"/>
  <c r="E268" i="67" s="1"/>
  <c r="H268" i="67" s="1"/>
  <c r="C268" i="70" s="1"/>
  <c r="E268" i="70" s="1"/>
  <c r="H268" i="70" s="1"/>
  <c r="C268" i="71" s="1"/>
  <c r="C202" i="67"/>
  <c r="E202" i="67" s="1"/>
  <c r="H202" i="67" s="1"/>
  <c r="C202" i="70" s="1"/>
  <c r="E202" i="70" s="1"/>
  <c r="H202" i="70" s="1"/>
  <c r="C202" i="71" s="1"/>
  <c r="C140" i="67"/>
  <c r="E140" i="67" s="1"/>
  <c r="H140" i="67" s="1"/>
  <c r="C140" i="70" s="1"/>
  <c r="E140" i="70" s="1"/>
  <c r="H140" i="70" s="1"/>
  <c r="C140" i="71" s="1"/>
  <c r="C271" i="67"/>
  <c r="E271" i="67" s="1"/>
  <c r="H271" i="67" s="1"/>
  <c r="C271" i="70" s="1"/>
  <c r="E271" i="70" s="1"/>
  <c r="H271" i="70" s="1"/>
  <c r="C271" i="71" s="1"/>
  <c r="C55" i="67"/>
  <c r="E55" i="67" s="1"/>
  <c r="H55" i="67" s="1"/>
  <c r="C55" i="70" s="1"/>
  <c r="E55" i="70" s="1"/>
  <c r="H55" i="70" s="1"/>
  <c r="C55" i="71" s="1"/>
  <c r="C274" i="67"/>
  <c r="E274" i="67" s="1"/>
  <c r="H274" i="67" s="1"/>
  <c r="C274" i="70" s="1"/>
  <c r="E274" i="70" s="1"/>
  <c r="H274" i="70" s="1"/>
  <c r="C274" i="71" s="1"/>
  <c r="C277" i="67"/>
  <c r="E277" i="67" s="1"/>
  <c r="H277" i="67" s="1"/>
  <c r="C277" i="70" s="1"/>
  <c r="E277" i="70" s="1"/>
  <c r="H277" i="70" s="1"/>
  <c r="C277" i="71" s="1"/>
  <c r="C81" i="67"/>
  <c r="E81" i="67" s="1"/>
  <c r="H81" i="67" s="1"/>
  <c r="C81" i="70" s="1"/>
  <c r="E81" i="70" s="1"/>
  <c r="H81" i="70" s="1"/>
  <c r="C81" i="71" s="1"/>
  <c r="C258" i="67"/>
  <c r="E258" i="67" s="1"/>
  <c r="H258" i="67" s="1"/>
  <c r="C258" i="70" s="1"/>
  <c r="E258" i="70" s="1"/>
  <c r="H258" i="70" s="1"/>
  <c r="C258" i="71" s="1"/>
  <c r="C252" i="67"/>
  <c r="E252" i="67" s="1"/>
  <c r="H252" i="67" s="1"/>
  <c r="C252" i="70" s="1"/>
  <c r="E252" i="70" s="1"/>
  <c r="H252" i="70" s="1"/>
  <c r="C252" i="71" s="1"/>
  <c r="C186" i="67"/>
  <c r="E186" i="67" s="1"/>
  <c r="H186" i="67" s="1"/>
  <c r="C186" i="70" s="1"/>
  <c r="E186" i="70" s="1"/>
  <c r="H186" i="70" s="1"/>
  <c r="C186" i="71" s="1"/>
  <c r="C279" i="67"/>
  <c r="E279" i="67" s="1"/>
  <c r="H279" i="67" s="1"/>
  <c r="C279" i="70" s="1"/>
  <c r="E279" i="70" s="1"/>
  <c r="H279" i="70" s="1"/>
  <c r="C279" i="71" s="1"/>
  <c r="C178" i="67"/>
  <c r="E178" i="67" s="1"/>
  <c r="H178" i="67" s="1"/>
  <c r="C178" i="70" s="1"/>
  <c r="E178" i="70" s="1"/>
  <c r="H178" i="70" s="1"/>
  <c r="C178" i="71" s="1"/>
  <c r="C72" i="67"/>
  <c r="E72" i="67" s="1"/>
  <c r="H72" i="67" s="1"/>
  <c r="C72" i="70" s="1"/>
  <c r="E72" i="70" s="1"/>
  <c r="H72" i="70" s="1"/>
  <c r="C72" i="71" s="1"/>
  <c r="C270" i="67"/>
  <c r="E270" i="67" s="1"/>
  <c r="H270" i="67" s="1"/>
  <c r="C270" i="70" s="1"/>
  <c r="E270" i="70" s="1"/>
  <c r="H270" i="70" s="1"/>
  <c r="C270" i="71" s="1"/>
  <c r="C64" i="67"/>
  <c r="E64" i="67" s="1"/>
  <c r="H64" i="67" s="1"/>
  <c r="C64" i="70" s="1"/>
  <c r="E64" i="70" s="1"/>
  <c r="H64" i="70" s="1"/>
  <c r="C64" i="71" s="1"/>
  <c r="C110" i="67"/>
  <c r="E110" i="67" s="1"/>
  <c r="H110" i="67" s="1"/>
  <c r="C110" i="70" s="1"/>
  <c r="E110" i="70" s="1"/>
  <c r="H110" i="70" s="1"/>
  <c r="C110" i="71" s="1"/>
  <c r="C232" i="67"/>
  <c r="E232" i="67" s="1"/>
  <c r="H232" i="67" s="1"/>
  <c r="C232" i="70" s="1"/>
  <c r="E232" i="70" s="1"/>
  <c r="H232" i="70" s="1"/>
  <c r="C232" i="71" s="1"/>
  <c r="C265" i="67"/>
  <c r="E265" i="67" s="1"/>
  <c r="H265" i="67" s="1"/>
  <c r="C265" i="70" s="1"/>
  <c r="E265" i="70" s="1"/>
  <c r="H265" i="70" s="1"/>
  <c r="C265" i="71" s="1"/>
  <c r="C263" i="67"/>
  <c r="E263" i="67" s="1"/>
  <c r="H263" i="67" s="1"/>
  <c r="C263" i="70" s="1"/>
  <c r="E263" i="70" s="1"/>
  <c r="H263" i="70" s="1"/>
  <c r="C263" i="71" s="1"/>
  <c r="C132" i="67"/>
  <c r="E132" i="67" s="1"/>
  <c r="H132" i="67" s="1"/>
  <c r="C132" i="70" s="1"/>
  <c r="E132" i="70" s="1"/>
  <c r="H132" i="70" s="1"/>
  <c r="C132" i="71" s="1"/>
  <c r="C185" i="67"/>
  <c r="E185" i="67" s="1"/>
  <c r="H185" i="67" s="1"/>
  <c r="C185" i="70" s="1"/>
  <c r="E185" i="70" s="1"/>
  <c r="H185" i="70" s="1"/>
  <c r="C185" i="71" s="1"/>
  <c r="C255" i="67"/>
  <c r="E255" i="67" s="1"/>
  <c r="H255" i="67" s="1"/>
  <c r="C255" i="70" s="1"/>
  <c r="E255" i="70" s="1"/>
  <c r="H255" i="70" s="1"/>
  <c r="C255" i="71" s="1"/>
  <c r="C122" i="67"/>
  <c r="E122" i="67" s="1"/>
  <c r="H122" i="67" s="1"/>
  <c r="C122" i="70" s="1"/>
  <c r="E122" i="70" s="1"/>
  <c r="H122" i="70" s="1"/>
  <c r="C122" i="71" s="1"/>
  <c r="C282" i="67"/>
  <c r="E282" i="67" s="1"/>
  <c r="H282" i="67" s="1"/>
  <c r="C282" i="70" s="1"/>
  <c r="E282" i="70" s="1"/>
  <c r="H282" i="70" s="1"/>
  <c r="C282" i="71" s="1"/>
  <c r="C204" i="67"/>
  <c r="E204" i="67" s="1"/>
  <c r="H204" i="67" s="1"/>
  <c r="C204" i="70" s="1"/>
  <c r="E204" i="70" s="1"/>
  <c r="H204" i="70" s="1"/>
  <c r="C204" i="71" s="1"/>
  <c r="C104" i="67"/>
  <c r="E104" i="67" s="1"/>
  <c r="H104" i="67" s="1"/>
  <c r="C104" i="70" s="1"/>
  <c r="E104" i="70" s="1"/>
  <c r="H104" i="70" s="1"/>
  <c r="C104" i="71" s="1"/>
  <c r="C53" i="67"/>
  <c r="E53" i="67" s="1"/>
  <c r="H53" i="67" s="1"/>
  <c r="C53" i="70" s="1"/>
  <c r="E53" i="70" s="1"/>
  <c r="H53" i="70" s="1"/>
  <c r="C53" i="71" s="1"/>
  <c r="C207" i="67"/>
  <c r="E207" i="67" s="1"/>
  <c r="H207" i="67" s="1"/>
  <c r="C207" i="70" s="1"/>
  <c r="E207" i="70" s="1"/>
  <c r="H207" i="70" s="1"/>
  <c r="C207" i="71" s="1"/>
  <c r="C257" i="67"/>
  <c r="E257" i="67" s="1"/>
  <c r="H257" i="67" s="1"/>
  <c r="C257" i="70" s="1"/>
  <c r="E257" i="70" s="1"/>
  <c r="H257" i="70" s="1"/>
  <c r="C257" i="71" s="1"/>
  <c r="C199" i="67"/>
  <c r="E199" i="67" s="1"/>
  <c r="H199" i="67" s="1"/>
  <c r="C199" i="70" s="1"/>
  <c r="E199" i="70" s="1"/>
  <c r="H199" i="70" s="1"/>
  <c r="C199" i="71" s="1"/>
  <c r="C21" i="67"/>
  <c r="E21" i="67" s="1"/>
  <c r="H21" i="67" s="1"/>
  <c r="C21" i="70" s="1"/>
  <c r="E21" i="70" s="1"/>
  <c r="H21" i="70" s="1"/>
  <c r="C21" i="71" s="1"/>
  <c r="C74" i="67"/>
  <c r="E74" i="67" s="1"/>
  <c r="H74" i="67" s="1"/>
  <c r="C74" i="70" s="1"/>
  <c r="E74" i="70" s="1"/>
  <c r="H74" i="70" s="1"/>
  <c r="C74" i="71" s="1"/>
  <c r="C43" i="67"/>
  <c r="E43" i="67" s="1"/>
  <c r="H43" i="67" s="1"/>
  <c r="C43" i="70" s="1"/>
  <c r="E43" i="70" s="1"/>
  <c r="H43" i="70" s="1"/>
  <c r="C43" i="71" s="1"/>
  <c r="C47" i="67"/>
  <c r="E47" i="67" s="1"/>
  <c r="H47" i="67" s="1"/>
  <c r="C47" i="70" s="1"/>
  <c r="E47" i="70" s="1"/>
  <c r="H47" i="70" s="1"/>
  <c r="C47" i="71" s="1"/>
  <c r="C248" i="67"/>
  <c r="E248" i="67" s="1"/>
  <c r="H248" i="67" s="1"/>
  <c r="C248" i="70" s="1"/>
  <c r="E248" i="70" s="1"/>
  <c r="H248" i="70" s="1"/>
  <c r="C248" i="71" s="1"/>
  <c r="C173" i="67"/>
  <c r="E173" i="67" s="1"/>
  <c r="H173" i="67" s="1"/>
  <c r="C173" i="70" s="1"/>
  <c r="E173" i="70" s="1"/>
  <c r="H173" i="70" s="1"/>
  <c r="C173" i="71" s="1"/>
  <c r="C260" i="67"/>
  <c r="E260" i="67" s="1"/>
  <c r="H260" i="67" s="1"/>
  <c r="C260" i="70" s="1"/>
  <c r="E260" i="70" s="1"/>
  <c r="H260" i="70" s="1"/>
  <c r="C260" i="71" s="1"/>
  <c r="C211" i="67"/>
  <c r="E211" i="67" s="1"/>
  <c r="H211" i="67" s="1"/>
  <c r="C211" i="70" s="1"/>
  <c r="E211" i="70" s="1"/>
  <c r="H211" i="70" s="1"/>
  <c r="C211" i="71" s="1"/>
  <c r="C83" i="67"/>
  <c r="E83" i="67" s="1"/>
  <c r="H83" i="67" s="1"/>
  <c r="C83" i="70" s="1"/>
  <c r="E83" i="70" s="1"/>
  <c r="H83" i="70" s="1"/>
  <c r="C83" i="71" s="1"/>
  <c r="C127" i="67"/>
  <c r="E127" i="67" s="1"/>
  <c r="H127" i="67" s="1"/>
  <c r="C127" i="70" s="1"/>
  <c r="E127" i="70" s="1"/>
  <c r="H127" i="70" s="1"/>
  <c r="C127" i="71" s="1"/>
  <c r="C278" i="67"/>
  <c r="E278" i="67" s="1"/>
  <c r="H278" i="67" s="1"/>
  <c r="C278" i="70" s="1"/>
  <c r="E278" i="70" s="1"/>
  <c r="H278" i="70" s="1"/>
  <c r="C278" i="71" s="1"/>
  <c r="C210" i="67"/>
  <c r="E210" i="67" s="1"/>
  <c r="H210" i="67" s="1"/>
  <c r="C210" i="70" s="1"/>
  <c r="E210" i="70" s="1"/>
  <c r="H210" i="70" s="1"/>
  <c r="C210" i="71" s="1"/>
  <c r="C208" i="67"/>
  <c r="E208" i="67" s="1"/>
  <c r="H208" i="67" s="1"/>
  <c r="C208" i="70" s="1"/>
  <c r="E208" i="70" s="1"/>
  <c r="H208" i="70" s="1"/>
  <c r="C208" i="71" s="1"/>
  <c r="C254" i="67"/>
  <c r="E254" i="67" s="1"/>
  <c r="H254" i="67" s="1"/>
  <c r="C254" i="70" s="1"/>
  <c r="E254" i="70" s="1"/>
  <c r="H254" i="70" s="1"/>
  <c r="C254" i="71" s="1"/>
  <c r="C101" i="67"/>
  <c r="E101" i="67" s="1"/>
  <c r="H101" i="67" s="1"/>
  <c r="C101" i="70" s="1"/>
  <c r="E101" i="70" s="1"/>
  <c r="H101" i="70" s="1"/>
  <c r="C101" i="71" s="1"/>
  <c r="C76" i="67"/>
  <c r="E76" i="67" s="1"/>
  <c r="H76" i="67" s="1"/>
  <c r="C76" i="70" s="1"/>
  <c r="E76" i="70" s="1"/>
  <c r="H76" i="70" s="1"/>
  <c r="C76" i="71" s="1"/>
  <c r="C91" i="67"/>
  <c r="E91" i="67" s="1"/>
  <c r="H91" i="67" s="1"/>
  <c r="C91" i="70" s="1"/>
  <c r="E91" i="70" s="1"/>
  <c r="H91" i="70" s="1"/>
  <c r="C91" i="71" s="1"/>
  <c r="C233" i="67"/>
  <c r="E233" i="67" s="1"/>
  <c r="H233" i="67" s="1"/>
  <c r="C233" i="70" s="1"/>
  <c r="E233" i="70" s="1"/>
  <c r="H233" i="70" s="1"/>
  <c r="C233" i="71" s="1"/>
  <c r="C275" i="67"/>
  <c r="E275" i="67" s="1"/>
  <c r="H275" i="67" s="1"/>
  <c r="C275" i="70" s="1"/>
  <c r="E275" i="70" s="1"/>
  <c r="H275" i="70" s="1"/>
  <c r="C275" i="71" s="1"/>
  <c r="C19" i="67"/>
  <c r="E19" i="67" s="1"/>
  <c r="H19" i="67" s="1"/>
  <c r="C19" i="70" s="1"/>
  <c r="E19" i="70" s="1"/>
  <c r="H19" i="70" s="1"/>
  <c r="C19" i="71" s="1"/>
  <c r="C224" i="67"/>
  <c r="E224" i="67" s="1"/>
  <c r="H224" i="67" s="1"/>
  <c r="C224" i="70" s="1"/>
  <c r="E224" i="70" s="1"/>
  <c r="H224" i="70" s="1"/>
  <c r="C224" i="71" s="1"/>
  <c r="C267" i="67"/>
  <c r="E267" i="67" s="1"/>
  <c r="H267" i="67" s="1"/>
  <c r="C267" i="70" s="1"/>
  <c r="E267" i="70" s="1"/>
  <c r="H267" i="70" s="1"/>
  <c r="C267" i="71" s="1"/>
  <c r="C174" i="67"/>
  <c r="E174" i="67" s="1"/>
  <c r="H174" i="67" s="1"/>
  <c r="C174" i="70" s="1"/>
  <c r="E174" i="70" s="1"/>
  <c r="H174" i="70" s="1"/>
  <c r="C174" i="71" s="1"/>
  <c r="C183" i="67"/>
  <c r="E183" i="67" s="1"/>
  <c r="H183" i="67" s="1"/>
  <c r="C183" i="70" s="1"/>
  <c r="E183" i="70" s="1"/>
  <c r="H183" i="70" s="1"/>
  <c r="C183" i="71" s="1"/>
  <c r="C39" i="67"/>
  <c r="E39" i="67" s="1"/>
  <c r="H39" i="67" s="1"/>
  <c r="C39" i="70" s="1"/>
  <c r="E39" i="70" s="1"/>
  <c r="H39" i="70" s="1"/>
  <c r="C39" i="71" s="1"/>
  <c r="C90" i="67"/>
  <c r="E90" i="67" s="1"/>
  <c r="H90" i="67" s="1"/>
  <c r="C90" i="70" s="1"/>
  <c r="E90" i="70" s="1"/>
  <c r="H90" i="70" s="1"/>
  <c r="C90" i="71" s="1"/>
  <c r="C63" i="67"/>
  <c r="E63" i="67" s="1"/>
  <c r="H63" i="67" s="1"/>
  <c r="C63" i="70" s="1"/>
  <c r="E63" i="70" s="1"/>
  <c r="H63" i="70" s="1"/>
  <c r="C63" i="71" s="1"/>
  <c r="C88" i="67"/>
  <c r="E88" i="67" s="1"/>
  <c r="H88" i="67" s="1"/>
  <c r="C88" i="70" s="1"/>
  <c r="E88" i="70" s="1"/>
  <c r="H88" i="70" s="1"/>
  <c r="C88" i="71" s="1"/>
  <c r="C106" i="67"/>
  <c r="E106" i="67" s="1"/>
  <c r="H106" i="67" s="1"/>
  <c r="C106" i="70" s="1"/>
  <c r="E106" i="70" s="1"/>
  <c r="H106" i="70" s="1"/>
  <c r="C106" i="71" s="1"/>
  <c r="E106" i="8"/>
  <c r="H106" i="8"/>
  <c r="C102" i="67"/>
  <c r="E102" i="67" s="1"/>
  <c r="H102" i="67" s="1"/>
  <c r="C102" i="70" s="1"/>
  <c r="E102" i="70" s="1"/>
  <c r="H102" i="70" s="1"/>
  <c r="C102" i="71" s="1"/>
  <c r="H102" i="8"/>
  <c r="E102" i="8"/>
  <c r="C57" i="67"/>
  <c r="E57" i="67" s="1"/>
  <c r="H57" i="67" s="1"/>
  <c r="C57" i="70" s="1"/>
  <c r="E57" i="70" s="1"/>
  <c r="H57" i="70" s="1"/>
  <c r="C57" i="71" s="1"/>
  <c r="H59" i="8"/>
  <c r="E59" i="8"/>
  <c r="C36" i="67"/>
  <c r="E36" i="67" s="1"/>
  <c r="H36" i="67" s="1"/>
  <c r="C36" i="70" s="1"/>
  <c r="E36" i="70" s="1"/>
  <c r="H36" i="70" s="1"/>
  <c r="C36" i="71" s="1"/>
  <c r="H38" i="8"/>
  <c r="E38" i="8"/>
  <c r="C25" i="67"/>
  <c r="E25" i="67" s="1"/>
  <c r="H25" i="67" s="1"/>
  <c r="C25" i="70" s="1"/>
  <c r="E25" i="70" s="1"/>
  <c r="H25" i="70" s="1"/>
  <c r="C25" i="71" s="1"/>
  <c r="E26" i="8"/>
  <c r="H26" i="8"/>
  <c r="C20" i="67"/>
  <c r="E20" i="67" s="1"/>
  <c r="H20" i="67" s="1"/>
  <c r="C20" i="70" s="1"/>
  <c r="E20" i="70" s="1"/>
  <c r="H20" i="70" s="1"/>
  <c r="C20" i="71" s="1"/>
  <c r="E21" i="8"/>
  <c r="H21" i="8"/>
  <c r="E236" i="67"/>
  <c r="H236" i="67" s="1"/>
  <c r="C236" i="70" s="1"/>
  <c r="E196" i="67"/>
  <c r="H196" i="67" s="1"/>
  <c r="C196" i="70" s="1"/>
  <c r="E128" i="67"/>
  <c r="H128" i="67" s="1"/>
  <c r="C128" i="70" s="1"/>
  <c r="E93" i="67"/>
  <c r="H93" i="67" s="1"/>
  <c r="C93" i="70" s="1"/>
  <c r="E124" i="67"/>
  <c r="H124" i="67" s="1"/>
  <c r="C124" i="70" s="1"/>
  <c r="H243" i="67"/>
  <c r="E240" i="70"/>
  <c r="L296" i="96"/>
  <c r="L296" i="91"/>
  <c r="L296" i="93"/>
  <c r="L296" i="78"/>
  <c r="L295" i="78"/>
  <c r="L296" i="90"/>
  <c r="L295" i="90"/>
  <c r="L296" i="95"/>
  <c r="L295" i="95"/>
  <c r="L296" i="71"/>
  <c r="L295" i="71"/>
  <c r="L296" i="69"/>
  <c r="L295" i="69"/>
  <c r="L296" i="84"/>
  <c r="L295" i="84"/>
  <c r="L296" i="89"/>
  <c r="L295" i="89"/>
  <c r="L296" i="85"/>
  <c r="L295" i="85"/>
  <c r="L296" i="68"/>
  <c r="L295" i="68"/>
  <c r="L296" i="81"/>
  <c r="L295" i="81"/>
  <c r="L296" i="72"/>
  <c r="L295" i="72"/>
  <c r="L296" i="74"/>
  <c r="L295" i="74"/>
  <c r="L296" i="66"/>
  <c r="L295" i="66"/>
  <c r="L296" i="82"/>
  <c r="L295" i="82"/>
  <c r="L296" i="92"/>
  <c r="L295" i="92"/>
  <c r="L296" i="94"/>
  <c r="L295" i="94"/>
  <c r="L296" i="86"/>
  <c r="L295" i="86"/>
  <c r="L296" i="83"/>
  <c r="L295" i="83"/>
  <c r="L296" i="87"/>
  <c r="L295" i="87"/>
  <c r="L296" i="88"/>
  <c r="L295" i="88"/>
  <c r="L296" i="80"/>
  <c r="L296" i="70"/>
  <c r="L296" i="75"/>
  <c r="L296" i="77"/>
  <c r="L296" i="79"/>
  <c r="L296" i="76"/>
  <c r="V15" i="8" s="1"/>
  <c r="L296" i="73"/>
  <c r="V7" i="8"/>
  <c r="W36" i="8"/>
  <c r="L296" i="67"/>
  <c r="V10" i="8"/>
  <c r="V12" i="8"/>
  <c r="Q36" i="8"/>
  <c r="V9" i="8"/>
  <c r="T36" i="8"/>
  <c r="U36" i="8"/>
  <c r="R36" i="8"/>
  <c r="V11" i="8"/>
  <c r="S36" i="8"/>
  <c r="V13" i="8"/>
  <c r="C243" i="70" l="1"/>
  <c r="E243" i="70" s="1"/>
  <c r="H243" i="70" s="1"/>
  <c r="C243" i="71" s="1"/>
  <c r="E199" i="71"/>
  <c r="H199" i="71" s="1"/>
  <c r="C199" i="68" s="1"/>
  <c r="E255" i="71"/>
  <c r="H255" i="71" s="1"/>
  <c r="C255" i="68" s="1"/>
  <c r="E48" i="71"/>
  <c r="H48" i="71" s="1"/>
  <c r="C48" i="68" s="1"/>
  <c r="E43" i="71"/>
  <c r="H43" i="71" s="1"/>
  <c r="C43" i="68" s="1"/>
  <c r="E259" i="71"/>
  <c r="H259" i="71" s="1"/>
  <c r="C259" i="68" s="1"/>
  <c r="E84" i="71"/>
  <c r="H84" i="71" s="1"/>
  <c r="C84" i="68" s="1"/>
  <c r="E277" i="71"/>
  <c r="H277" i="71" s="1"/>
  <c r="C277" i="68" s="1"/>
  <c r="E67" i="71"/>
  <c r="H67" i="71" s="1"/>
  <c r="C67" i="68" s="1"/>
  <c r="E36" i="71"/>
  <c r="H36" i="71" s="1"/>
  <c r="C36" i="68" s="1"/>
  <c r="E263" i="71"/>
  <c r="H263" i="71" s="1"/>
  <c r="C263" i="68" s="1"/>
  <c r="E30" i="71"/>
  <c r="H30" i="71" s="1"/>
  <c r="C30" i="68" s="1"/>
  <c r="E272" i="71"/>
  <c r="H272" i="71" s="1"/>
  <c r="C272" i="68" s="1"/>
  <c r="E52" i="71"/>
  <c r="H52" i="71" s="1"/>
  <c r="C52" i="68" s="1"/>
  <c r="E123" i="71"/>
  <c r="H123" i="71" s="1"/>
  <c r="C123" i="68" s="1"/>
  <c r="E59" i="71"/>
  <c r="H59" i="71" s="1"/>
  <c r="C59" i="68" s="1"/>
  <c r="E202" i="71"/>
  <c r="H202" i="71" s="1"/>
  <c r="C202" i="68" s="1"/>
  <c r="E74" i="71"/>
  <c r="H74" i="71" s="1"/>
  <c r="C74" i="68" s="1"/>
  <c r="E200" i="71"/>
  <c r="H200" i="71" s="1"/>
  <c r="C200" i="68" s="1"/>
  <c r="E175" i="71"/>
  <c r="H175" i="71" s="1"/>
  <c r="C175" i="68" s="1"/>
  <c r="E282" i="71"/>
  <c r="H282" i="71" s="1"/>
  <c r="C282" i="68" s="1"/>
  <c r="E85" i="71"/>
  <c r="H85" i="71" s="1"/>
  <c r="C85" i="68" s="1"/>
  <c r="E40" i="71"/>
  <c r="H40" i="71" s="1"/>
  <c r="C40" i="68" s="1"/>
  <c r="E131" i="71"/>
  <c r="H131" i="71" s="1"/>
  <c r="C131" i="68" s="1"/>
  <c r="E70" i="71"/>
  <c r="H70" i="71" s="1"/>
  <c r="C70" i="68" s="1"/>
  <c r="E209" i="71"/>
  <c r="H209" i="71" s="1"/>
  <c r="C209" i="68" s="1"/>
  <c r="E186" i="71"/>
  <c r="H186" i="71" s="1"/>
  <c r="C186" i="68" s="1"/>
  <c r="E91" i="71"/>
  <c r="H91" i="71" s="1"/>
  <c r="C91" i="68" s="1"/>
  <c r="E172" i="71"/>
  <c r="H172" i="71" s="1"/>
  <c r="C172" i="68" s="1"/>
  <c r="E224" i="71"/>
  <c r="H224" i="71" s="1"/>
  <c r="C224" i="68" s="1"/>
  <c r="E252" i="71"/>
  <c r="H252" i="71" s="1"/>
  <c r="C252" i="68" s="1"/>
  <c r="E284" i="71"/>
  <c r="H284" i="71" s="1"/>
  <c r="C284" i="68" s="1"/>
  <c r="E128" i="70"/>
  <c r="H128" i="70" s="1"/>
  <c r="C128" i="71" s="1"/>
  <c r="E183" i="71"/>
  <c r="H183" i="71" s="1"/>
  <c r="C183" i="68" s="1"/>
  <c r="E127" i="71"/>
  <c r="H127" i="71" s="1"/>
  <c r="C127" i="68" s="1"/>
  <c r="E29" i="71"/>
  <c r="H29" i="71" s="1"/>
  <c r="C29" i="68" s="1"/>
  <c r="E178" i="71"/>
  <c r="H178" i="71" s="1"/>
  <c r="C178" i="68" s="1"/>
  <c r="E122" i="71"/>
  <c r="H122" i="71" s="1"/>
  <c r="C122" i="68" s="1"/>
  <c r="E187" i="71"/>
  <c r="H187" i="71" s="1"/>
  <c r="C187" i="68" s="1"/>
  <c r="E207" i="71"/>
  <c r="H207" i="71" s="1"/>
  <c r="C207" i="68" s="1"/>
  <c r="E253" i="71"/>
  <c r="H253" i="71" s="1"/>
  <c r="C253" i="68" s="1"/>
  <c r="E49" i="71"/>
  <c r="H49" i="71" s="1"/>
  <c r="C49" i="68" s="1"/>
  <c r="E110" i="71"/>
  <c r="H110" i="71" s="1"/>
  <c r="C110" i="68" s="1"/>
  <c r="E150" i="71"/>
  <c r="H150" i="71" s="1"/>
  <c r="C150" i="68" s="1"/>
  <c r="E192" i="71"/>
  <c r="H192" i="71" s="1"/>
  <c r="C192" i="68" s="1"/>
  <c r="E83" i="71"/>
  <c r="H83" i="71" s="1"/>
  <c r="C83" i="68" s="1"/>
  <c r="E283" i="71"/>
  <c r="H283" i="71" s="1"/>
  <c r="C283" i="68" s="1"/>
  <c r="E261" i="71"/>
  <c r="H261" i="71" s="1"/>
  <c r="C261" i="68" s="1"/>
  <c r="E46" i="71"/>
  <c r="H46" i="71" s="1"/>
  <c r="C46" i="68" s="1"/>
  <c r="E211" i="71"/>
  <c r="H211" i="71" s="1"/>
  <c r="C211" i="68" s="1"/>
  <c r="E106" i="71"/>
  <c r="H106" i="71" s="1"/>
  <c r="C106" i="68" s="1"/>
  <c r="E72" i="71"/>
  <c r="H72" i="71" s="1"/>
  <c r="C72" i="68" s="1"/>
  <c r="E105" i="71"/>
  <c r="H105" i="71" s="1"/>
  <c r="C105" i="68" s="1"/>
  <c r="E239" i="71"/>
  <c r="H239" i="71" s="1"/>
  <c r="C239" i="68" s="1"/>
  <c r="E248" i="71"/>
  <c r="H248" i="71" s="1"/>
  <c r="C248" i="68" s="1"/>
  <c r="E217" i="71"/>
  <c r="H217" i="71" s="1"/>
  <c r="C217" i="68" s="1"/>
  <c r="E225" i="71"/>
  <c r="H225" i="71" s="1"/>
  <c r="C225" i="68" s="1"/>
  <c r="E63" i="71"/>
  <c r="H63" i="71" s="1"/>
  <c r="C63" i="68" s="1"/>
  <c r="E275" i="71"/>
  <c r="H275" i="71" s="1"/>
  <c r="C275" i="68" s="1"/>
  <c r="E31" i="71"/>
  <c r="H31" i="71" s="1"/>
  <c r="C31" i="68" s="1"/>
  <c r="E273" i="71"/>
  <c r="H273" i="71" s="1"/>
  <c r="C273" i="68" s="1"/>
  <c r="E80" i="71"/>
  <c r="H80" i="71" s="1"/>
  <c r="C80" i="68" s="1"/>
  <c r="E130" i="71"/>
  <c r="H130" i="71" s="1"/>
  <c r="C130" i="68" s="1"/>
  <c r="E28" i="71"/>
  <c r="H28" i="71" s="1"/>
  <c r="C28" i="68" s="1"/>
  <c r="E184" i="71"/>
  <c r="H184" i="71" s="1"/>
  <c r="C184" i="68" s="1"/>
  <c r="E230" i="71"/>
  <c r="H230" i="71" s="1"/>
  <c r="C230" i="68" s="1"/>
  <c r="E222" i="71"/>
  <c r="H222" i="71" s="1"/>
  <c r="C222" i="68" s="1"/>
  <c r="E270" i="71"/>
  <c r="H270" i="71" s="1"/>
  <c r="C270" i="68" s="1"/>
  <c r="E77" i="71"/>
  <c r="H77" i="71" s="1"/>
  <c r="C77" i="68" s="1"/>
  <c r="E278" i="71"/>
  <c r="H278" i="71" s="1"/>
  <c r="C278" i="68" s="1"/>
  <c r="E236" i="70"/>
  <c r="H236" i="70" s="1"/>
  <c r="C236" i="71" s="1"/>
  <c r="E103" i="71"/>
  <c r="H103" i="71" s="1"/>
  <c r="C103" i="68" s="1"/>
  <c r="E71" i="71"/>
  <c r="H71" i="71" s="1"/>
  <c r="C71" i="68" s="1"/>
  <c r="E101" i="71"/>
  <c r="H101" i="71" s="1"/>
  <c r="C101" i="68" s="1"/>
  <c r="E185" i="71"/>
  <c r="H185" i="71" s="1"/>
  <c r="C185" i="68" s="1"/>
  <c r="E124" i="70"/>
  <c r="H124" i="70" s="1"/>
  <c r="C124" i="71" s="1"/>
  <c r="E264" i="71"/>
  <c r="H264" i="71" s="1"/>
  <c r="C264" i="68" s="1"/>
  <c r="E173" i="71"/>
  <c r="H173" i="71" s="1"/>
  <c r="C173" i="68" s="1"/>
  <c r="E267" i="71"/>
  <c r="H267" i="71" s="1"/>
  <c r="C267" i="68" s="1"/>
  <c r="E135" i="71"/>
  <c r="H135" i="71" s="1"/>
  <c r="C135" i="68" s="1"/>
  <c r="E132" i="71"/>
  <c r="H132" i="71" s="1"/>
  <c r="C132" i="68" s="1"/>
  <c r="E109" i="71"/>
  <c r="H109" i="71" s="1"/>
  <c r="C109" i="68" s="1"/>
  <c r="E47" i="71"/>
  <c r="H47" i="71" s="1"/>
  <c r="C47" i="68" s="1"/>
  <c r="E247" i="71"/>
  <c r="H247" i="71" s="1"/>
  <c r="C247" i="68" s="1"/>
  <c r="E140" i="71"/>
  <c r="H140" i="71" s="1"/>
  <c r="C140" i="68" s="1"/>
  <c r="E281" i="71"/>
  <c r="H281" i="71" s="1"/>
  <c r="C281" i="68" s="1"/>
  <c r="E38" i="71"/>
  <c r="H38" i="71" s="1"/>
  <c r="C38" i="68" s="1"/>
  <c r="E76" i="71"/>
  <c r="H76" i="71" s="1"/>
  <c r="C76" i="68" s="1"/>
  <c r="E260" i="71"/>
  <c r="H260" i="71" s="1"/>
  <c r="C260" i="68" s="1"/>
  <c r="E231" i="71"/>
  <c r="H231" i="71" s="1"/>
  <c r="C231" i="68" s="1"/>
  <c r="E41" i="71"/>
  <c r="H41" i="71" s="1"/>
  <c r="C41" i="68" s="1"/>
  <c r="E201" i="71"/>
  <c r="H201" i="71" s="1"/>
  <c r="C201" i="68" s="1"/>
  <c r="E204" i="71"/>
  <c r="H204" i="71" s="1"/>
  <c r="C204" i="68" s="1"/>
  <c r="E256" i="71"/>
  <c r="H256" i="71" s="1"/>
  <c r="C256" i="68" s="1"/>
  <c r="E215" i="71"/>
  <c r="H215" i="71" s="1"/>
  <c r="C215" i="68" s="1"/>
  <c r="E54" i="71"/>
  <c r="H54" i="71" s="1"/>
  <c r="C54" i="68" s="1"/>
  <c r="E279" i="71"/>
  <c r="H279" i="71" s="1"/>
  <c r="C279" i="68" s="1"/>
  <c r="E89" i="71"/>
  <c r="H89" i="71" s="1"/>
  <c r="C89" i="68" s="1"/>
  <c r="E229" i="71"/>
  <c r="H229" i="71" s="1"/>
  <c r="C229" i="68" s="1"/>
  <c r="E90" i="71"/>
  <c r="H90" i="71" s="1"/>
  <c r="C90" i="68" s="1"/>
  <c r="E121" i="71"/>
  <c r="H121" i="71" s="1"/>
  <c r="C121" i="68" s="1"/>
  <c r="E223" i="71"/>
  <c r="H223" i="71" s="1"/>
  <c r="C223" i="68" s="1"/>
  <c r="E65" i="71"/>
  <c r="H65" i="71" s="1"/>
  <c r="C65" i="68" s="1"/>
  <c r="E39" i="71"/>
  <c r="H39" i="71" s="1"/>
  <c r="C39" i="68" s="1"/>
  <c r="E100" i="71"/>
  <c r="H100" i="71" s="1"/>
  <c r="C100" i="68" s="1"/>
  <c r="E94" i="71"/>
  <c r="H94" i="71" s="1"/>
  <c r="C94" i="68" s="1"/>
  <c r="E33" i="71"/>
  <c r="H33" i="71" s="1"/>
  <c r="C33" i="68" s="1"/>
  <c r="E99" i="71"/>
  <c r="H99" i="71" s="1"/>
  <c r="C99" i="68" s="1"/>
  <c r="E19" i="71"/>
  <c r="H19" i="71" s="1"/>
  <c r="C19" i="68" s="1"/>
  <c r="E258" i="71"/>
  <c r="H258" i="71" s="1"/>
  <c r="C258" i="68" s="1"/>
  <c r="E24" i="71"/>
  <c r="H24" i="71" s="1"/>
  <c r="C24" i="68" s="1"/>
  <c r="E269" i="71"/>
  <c r="H269" i="71" s="1"/>
  <c r="C269" i="68" s="1"/>
  <c r="E27" i="71"/>
  <c r="H27" i="71" s="1"/>
  <c r="C27" i="68" s="1"/>
  <c r="E44" i="71"/>
  <c r="H44" i="71" s="1"/>
  <c r="C44" i="68" s="1"/>
  <c r="E53" i="71"/>
  <c r="H53" i="71" s="1"/>
  <c r="C53" i="68" s="1"/>
  <c r="E268" i="71"/>
  <c r="H268" i="71" s="1"/>
  <c r="C268" i="68" s="1"/>
  <c r="E20" i="71"/>
  <c r="H20" i="71" s="1"/>
  <c r="C20" i="68" s="1"/>
  <c r="E68" i="71"/>
  <c r="H68" i="71" s="1"/>
  <c r="C68" i="68" s="1"/>
  <c r="E42" i="71"/>
  <c r="H42" i="71" s="1"/>
  <c r="C42" i="68" s="1"/>
  <c r="E107" i="71"/>
  <c r="H107" i="71" s="1"/>
  <c r="C107" i="68" s="1"/>
  <c r="E32" i="71"/>
  <c r="H32" i="71" s="1"/>
  <c r="C32" i="68" s="1"/>
  <c r="E274" i="71"/>
  <c r="H274" i="71" s="1"/>
  <c r="C274" i="68" s="1"/>
  <c r="E66" i="71"/>
  <c r="H66" i="71" s="1"/>
  <c r="C66" i="68" s="1"/>
  <c r="E249" i="71"/>
  <c r="H249" i="71" s="1"/>
  <c r="C249" i="68" s="1"/>
  <c r="E193" i="71"/>
  <c r="H193" i="71" s="1"/>
  <c r="C193" i="68" s="1"/>
  <c r="E266" i="71"/>
  <c r="H266" i="71" s="1"/>
  <c r="C266" i="68" s="1"/>
  <c r="E35" i="71"/>
  <c r="H35" i="71" s="1"/>
  <c r="C35" i="68" s="1"/>
  <c r="E251" i="71"/>
  <c r="H251" i="71" s="1"/>
  <c r="C251" i="68" s="1"/>
  <c r="E56" i="71"/>
  <c r="H56" i="71" s="1"/>
  <c r="C56" i="68" s="1"/>
  <c r="E21" i="71"/>
  <c r="H21" i="71" s="1"/>
  <c r="C21" i="68" s="1"/>
  <c r="E79" i="71"/>
  <c r="H79" i="71" s="1"/>
  <c r="C79" i="68" s="1"/>
  <c r="E139" i="71"/>
  <c r="H139" i="71" s="1"/>
  <c r="C139" i="68" s="1"/>
  <c r="E195" i="71"/>
  <c r="H195" i="71" s="1"/>
  <c r="C195" i="68" s="1"/>
  <c r="E245" i="71"/>
  <c r="H245" i="71" s="1"/>
  <c r="C245" i="68" s="1"/>
  <c r="E174" i="71"/>
  <c r="H174" i="71" s="1"/>
  <c r="C174" i="68" s="1"/>
  <c r="E22" i="71"/>
  <c r="H22" i="71" s="1"/>
  <c r="C22" i="68" s="1"/>
  <c r="E257" i="71"/>
  <c r="H257" i="71" s="1"/>
  <c r="C257" i="68" s="1"/>
  <c r="E244" i="71"/>
  <c r="H244" i="71" s="1"/>
  <c r="C244" i="68" s="1"/>
  <c r="E78" i="71"/>
  <c r="H78" i="71" s="1"/>
  <c r="C78" i="68" s="1"/>
  <c r="E221" i="71"/>
  <c r="H221" i="71" s="1"/>
  <c r="C221" i="68" s="1"/>
  <c r="E51" i="71"/>
  <c r="H51" i="71" s="1"/>
  <c r="C51" i="68" s="1"/>
  <c r="E208" i="71"/>
  <c r="H208" i="71" s="1"/>
  <c r="C208" i="68" s="1"/>
  <c r="E92" i="71"/>
  <c r="H92" i="71" s="1"/>
  <c r="C92" i="68" s="1"/>
  <c r="E246" i="71"/>
  <c r="H246" i="71" s="1"/>
  <c r="C246" i="68" s="1"/>
  <c r="E23" i="71"/>
  <c r="H23" i="71" s="1"/>
  <c r="C23" i="68" s="1"/>
  <c r="E262" i="71"/>
  <c r="H262" i="71" s="1"/>
  <c r="C262" i="68" s="1"/>
  <c r="E205" i="71"/>
  <c r="H205" i="71" s="1"/>
  <c r="C205" i="68" s="1"/>
  <c r="E102" i="71"/>
  <c r="H102" i="71" s="1"/>
  <c r="C102" i="68" s="1"/>
  <c r="E218" i="71"/>
  <c r="H218" i="71" s="1"/>
  <c r="C218" i="68" s="1"/>
  <c r="E212" i="71"/>
  <c r="H212" i="71" s="1"/>
  <c r="C212" i="68" s="1"/>
  <c r="E81" i="71"/>
  <c r="H81" i="71" s="1"/>
  <c r="C81" i="68" s="1"/>
  <c r="E125" i="71"/>
  <c r="H125" i="71" s="1"/>
  <c r="C125" i="68" s="1"/>
  <c r="E55" i="71"/>
  <c r="H55" i="71" s="1"/>
  <c r="C55" i="68" s="1"/>
  <c r="E93" i="70"/>
  <c r="H93" i="70" s="1"/>
  <c r="C93" i="71" s="1"/>
  <c r="E26" i="71"/>
  <c r="H26" i="71" s="1"/>
  <c r="C26" i="68" s="1"/>
  <c r="E182" i="71"/>
  <c r="H182" i="71" s="1"/>
  <c r="C182" i="68" s="1"/>
  <c r="E233" i="71"/>
  <c r="H233" i="71" s="1"/>
  <c r="C233" i="68" s="1"/>
  <c r="E271" i="71"/>
  <c r="H271" i="71" s="1"/>
  <c r="C271" i="68" s="1"/>
  <c r="E57" i="71"/>
  <c r="H57" i="71" s="1"/>
  <c r="C57" i="68" s="1"/>
  <c r="E25" i="71"/>
  <c r="H25" i="71" s="1"/>
  <c r="C25" i="68" s="1"/>
  <c r="E64" i="71"/>
  <c r="H64" i="71" s="1"/>
  <c r="C64" i="68" s="1"/>
  <c r="E197" i="71"/>
  <c r="H197" i="71" s="1"/>
  <c r="C197" i="68" s="1"/>
  <c r="E69" i="71"/>
  <c r="H69" i="71" s="1"/>
  <c r="C69" i="68" s="1"/>
  <c r="E190" i="71"/>
  <c r="H190" i="71" s="1"/>
  <c r="C190" i="68" s="1"/>
  <c r="E216" i="71"/>
  <c r="H216" i="71" s="1"/>
  <c r="C216" i="68" s="1"/>
  <c r="E179" i="71"/>
  <c r="H179" i="71" s="1"/>
  <c r="C179" i="68" s="1"/>
  <c r="E210" i="71"/>
  <c r="H210" i="71" s="1"/>
  <c r="C210" i="68" s="1"/>
  <c r="E188" i="71"/>
  <c r="H188" i="71" s="1"/>
  <c r="C188" i="68" s="1"/>
  <c r="E138" i="71"/>
  <c r="H138" i="71" s="1"/>
  <c r="C138" i="68" s="1"/>
  <c r="E220" i="71"/>
  <c r="H220" i="71" s="1"/>
  <c r="C220" i="68" s="1"/>
  <c r="E34" i="71"/>
  <c r="H34" i="71" s="1"/>
  <c r="C34" i="68" s="1"/>
  <c r="E141" i="71"/>
  <c r="H141" i="71" s="1"/>
  <c r="C141" i="68" s="1"/>
  <c r="E50" i="71"/>
  <c r="H50" i="71" s="1"/>
  <c r="C50" i="68" s="1"/>
  <c r="E194" i="71"/>
  <c r="H194" i="71" s="1"/>
  <c r="C194" i="68" s="1"/>
  <c r="E198" i="71"/>
  <c r="H198" i="71" s="1"/>
  <c r="C198" i="68" s="1"/>
  <c r="E191" i="71"/>
  <c r="H191" i="71" s="1"/>
  <c r="C191" i="68" s="1"/>
  <c r="E265" i="71"/>
  <c r="H265" i="71" s="1"/>
  <c r="C265" i="68" s="1"/>
  <c r="E75" i="71"/>
  <c r="H75" i="71" s="1"/>
  <c r="C75" i="68" s="1"/>
  <c r="E129" i="71"/>
  <c r="H129" i="71" s="1"/>
  <c r="C129" i="68" s="1"/>
  <c r="E196" i="70"/>
  <c r="H196" i="70" s="1"/>
  <c r="C196" i="71" s="1"/>
  <c r="E73" i="71"/>
  <c r="H73" i="71" s="1"/>
  <c r="C73" i="68" s="1"/>
  <c r="E213" i="71"/>
  <c r="H213" i="71" s="1"/>
  <c r="C213" i="68" s="1"/>
  <c r="E250" i="71"/>
  <c r="H250" i="71" s="1"/>
  <c r="C250" i="68" s="1"/>
  <c r="E189" i="71"/>
  <c r="H189" i="71" s="1"/>
  <c r="C189" i="68" s="1"/>
  <c r="E219" i="71"/>
  <c r="H219" i="71" s="1"/>
  <c r="C219" i="68" s="1"/>
  <c r="E88" i="71"/>
  <c r="H88" i="71" s="1"/>
  <c r="C88" i="68" s="1"/>
  <c r="E276" i="71"/>
  <c r="H276" i="71" s="1"/>
  <c r="C276" i="68" s="1"/>
  <c r="E232" i="71"/>
  <c r="H232" i="71" s="1"/>
  <c r="C232" i="68" s="1"/>
  <c r="E280" i="71"/>
  <c r="H280" i="71" s="1"/>
  <c r="C280" i="68" s="1"/>
  <c r="E108" i="71"/>
  <c r="H108" i="71" s="1"/>
  <c r="C108" i="68" s="1"/>
  <c r="E126" i="71"/>
  <c r="H126" i="71" s="1"/>
  <c r="C126" i="68" s="1"/>
  <c r="E104" i="71"/>
  <c r="H104" i="71" s="1"/>
  <c r="C104" i="68" s="1"/>
  <c r="E228" i="71"/>
  <c r="H228" i="71" s="1"/>
  <c r="C228" i="68" s="1"/>
  <c r="E133" i="71"/>
  <c r="H133" i="71" s="1"/>
  <c r="C133" i="68" s="1"/>
  <c r="E254" i="71"/>
  <c r="H254" i="71" s="1"/>
  <c r="C254" i="68" s="1"/>
  <c r="E238" i="71"/>
  <c r="H238" i="71" s="1"/>
  <c r="C238" i="68" s="1"/>
  <c r="E177" i="71"/>
  <c r="H177" i="71" s="1"/>
  <c r="C177" i="68" s="1"/>
  <c r="E171" i="70"/>
  <c r="H171" i="70" s="1"/>
  <c r="E203" i="71"/>
  <c r="H203" i="71" s="1"/>
  <c r="C203" i="68" s="1"/>
  <c r="E45" i="71"/>
  <c r="H45" i="71" s="1"/>
  <c r="C45" i="68" s="1"/>
  <c r="E136" i="71"/>
  <c r="H136" i="71" s="1"/>
  <c r="C136" i="68" s="1"/>
  <c r="E58" i="71"/>
  <c r="H58" i="71" s="1"/>
  <c r="C58" i="68" s="1"/>
  <c r="E170" i="71"/>
  <c r="H170" i="71" s="1"/>
  <c r="C170" i="68" s="1"/>
  <c r="H240" i="70"/>
  <c r="V36" i="8"/>
  <c r="L292" i="33"/>
  <c r="L289" i="33"/>
  <c r="K5" i="33"/>
  <c r="E5" i="33"/>
  <c r="C240" i="71" l="1"/>
  <c r="E240" i="71" s="1"/>
  <c r="H240" i="71" s="1"/>
  <c r="C171" i="71"/>
  <c r="E171" i="71" s="1"/>
  <c r="H171" i="71" s="1"/>
  <c r="N5" i="33"/>
  <c r="P5" i="33"/>
  <c r="P285" i="33" s="1"/>
  <c r="E136" i="68"/>
  <c r="H136" i="68" s="1"/>
  <c r="C136" i="69" s="1"/>
  <c r="E219" i="68"/>
  <c r="H219" i="68" s="1"/>
  <c r="C219" i="69" s="1"/>
  <c r="E265" i="68"/>
  <c r="H265" i="68" s="1"/>
  <c r="C265" i="69" s="1"/>
  <c r="E138" i="68"/>
  <c r="H138" i="68" s="1"/>
  <c r="C138" i="69" s="1"/>
  <c r="E64" i="68"/>
  <c r="H64" i="68" s="1"/>
  <c r="C64" i="69" s="1"/>
  <c r="E55" i="68"/>
  <c r="H55" i="68" s="1"/>
  <c r="C55" i="69" s="1"/>
  <c r="E23" i="68"/>
  <c r="H23" i="68" s="1"/>
  <c r="C23" i="69" s="1"/>
  <c r="E257" i="68"/>
  <c r="H257" i="68" s="1"/>
  <c r="C257" i="69" s="1"/>
  <c r="E56" i="68"/>
  <c r="H56" i="68" s="1"/>
  <c r="C56" i="69" s="1"/>
  <c r="E32" i="68"/>
  <c r="H32" i="68" s="1"/>
  <c r="C32" i="69" s="1"/>
  <c r="E27" i="68"/>
  <c r="H27" i="68" s="1"/>
  <c r="C27" i="69" s="1"/>
  <c r="E100" i="68"/>
  <c r="H100" i="68" s="1"/>
  <c r="C100" i="69" s="1"/>
  <c r="E279" i="68"/>
  <c r="H279" i="68" s="1"/>
  <c r="C279" i="69" s="1"/>
  <c r="E260" i="68"/>
  <c r="H260" i="68" s="1"/>
  <c r="C260" i="69" s="1"/>
  <c r="E132" i="68"/>
  <c r="H132" i="68" s="1"/>
  <c r="C132" i="69" s="1"/>
  <c r="E71" i="68"/>
  <c r="H71" i="68" s="1"/>
  <c r="C71" i="69" s="1"/>
  <c r="E184" i="68"/>
  <c r="H184" i="68" s="1"/>
  <c r="C184" i="69" s="1"/>
  <c r="E225" i="68"/>
  <c r="H225" i="68" s="1"/>
  <c r="C225" i="69" s="1"/>
  <c r="E46" i="68"/>
  <c r="H46" i="68" s="1"/>
  <c r="C46" i="69" s="1"/>
  <c r="E253" i="68"/>
  <c r="H253" i="68" s="1"/>
  <c r="C253" i="69" s="1"/>
  <c r="E128" i="71"/>
  <c r="H128" i="71" s="1"/>
  <c r="C128" i="68" s="1"/>
  <c r="E70" i="68"/>
  <c r="H70" i="68" s="1"/>
  <c r="C70" i="69" s="1"/>
  <c r="E202" i="68"/>
  <c r="H202" i="68" s="1"/>
  <c r="C202" i="69" s="1"/>
  <c r="E67" i="68"/>
  <c r="H67" i="68" s="1"/>
  <c r="C67" i="69" s="1"/>
  <c r="E188" i="68"/>
  <c r="H188" i="68" s="1"/>
  <c r="C188" i="69" s="1"/>
  <c r="E25" i="68"/>
  <c r="H25" i="68" s="1"/>
  <c r="C25" i="69" s="1"/>
  <c r="E125" i="68"/>
  <c r="H125" i="68" s="1"/>
  <c r="C125" i="69" s="1"/>
  <c r="E246" i="68"/>
  <c r="H246" i="68" s="1"/>
  <c r="C246" i="69" s="1"/>
  <c r="E22" i="68"/>
  <c r="H22" i="68" s="1"/>
  <c r="C22" i="69" s="1"/>
  <c r="E251" i="68"/>
  <c r="H251" i="68" s="1"/>
  <c r="C251" i="69" s="1"/>
  <c r="E107" i="68"/>
  <c r="H107" i="68" s="1"/>
  <c r="C107" i="69" s="1"/>
  <c r="E269" i="68"/>
  <c r="H269" i="68" s="1"/>
  <c r="C269" i="69" s="1"/>
  <c r="E39" i="68"/>
  <c r="H39" i="68" s="1"/>
  <c r="C39" i="69" s="1"/>
  <c r="E54" i="68"/>
  <c r="H54" i="68" s="1"/>
  <c r="C54" i="69" s="1"/>
  <c r="E76" i="68"/>
  <c r="H76" i="68" s="1"/>
  <c r="C76" i="69" s="1"/>
  <c r="E135" i="68"/>
  <c r="H135" i="68" s="1"/>
  <c r="C135" i="69" s="1"/>
  <c r="E103" i="68"/>
  <c r="H103" i="68" s="1"/>
  <c r="C103" i="69" s="1"/>
  <c r="E28" i="68"/>
  <c r="H28" i="68" s="1"/>
  <c r="C28" i="69" s="1"/>
  <c r="E217" i="68"/>
  <c r="H217" i="68" s="1"/>
  <c r="C217" i="69" s="1"/>
  <c r="E261" i="68"/>
  <c r="H261" i="68" s="1"/>
  <c r="C261" i="69" s="1"/>
  <c r="E207" i="68"/>
  <c r="H207" i="68" s="1"/>
  <c r="C207" i="69" s="1"/>
  <c r="E284" i="68"/>
  <c r="H284" i="68" s="1"/>
  <c r="C284" i="69" s="1"/>
  <c r="E131" i="68"/>
  <c r="H131" i="68" s="1"/>
  <c r="C131" i="69" s="1"/>
  <c r="E59" i="68"/>
  <c r="H59" i="68" s="1"/>
  <c r="C59" i="69" s="1"/>
  <c r="E277" i="68"/>
  <c r="H277" i="68" s="1"/>
  <c r="C277" i="69" s="1"/>
  <c r="E45" i="68"/>
  <c r="H45" i="68" s="1"/>
  <c r="C45" i="69" s="1"/>
  <c r="E126" i="68"/>
  <c r="H126" i="68" s="1"/>
  <c r="C126" i="69" s="1"/>
  <c r="E250" i="68"/>
  <c r="H250" i="68" s="1"/>
  <c r="C250" i="69" s="1"/>
  <c r="E198" i="68"/>
  <c r="H198" i="68" s="1"/>
  <c r="C198" i="69" s="1"/>
  <c r="E210" i="68"/>
  <c r="H210" i="68" s="1"/>
  <c r="C210" i="69" s="1"/>
  <c r="E57" i="68"/>
  <c r="H57" i="68" s="1"/>
  <c r="C57" i="69" s="1"/>
  <c r="E81" i="68"/>
  <c r="H81" i="68" s="1"/>
  <c r="C81" i="69" s="1"/>
  <c r="E92" i="68"/>
  <c r="H92" i="68" s="1"/>
  <c r="C92" i="69" s="1"/>
  <c r="E174" i="68"/>
  <c r="H174" i="68" s="1"/>
  <c r="C174" i="69" s="1"/>
  <c r="E35" i="68"/>
  <c r="H35" i="68" s="1"/>
  <c r="C35" i="69" s="1"/>
  <c r="E42" i="68"/>
  <c r="H42" i="68" s="1"/>
  <c r="C42" i="69" s="1"/>
  <c r="E24" i="68"/>
  <c r="H24" i="68" s="1"/>
  <c r="C24" i="69" s="1"/>
  <c r="E65" i="68"/>
  <c r="H65" i="68" s="1"/>
  <c r="C65" i="69" s="1"/>
  <c r="E215" i="68"/>
  <c r="H215" i="68" s="1"/>
  <c r="C215" i="69" s="1"/>
  <c r="E38" i="68"/>
  <c r="H38" i="68" s="1"/>
  <c r="C38" i="69" s="1"/>
  <c r="E267" i="68"/>
  <c r="H267" i="68" s="1"/>
  <c r="C267" i="69" s="1"/>
  <c r="E236" i="71"/>
  <c r="H236" i="71" s="1"/>
  <c r="C236" i="68" s="1"/>
  <c r="E130" i="68"/>
  <c r="H130" i="68" s="1"/>
  <c r="C130" i="69" s="1"/>
  <c r="E248" i="68"/>
  <c r="H248" i="68" s="1"/>
  <c r="C248" i="69" s="1"/>
  <c r="E283" i="68"/>
  <c r="H283" i="68" s="1"/>
  <c r="C283" i="69" s="1"/>
  <c r="E187" i="68"/>
  <c r="H187" i="68" s="1"/>
  <c r="C187" i="69" s="1"/>
  <c r="E252" i="68"/>
  <c r="H252" i="68" s="1"/>
  <c r="C252" i="69" s="1"/>
  <c r="E40" i="68"/>
  <c r="H40" i="68" s="1"/>
  <c r="C40" i="69" s="1"/>
  <c r="E123" i="68"/>
  <c r="H123" i="68" s="1"/>
  <c r="C123" i="69" s="1"/>
  <c r="E84" i="68"/>
  <c r="H84" i="68" s="1"/>
  <c r="C84" i="69" s="1"/>
  <c r="E191" i="68"/>
  <c r="H191" i="68" s="1"/>
  <c r="C191" i="69" s="1"/>
  <c r="E108" i="68"/>
  <c r="H108" i="68" s="1"/>
  <c r="C108" i="69" s="1"/>
  <c r="E213" i="68"/>
  <c r="H213" i="68" s="1"/>
  <c r="C213" i="69" s="1"/>
  <c r="E194" i="68"/>
  <c r="H194" i="68" s="1"/>
  <c r="C194" i="69" s="1"/>
  <c r="E179" i="68"/>
  <c r="H179" i="68" s="1"/>
  <c r="C179" i="69" s="1"/>
  <c r="E271" i="68"/>
  <c r="H271" i="68" s="1"/>
  <c r="C271" i="69" s="1"/>
  <c r="E212" i="68"/>
  <c r="H212" i="68" s="1"/>
  <c r="C212" i="69" s="1"/>
  <c r="E208" i="68"/>
  <c r="H208" i="68" s="1"/>
  <c r="C208" i="69" s="1"/>
  <c r="E245" i="68"/>
  <c r="H245" i="68" s="1"/>
  <c r="C245" i="69" s="1"/>
  <c r="E266" i="68"/>
  <c r="H266" i="68" s="1"/>
  <c r="C266" i="69" s="1"/>
  <c r="E68" i="68"/>
  <c r="H68" i="68" s="1"/>
  <c r="C68" i="69" s="1"/>
  <c r="E258" i="68"/>
  <c r="H258" i="68" s="1"/>
  <c r="C258" i="69" s="1"/>
  <c r="E223" i="68"/>
  <c r="H223" i="68" s="1"/>
  <c r="C223" i="69" s="1"/>
  <c r="E256" i="68"/>
  <c r="H256" i="68" s="1"/>
  <c r="C256" i="69" s="1"/>
  <c r="E281" i="68"/>
  <c r="H281" i="68" s="1"/>
  <c r="C281" i="69" s="1"/>
  <c r="E173" i="68"/>
  <c r="H173" i="68" s="1"/>
  <c r="C173" i="69" s="1"/>
  <c r="E278" i="68"/>
  <c r="H278" i="68" s="1"/>
  <c r="C278" i="69" s="1"/>
  <c r="E80" i="68"/>
  <c r="H80" i="68" s="1"/>
  <c r="C80" i="69" s="1"/>
  <c r="E239" i="68"/>
  <c r="H239" i="68" s="1"/>
  <c r="C239" i="69" s="1"/>
  <c r="E83" i="68"/>
  <c r="H83" i="68" s="1"/>
  <c r="C83" i="69" s="1"/>
  <c r="E122" i="68"/>
  <c r="H122" i="68" s="1"/>
  <c r="C122" i="69" s="1"/>
  <c r="E224" i="68"/>
  <c r="H224" i="68" s="1"/>
  <c r="C224" i="69" s="1"/>
  <c r="E85" i="68"/>
  <c r="H85" i="68" s="1"/>
  <c r="C85" i="69" s="1"/>
  <c r="E52" i="68"/>
  <c r="H52" i="68" s="1"/>
  <c r="C52" i="69" s="1"/>
  <c r="E259" i="68"/>
  <c r="H259" i="68" s="1"/>
  <c r="C259" i="69" s="1"/>
  <c r="E228" i="68"/>
  <c r="H228" i="68" s="1"/>
  <c r="C228" i="69" s="1"/>
  <c r="E280" i="68"/>
  <c r="H280" i="68" s="1"/>
  <c r="C280" i="69" s="1"/>
  <c r="E73" i="68"/>
  <c r="H73" i="68" s="1"/>
  <c r="C73" i="69" s="1"/>
  <c r="E50" i="68"/>
  <c r="H50" i="68" s="1"/>
  <c r="C50" i="69" s="1"/>
  <c r="E216" i="68"/>
  <c r="H216" i="68" s="1"/>
  <c r="C216" i="69" s="1"/>
  <c r="E233" i="68"/>
  <c r="H233" i="68" s="1"/>
  <c r="C233" i="69" s="1"/>
  <c r="E218" i="68"/>
  <c r="H218" i="68" s="1"/>
  <c r="C218" i="69" s="1"/>
  <c r="E51" i="68"/>
  <c r="H51" i="68" s="1"/>
  <c r="C51" i="69" s="1"/>
  <c r="E195" i="68"/>
  <c r="H195" i="68" s="1"/>
  <c r="C195" i="69" s="1"/>
  <c r="E193" i="68"/>
  <c r="H193" i="68" s="1"/>
  <c r="C193" i="69" s="1"/>
  <c r="E20" i="68"/>
  <c r="H20" i="68" s="1"/>
  <c r="C20" i="69" s="1"/>
  <c r="E19" i="68"/>
  <c r="H19" i="68" s="1"/>
  <c r="C19" i="69" s="1"/>
  <c r="E121" i="68"/>
  <c r="H121" i="68" s="1"/>
  <c r="C121" i="69" s="1"/>
  <c r="E204" i="68"/>
  <c r="H204" i="68" s="1"/>
  <c r="C204" i="69" s="1"/>
  <c r="E140" i="68"/>
  <c r="H140" i="68" s="1"/>
  <c r="C140" i="69" s="1"/>
  <c r="E264" i="68"/>
  <c r="H264" i="68" s="1"/>
  <c r="C264" i="69" s="1"/>
  <c r="E77" i="68"/>
  <c r="H77" i="68" s="1"/>
  <c r="C77" i="69" s="1"/>
  <c r="E273" i="68"/>
  <c r="H273" i="68" s="1"/>
  <c r="C273" i="69" s="1"/>
  <c r="E105" i="68"/>
  <c r="H105" i="68" s="1"/>
  <c r="C105" i="69" s="1"/>
  <c r="E192" i="68"/>
  <c r="H192" i="68" s="1"/>
  <c r="C192" i="69" s="1"/>
  <c r="E178" i="68"/>
  <c r="H178" i="68" s="1"/>
  <c r="C178" i="69" s="1"/>
  <c r="E172" i="68"/>
  <c r="H172" i="68" s="1"/>
  <c r="C172" i="69" s="1"/>
  <c r="E282" i="68"/>
  <c r="H282" i="68" s="1"/>
  <c r="C282" i="69" s="1"/>
  <c r="E272" i="68"/>
  <c r="H272" i="68" s="1"/>
  <c r="C272" i="69" s="1"/>
  <c r="E43" i="68"/>
  <c r="H43" i="68" s="1"/>
  <c r="C43" i="69" s="1"/>
  <c r="E189" i="68"/>
  <c r="H189" i="68" s="1"/>
  <c r="C189" i="69" s="1"/>
  <c r="E238" i="68"/>
  <c r="H238" i="68" s="1"/>
  <c r="C238" i="69" s="1"/>
  <c r="E232" i="68"/>
  <c r="H232" i="68" s="1"/>
  <c r="C232" i="69" s="1"/>
  <c r="E196" i="71"/>
  <c r="H196" i="71" s="1"/>
  <c r="C196" i="68" s="1"/>
  <c r="E141" i="68"/>
  <c r="H141" i="68" s="1"/>
  <c r="C141" i="69" s="1"/>
  <c r="E190" i="68"/>
  <c r="H190" i="68" s="1"/>
  <c r="C190" i="69" s="1"/>
  <c r="E182" i="68"/>
  <c r="H182" i="68" s="1"/>
  <c r="C182" i="69" s="1"/>
  <c r="E102" i="68"/>
  <c r="H102" i="68" s="1"/>
  <c r="C102" i="69" s="1"/>
  <c r="E221" i="68"/>
  <c r="H221" i="68" s="1"/>
  <c r="C221" i="69" s="1"/>
  <c r="E139" i="68"/>
  <c r="H139" i="68" s="1"/>
  <c r="C139" i="69" s="1"/>
  <c r="E249" i="68"/>
  <c r="H249" i="68" s="1"/>
  <c r="C249" i="69" s="1"/>
  <c r="E268" i="68"/>
  <c r="H268" i="68" s="1"/>
  <c r="C268" i="69" s="1"/>
  <c r="E99" i="68"/>
  <c r="H99" i="68" s="1"/>
  <c r="C99" i="69" s="1"/>
  <c r="E90" i="68"/>
  <c r="H90" i="68" s="1"/>
  <c r="C90" i="69" s="1"/>
  <c r="E201" i="68"/>
  <c r="H201" i="68" s="1"/>
  <c r="C201" i="69" s="1"/>
  <c r="E247" i="68"/>
  <c r="H247" i="68" s="1"/>
  <c r="C247" i="69" s="1"/>
  <c r="E124" i="71"/>
  <c r="H124" i="71" s="1"/>
  <c r="C124" i="68" s="1"/>
  <c r="E270" i="68"/>
  <c r="H270" i="68" s="1"/>
  <c r="C270" i="69" s="1"/>
  <c r="E31" i="68"/>
  <c r="H31" i="68" s="1"/>
  <c r="C31" i="69" s="1"/>
  <c r="E72" i="68"/>
  <c r="H72" i="68" s="1"/>
  <c r="C72" i="69" s="1"/>
  <c r="E150" i="68"/>
  <c r="H150" i="68" s="1"/>
  <c r="C150" i="69" s="1"/>
  <c r="E29" i="68"/>
  <c r="H29" i="68" s="1"/>
  <c r="C29" i="69" s="1"/>
  <c r="E91" i="68"/>
  <c r="H91" i="68" s="1"/>
  <c r="C91" i="69" s="1"/>
  <c r="E175" i="68"/>
  <c r="H175" i="68" s="1"/>
  <c r="C175" i="69" s="1"/>
  <c r="E30" i="68"/>
  <c r="H30" i="68" s="1"/>
  <c r="C30" i="69" s="1"/>
  <c r="E48" i="68"/>
  <c r="H48" i="68" s="1"/>
  <c r="C48" i="69" s="1"/>
  <c r="E203" i="68"/>
  <c r="H203" i="68" s="1"/>
  <c r="C203" i="69" s="1"/>
  <c r="E170" i="68"/>
  <c r="H170" i="68" s="1"/>
  <c r="C170" i="69" s="1"/>
  <c r="E254" i="68"/>
  <c r="H254" i="68" s="1"/>
  <c r="C254" i="69" s="1"/>
  <c r="E276" i="68"/>
  <c r="H276" i="68" s="1"/>
  <c r="C276" i="69" s="1"/>
  <c r="E129" i="68"/>
  <c r="H129" i="68" s="1"/>
  <c r="C129" i="69" s="1"/>
  <c r="E34" i="68"/>
  <c r="H34" i="68" s="1"/>
  <c r="C34" i="69" s="1"/>
  <c r="E69" i="68"/>
  <c r="H69" i="68" s="1"/>
  <c r="C69" i="69" s="1"/>
  <c r="E26" i="68"/>
  <c r="H26" i="68" s="1"/>
  <c r="C26" i="69" s="1"/>
  <c r="E205" i="68"/>
  <c r="H205" i="68" s="1"/>
  <c r="C205" i="69" s="1"/>
  <c r="E78" i="68"/>
  <c r="H78" i="68" s="1"/>
  <c r="C78" i="69" s="1"/>
  <c r="E79" i="68"/>
  <c r="H79" i="68" s="1"/>
  <c r="C79" i="69" s="1"/>
  <c r="E66" i="68"/>
  <c r="H66" i="68" s="1"/>
  <c r="C66" i="69" s="1"/>
  <c r="E53" i="68"/>
  <c r="H53" i="68" s="1"/>
  <c r="C53" i="69" s="1"/>
  <c r="E33" i="68"/>
  <c r="H33" i="68" s="1"/>
  <c r="C33" i="69" s="1"/>
  <c r="E229" i="68"/>
  <c r="H229" i="68" s="1"/>
  <c r="C229" i="69" s="1"/>
  <c r="E41" i="68"/>
  <c r="H41" i="68" s="1"/>
  <c r="C41" i="69" s="1"/>
  <c r="E47" i="68"/>
  <c r="H47" i="68" s="1"/>
  <c r="C47" i="69" s="1"/>
  <c r="E185" i="68"/>
  <c r="H185" i="68" s="1"/>
  <c r="C185" i="69" s="1"/>
  <c r="E222" i="68"/>
  <c r="H222" i="68" s="1"/>
  <c r="C222" i="69" s="1"/>
  <c r="E275" i="68"/>
  <c r="H275" i="68" s="1"/>
  <c r="C275" i="69" s="1"/>
  <c r="E106" i="68"/>
  <c r="H106" i="68" s="1"/>
  <c r="C106" i="69" s="1"/>
  <c r="E110" i="68"/>
  <c r="H110" i="68" s="1"/>
  <c r="C110" i="69" s="1"/>
  <c r="E127" i="68"/>
  <c r="H127" i="68" s="1"/>
  <c r="C127" i="69" s="1"/>
  <c r="E186" i="68"/>
  <c r="H186" i="68" s="1"/>
  <c r="C186" i="69" s="1"/>
  <c r="E200" i="68"/>
  <c r="H200" i="68" s="1"/>
  <c r="C200" i="69" s="1"/>
  <c r="E263" i="68"/>
  <c r="H263" i="68" s="1"/>
  <c r="C263" i="69" s="1"/>
  <c r="E255" i="68"/>
  <c r="H255" i="68" s="1"/>
  <c r="C255" i="69" s="1"/>
  <c r="E104" i="68"/>
  <c r="H104" i="68" s="1"/>
  <c r="C104" i="69" s="1"/>
  <c r="E177" i="68"/>
  <c r="H177" i="68" s="1"/>
  <c r="C177" i="69" s="1"/>
  <c r="E58" i="68"/>
  <c r="H58" i="68" s="1"/>
  <c r="C58" i="69" s="1"/>
  <c r="E133" i="68"/>
  <c r="H133" i="68" s="1"/>
  <c r="C133" i="69" s="1"/>
  <c r="E88" i="68"/>
  <c r="H88" i="68" s="1"/>
  <c r="C88" i="69" s="1"/>
  <c r="E75" i="68"/>
  <c r="H75" i="68" s="1"/>
  <c r="C75" i="69" s="1"/>
  <c r="E220" i="68"/>
  <c r="H220" i="68" s="1"/>
  <c r="C220" i="69" s="1"/>
  <c r="E197" i="68"/>
  <c r="H197" i="68" s="1"/>
  <c r="C197" i="69" s="1"/>
  <c r="E93" i="71"/>
  <c r="H93" i="71" s="1"/>
  <c r="C93" i="68" s="1"/>
  <c r="E262" i="68"/>
  <c r="H262" i="68" s="1"/>
  <c r="C262" i="69" s="1"/>
  <c r="E244" i="68"/>
  <c r="H244" i="68" s="1"/>
  <c r="C244" i="69" s="1"/>
  <c r="E21" i="68"/>
  <c r="H21" i="68" s="1"/>
  <c r="C21" i="69" s="1"/>
  <c r="E274" i="68"/>
  <c r="H274" i="68" s="1"/>
  <c r="C274" i="69" s="1"/>
  <c r="E44" i="68"/>
  <c r="H44" i="68" s="1"/>
  <c r="C44" i="69" s="1"/>
  <c r="E94" i="68"/>
  <c r="H94" i="68" s="1"/>
  <c r="C94" i="69" s="1"/>
  <c r="E89" i="68"/>
  <c r="H89" i="68" s="1"/>
  <c r="C89" i="69" s="1"/>
  <c r="E231" i="68"/>
  <c r="H231" i="68" s="1"/>
  <c r="C231" i="69" s="1"/>
  <c r="E109" i="68"/>
  <c r="H109" i="68" s="1"/>
  <c r="C109" i="69" s="1"/>
  <c r="E101" i="68"/>
  <c r="H101" i="68" s="1"/>
  <c r="C101" i="69" s="1"/>
  <c r="E230" i="68"/>
  <c r="H230" i="68" s="1"/>
  <c r="C230" i="69" s="1"/>
  <c r="E63" i="68"/>
  <c r="H63" i="68" s="1"/>
  <c r="C63" i="69" s="1"/>
  <c r="E211" i="68"/>
  <c r="H211" i="68" s="1"/>
  <c r="C211" i="69" s="1"/>
  <c r="E49" i="68"/>
  <c r="H49" i="68" s="1"/>
  <c r="C49" i="69" s="1"/>
  <c r="E183" i="68"/>
  <c r="H183" i="68" s="1"/>
  <c r="C183" i="69" s="1"/>
  <c r="E209" i="68"/>
  <c r="H209" i="68" s="1"/>
  <c r="C209" i="69" s="1"/>
  <c r="E74" i="68"/>
  <c r="H74" i="68" s="1"/>
  <c r="C74" i="69" s="1"/>
  <c r="E36" i="68"/>
  <c r="H36" i="68" s="1"/>
  <c r="C36" i="69" s="1"/>
  <c r="E199" i="68"/>
  <c r="H199" i="68" s="1"/>
  <c r="C199" i="69" s="1"/>
  <c r="E243" i="71"/>
  <c r="H243" i="71" s="1"/>
  <c r="C243" i="68" s="1"/>
  <c r="H7" i="33"/>
  <c r="H8" i="33"/>
  <c r="H13" i="33"/>
  <c r="H14" i="33"/>
  <c r="H6" i="33"/>
  <c r="H15" i="33"/>
  <c r="H16" i="33"/>
  <c r="H18" i="33"/>
  <c r="H17" i="33"/>
  <c r="H5" i="33"/>
  <c r="K286" i="33"/>
  <c r="L287" i="33" l="1"/>
  <c r="L293" i="33" s="1"/>
  <c r="C16" i="66"/>
  <c r="C16" i="8"/>
  <c r="C15" i="8"/>
  <c r="C15" i="66"/>
  <c r="C14" i="8"/>
  <c r="C14" i="66"/>
  <c r="E14" i="66" s="1"/>
  <c r="H14" i="66" s="1"/>
  <c r="C8" i="8"/>
  <c r="C8" i="66"/>
  <c r="C7" i="66"/>
  <c r="C7" i="8"/>
  <c r="C18" i="66"/>
  <c r="C19" i="8"/>
  <c r="C171" i="68"/>
  <c r="E171" i="68" s="1"/>
  <c r="H171" i="68" s="1"/>
  <c r="C171" i="69" s="1"/>
  <c r="C240" i="68"/>
  <c r="E240" i="68" s="1"/>
  <c r="H240" i="68" s="1"/>
  <c r="C240" i="69" s="1"/>
  <c r="E240" i="69" s="1"/>
  <c r="C18" i="8"/>
  <c r="C17" i="66"/>
  <c r="C17" i="8"/>
  <c r="C13" i="8"/>
  <c r="C13" i="66"/>
  <c r="C6" i="66"/>
  <c r="C6" i="8"/>
  <c r="C5" i="66"/>
  <c r="E5" i="66" s="1"/>
  <c r="H5" i="66" s="1"/>
  <c r="C5" i="8"/>
  <c r="E274" i="69"/>
  <c r="H274" i="69" s="1"/>
  <c r="C274" i="72" s="1"/>
  <c r="E255" i="69"/>
  <c r="H255" i="69" s="1"/>
  <c r="C255" i="72" s="1"/>
  <c r="E106" i="69"/>
  <c r="H106" i="69" s="1"/>
  <c r="C106" i="72" s="1"/>
  <c r="E26" i="69"/>
  <c r="H26" i="69" s="1"/>
  <c r="C26" i="72" s="1"/>
  <c r="E150" i="69"/>
  <c r="H150" i="69" s="1"/>
  <c r="C150" i="72" s="1"/>
  <c r="E201" i="69"/>
  <c r="H201" i="69" s="1"/>
  <c r="C201" i="72" s="1"/>
  <c r="E238" i="69"/>
  <c r="H238" i="69" s="1"/>
  <c r="C238" i="72" s="1"/>
  <c r="E204" i="69"/>
  <c r="H204" i="69" s="1"/>
  <c r="C204" i="72" s="1"/>
  <c r="E51" i="69"/>
  <c r="H51" i="69" s="1"/>
  <c r="C51" i="72" s="1"/>
  <c r="E83" i="69"/>
  <c r="H83" i="69" s="1"/>
  <c r="C83" i="72" s="1"/>
  <c r="E212" i="69"/>
  <c r="H212" i="69" s="1"/>
  <c r="C212" i="72" s="1"/>
  <c r="E191" i="69"/>
  <c r="H191" i="69" s="1"/>
  <c r="C191" i="72" s="1"/>
  <c r="E65" i="69"/>
  <c r="H65" i="69" s="1"/>
  <c r="C65" i="72" s="1"/>
  <c r="E277" i="69"/>
  <c r="H277" i="69" s="1"/>
  <c r="C277" i="72" s="1"/>
  <c r="E217" i="69"/>
  <c r="H217" i="69" s="1"/>
  <c r="C217" i="72" s="1"/>
  <c r="E25" i="69"/>
  <c r="H25" i="69" s="1"/>
  <c r="C25" i="72" s="1"/>
  <c r="E279" i="69"/>
  <c r="H279" i="69" s="1"/>
  <c r="C279" i="72" s="1"/>
  <c r="E23" i="69"/>
  <c r="H23" i="69" s="1"/>
  <c r="C23" i="72" s="1"/>
  <c r="E275" i="69"/>
  <c r="H275" i="69" s="1"/>
  <c r="C275" i="72" s="1"/>
  <c r="E69" i="69"/>
  <c r="H69" i="69" s="1"/>
  <c r="C69" i="72" s="1"/>
  <c r="E203" i="69"/>
  <c r="H203" i="69" s="1"/>
  <c r="C203" i="72" s="1"/>
  <c r="E90" i="69"/>
  <c r="H90" i="69" s="1"/>
  <c r="C90" i="72" s="1"/>
  <c r="E189" i="69"/>
  <c r="H189" i="69" s="1"/>
  <c r="C189" i="72" s="1"/>
  <c r="E192" i="69"/>
  <c r="H192" i="69" s="1"/>
  <c r="C192" i="72" s="1"/>
  <c r="E218" i="69"/>
  <c r="H218" i="69" s="1"/>
  <c r="C218" i="72" s="1"/>
  <c r="E239" i="69"/>
  <c r="H239" i="69" s="1"/>
  <c r="C239" i="72" s="1"/>
  <c r="E223" i="69"/>
  <c r="H223" i="69" s="1"/>
  <c r="C223" i="72" s="1"/>
  <c r="E84" i="69"/>
  <c r="H84" i="69" s="1"/>
  <c r="C84" i="72" s="1"/>
  <c r="E24" i="69"/>
  <c r="H24" i="69" s="1"/>
  <c r="C24" i="72" s="1"/>
  <c r="E57" i="69"/>
  <c r="H57" i="69" s="1"/>
  <c r="C57" i="72" s="1"/>
  <c r="E28" i="69"/>
  <c r="H28" i="69" s="1"/>
  <c r="C28" i="72" s="1"/>
  <c r="E188" i="69"/>
  <c r="H188" i="69" s="1"/>
  <c r="C188" i="72" s="1"/>
  <c r="E46" i="69"/>
  <c r="H46" i="69" s="1"/>
  <c r="C46" i="72" s="1"/>
  <c r="E55" i="69"/>
  <c r="H55" i="69" s="1"/>
  <c r="C55" i="72" s="1"/>
  <c r="E75" i="69"/>
  <c r="H75" i="69" s="1"/>
  <c r="C75" i="72" s="1"/>
  <c r="E109" i="69"/>
  <c r="H109" i="69" s="1"/>
  <c r="C109" i="72" s="1"/>
  <c r="E88" i="69"/>
  <c r="H88" i="69" s="1"/>
  <c r="C88" i="72" s="1"/>
  <c r="E222" i="69"/>
  <c r="H222" i="69" s="1"/>
  <c r="C222" i="72" s="1"/>
  <c r="E53" i="69"/>
  <c r="H53" i="69" s="1"/>
  <c r="C53" i="72" s="1"/>
  <c r="E48" i="69"/>
  <c r="H48" i="69" s="1"/>
  <c r="C48" i="72" s="1"/>
  <c r="E99" i="69"/>
  <c r="H99" i="69" s="1"/>
  <c r="C99" i="72" s="1"/>
  <c r="E182" i="69"/>
  <c r="H182" i="69" s="1"/>
  <c r="C182" i="72" s="1"/>
  <c r="E105" i="69"/>
  <c r="H105" i="69" s="1"/>
  <c r="C105" i="72" s="1"/>
  <c r="E233" i="69"/>
  <c r="H233" i="69" s="1"/>
  <c r="C233" i="72" s="1"/>
  <c r="E259" i="69"/>
  <c r="H259" i="69" s="1"/>
  <c r="C259" i="72" s="1"/>
  <c r="E258" i="69"/>
  <c r="H258" i="69" s="1"/>
  <c r="C258" i="72" s="1"/>
  <c r="E123" i="69"/>
  <c r="H123" i="69" s="1"/>
  <c r="C123" i="72" s="1"/>
  <c r="E130" i="69"/>
  <c r="H130" i="69" s="1"/>
  <c r="C130" i="72" s="1"/>
  <c r="E210" i="69"/>
  <c r="H210" i="69" s="1"/>
  <c r="C210" i="72" s="1"/>
  <c r="E103" i="69"/>
  <c r="H103" i="69" s="1"/>
  <c r="C103" i="72" s="1"/>
  <c r="E107" i="69"/>
  <c r="H107" i="69" s="1"/>
  <c r="C107" i="72" s="1"/>
  <c r="E225" i="69"/>
  <c r="H225" i="69" s="1"/>
  <c r="C225" i="72" s="1"/>
  <c r="E64" i="69"/>
  <c r="H64" i="69" s="1"/>
  <c r="C64" i="72" s="1"/>
  <c r="E21" i="69"/>
  <c r="H21" i="69" s="1"/>
  <c r="C21" i="72" s="1"/>
  <c r="E199" i="69"/>
  <c r="H199" i="69" s="1"/>
  <c r="C199" i="72" s="1"/>
  <c r="E231" i="69"/>
  <c r="H231" i="69" s="1"/>
  <c r="C231" i="72" s="1"/>
  <c r="E133" i="69"/>
  <c r="H133" i="69" s="1"/>
  <c r="C133" i="72" s="1"/>
  <c r="E200" i="69"/>
  <c r="H200" i="69" s="1"/>
  <c r="C200" i="72" s="1"/>
  <c r="E66" i="69"/>
  <c r="H66" i="69" s="1"/>
  <c r="C66" i="72" s="1"/>
  <c r="E30" i="69"/>
  <c r="H30" i="69" s="1"/>
  <c r="C30" i="72" s="1"/>
  <c r="E31" i="69"/>
  <c r="H31" i="69" s="1"/>
  <c r="C31" i="72" s="1"/>
  <c r="E190" i="69"/>
  <c r="H190" i="69" s="1"/>
  <c r="C190" i="72" s="1"/>
  <c r="E273" i="69"/>
  <c r="H273" i="69" s="1"/>
  <c r="C273" i="72" s="1"/>
  <c r="E19" i="69"/>
  <c r="H19" i="69" s="1"/>
  <c r="C19" i="72" s="1"/>
  <c r="E52" i="69"/>
  <c r="H52" i="69" s="1"/>
  <c r="C52" i="72" s="1"/>
  <c r="E68" i="69"/>
  <c r="H68" i="69" s="1"/>
  <c r="C68" i="72" s="1"/>
  <c r="E179" i="69"/>
  <c r="H179" i="69" s="1"/>
  <c r="C179" i="72" s="1"/>
  <c r="E236" i="68"/>
  <c r="H236" i="68" s="1"/>
  <c r="C236" i="69" s="1"/>
  <c r="E198" i="69"/>
  <c r="H198" i="69" s="1"/>
  <c r="C198" i="72" s="1"/>
  <c r="E131" i="69"/>
  <c r="H131" i="69" s="1"/>
  <c r="C131" i="72" s="1"/>
  <c r="E251" i="69"/>
  <c r="H251" i="69" s="1"/>
  <c r="C251" i="72" s="1"/>
  <c r="E184" i="69"/>
  <c r="H184" i="69" s="1"/>
  <c r="C184" i="72" s="1"/>
  <c r="E27" i="69"/>
  <c r="H27" i="69" s="1"/>
  <c r="C27" i="72" s="1"/>
  <c r="E89" i="69"/>
  <c r="H89" i="69" s="1"/>
  <c r="C89" i="72" s="1"/>
  <c r="E262" i="69"/>
  <c r="H262" i="69" s="1"/>
  <c r="C262" i="72" s="1"/>
  <c r="E186" i="69"/>
  <c r="H186" i="69" s="1"/>
  <c r="C186" i="72" s="1"/>
  <c r="E79" i="69"/>
  <c r="H79" i="69" s="1"/>
  <c r="C79" i="72" s="1"/>
  <c r="E129" i="69"/>
  <c r="H129" i="69" s="1"/>
  <c r="C129" i="72" s="1"/>
  <c r="E270" i="69"/>
  <c r="H270" i="69" s="1"/>
  <c r="C270" i="72" s="1"/>
  <c r="E141" i="69"/>
  <c r="H141" i="69" s="1"/>
  <c r="C141" i="72" s="1"/>
  <c r="E272" i="69"/>
  <c r="H272" i="69" s="1"/>
  <c r="C272" i="72" s="1"/>
  <c r="E20" i="69"/>
  <c r="H20" i="69" s="1"/>
  <c r="C20" i="72" s="1"/>
  <c r="E85" i="69"/>
  <c r="H85" i="69" s="1"/>
  <c r="C85" i="72" s="1"/>
  <c r="E278" i="69"/>
  <c r="H278" i="69" s="1"/>
  <c r="C278" i="72" s="1"/>
  <c r="E194" i="69"/>
  <c r="H194" i="69" s="1"/>
  <c r="C194" i="72" s="1"/>
  <c r="E267" i="69"/>
  <c r="H267" i="69" s="1"/>
  <c r="C267" i="72" s="1"/>
  <c r="E35" i="69"/>
  <c r="H35" i="69" s="1"/>
  <c r="C35" i="72" s="1"/>
  <c r="E284" i="69"/>
  <c r="H284" i="69" s="1"/>
  <c r="C284" i="72" s="1"/>
  <c r="E22" i="69"/>
  <c r="H22" i="69" s="1"/>
  <c r="C22" i="72" s="1"/>
  <c r="E202" i="69"/>
  <c r="H202" i="69" s="1"/>
  <c r="C202" i="72" s="1"/>
  <c r="E32" i="69"/>
  <c r="H32" i="69" s="1"/>
  <c r="C32" i="72" s="1"/>
  <c r="E183" i="69"/>
  <c r="H183" i="69" s="1"/>
  <c r="C183" i="72" s="1"/>
  <c r="E211" i="69"/>
  <c r="H211" i="69" s="1"/>
  <c r="C211" i="72" s="1"/>
  <c r="E93" i="68"/>
  <c r="H93" i="68" s="1"/>
  <c r="C93" i="69" s="1"/>
  <c r="E127" i="69"/>
  <c r="H127" i="69" s="1"/>
  <c r="C127" i="72" s="1"/>
  <c r="E47" i="69"/>
  <c r="H47" i="69" s="1"/>
  <c r="C47" i="72" s="1"/>
  <c r="E276" i="69"/>
  <c r="H276" i="69" s="1"/>
  <c r="C276" i="72" s="1"/>
  <c r="E124" i="68"/>
  <c r="H124" i="68" s="1"/>
  <c r="C124" i="69" s="1"/>
  <c r="E249" i="69"/>
  <c r="H249" i="69" s="1"/>
  <c r="C249" i="72" s="1"/>
  <c r="E282" i="69"/>
  <c r="H282" i="69" s="1"/>
  <c r="C282" i="72" s="1"/>
  <c r="E193" i="69"/>
  <c r="H193" i="69" s="1"/>
  <c r="C193" i="72" s="1"/>
  <c r="E50" i="69"/>
  <c r="H50" i="69" s="1"/>
  <c r="C50" i="72" s="1"/>
  <c r="E173" i="69"/>
  <c r="H173" i="69" s="1"/>
  <c r="C173" i="72" s="1"/>
  <c r="E213" i="69"/>
  <c r="H213" i="69" s="1"/>
  <c r="C213" i="72" s="1"/>
  <c r="E252" i="69"/>
  <c r="H252" i="69" s="1"/>
  <c r="C252" i="72" s="1"/>
  <c r="E174" i="69"/>
  <c r="H174" i="69" s="1"/>
  <c r="C174" i="72" s="1"/>
  <c r="E207" i="69"/>
  <c r="H207" i="69" s="1"/>
  <c r="C207" i="72" s="1"/>
  <c r="E76" i="69"/>
  <c r="H76" i="69" s="1"/>
  <c r="C76" i="72" s="1"/>
  <c r="E70" i="69"/>
  <c r="H70" i="69" s="1"/>
  <c r="C70" i="72" s="1"/>
  <c r="E56" i="69"/>
  <c r="H56" i="69" s="1"/>
  <c r="C56" i="72" s="1"/>
  <c r="E265" i="69"/>
  <c r="H265" i="69" s="1"/>
  <c r="C265" i="72" s="1"/>
  <c r="E74" i="69"/>
  <c r="H74" i="69" s="1"/>
  <c r="C74" i="72" s="1"/>
  <c r="E197" i="69"/>
  <c r="H197" i="69" s="1"/>
  <c r="C197" i="72" s="1"/>
  <c r="E177" i="69"/>
  <c r="H177" i="69" s="1"/>
  <c r="C177" i="72" s="1"/>
  <c r="E41" i="69"/>
  <c r="H41" i="69" s="1"/>
  <c r="C41" i="72" s="1"/>
  <c r="E254" i="69"/>
  <c r="H254" i="69" s="1"/>
  <c r="C254" i="72" s="1"/>
  <c r="E91" i="69"/>
  <c r="H91" i="69" s="1"/>
  <c r="C91" i="72" s="1"/>
  <c r="E139" i="69"/>
  <c r="H139" i="69" s="1"/>
  <c r="C139" i="72" s="1"/>
  <c r="E172" i="69"/>
  <c r="H172" i="69" s="1"/>
  <c r="C172" i="72" s="1"/>
  <c r="E264" i="69"/>
  <c r="H264" i="69" s="1"/>
  <c r="C264" i="72" s="1"/>
  <c r="E73" i="69"/>
  <c r="H73" i="69" s="1"/>
  <c r="C73" i="72" s="1"/>
  <c r="E281" i="69"/>
  <c r="H281" i="69" s="1"/>
  <c r="C281" i="72" s="1"/>
  <c r="E245" i="69"/>
  <c r="H245" i="69" s="1"/>
  <c r="C245" i="72" s="1"/>
  <c r="E187" i="69"/>
  <c r="H187" i="69" s="1"/>
  <c r="C187" i="72" s="1"/>
  <c r="E92" i="69"/>
  <c r="H92" i="69" s="1"/>
  <c r="C92" i="72" s="1"/>
  <c r="E126" i="69"/>
  <c r="H126" i="69" s="1"/>
  <c r="C126" i="72" s="1"/>
  <c r="E54" i="69"/>
  <c r="H54" i="69" s="1"/>
  <c r="C54" i="72" s="1"/>
  <c r="E128" i="68"/>
  <c r="H128" i="68" s="1"/>
  <c r="C128" i="69" s="1"/>
  <c r="E132" i="69"/>
  <c r="H132" i="69" s="1"/>
  <c r="C132" i="72" s="1"/>
  <c r="E219" i="69"/>
  <c r="H219" i="69" s="1"/>
  <c r="C219" i="72" s="1"/>
  <c r="E230" i="69"/>
  <c r="H230" i="69" s="1"/>
  <c r="C230" i="72" s="1"/>
  <c r="E44" i="69"/>
  <c r="H44" i="69" s="1"/>
  <c r="C44" i="72" s="1"/>
  <c r="E104" i="69"/>
  <c r="H104" i="69" s="1"/>
  <c r="C104" i="72" s="1"/>
  <c r="E229" i="69"/>
  <c r="H229" i="69" s="1"/>
  <c r="C229" i="72" s="1"/>
  <c r="E205" i="69"/>
  <c r="H205" i="69" s="1"/>
  <c r="C205" i="72" s="1"/>
  <c r="E29" i="69"/>
  <c r="H29" i="69" s="1"/>
  <c r="C29" i="72" s="1"/>
  <c r="E221" i="69"/>
  <c r="H221" i="69" s="1"/>
  <c r="C221" i="72" s="1"/>
  <c r="E232" i="69"/>
  <c r="H232" i="69" s="1"/>
  <c r="C232" i="72" s="1"/>
  <c r="E140" i="69"/>
  <c r="H140" i="69" s="1"/>
  <c r="C140" i="72" s="1"/>
  <c r="E280" i="69"/>
  <c r="H280" i="69" s="1"/>
  <c r="C280" i="72" s="1"/>
  <c r="E122" i="69"/>
  <c r="H122" i="69" s="1"/>
  <c r="C122" i="72" s="1"/>
  <c r="E208" i="69"/>
  <c r="H208" i="69" s="1"/>
  <c r="C208" i="72" s="1"/>
  <c r="E283" i="69"/>
  <c r="H283" i="69" s="1"/>
  <c r="C283" i="72" s="1"/>
  <c r="E215" i="69"/>
  <c r="H215" i="69" s="1"/>
  <c r="C215" i="72" s="1"/>
  <c r="E45" i="69"/>
  <c r="H45" i="69" s="1"/>
  <c r="C45" i="72" s="1"/>
  <c r="E39" i="69"/>
  <c r="H39" i="69" s="1"/>
  <c r="C39" i="72" s="1"/>
  <c r="E125" i="69"/>
  <c r="H125" i="69" s="1"/>
  <c r="C125" i="72" s="1"/>
  <c r="E260" i="69"/>
  <c r="H260" i="69" s="1"/>
  <c r="C260" i="72" s="1"/>
  <c r="E136" i="69"/>
  <c r="H136" i="69" s="1"/>
  <c r="C136" i="72" s="1"/>
  <c r="E220" i="69"/>
  <c r="H220" i="69" s="1"/>
  <c r="C220" i="72" s="1"/>
  <c r="E244" i="69"/>
  <c r="H244" i="69" s="1"/>
  <c r="C244" i="72" s="1"/>
  <c r="E263" i="69"/>
  <c r="H263" i="69" s="1"/>
  <c r="C263" i="72" s="1"/>
  <c r="E110" i="69"/>
  <c r="H110" i="69" s="1"/>
  <c r="C110" i="72" s="1"/>
  <c r="E33" i="69"/>
  <c r="H33" i="69" s="1"/>
  <c r="C33" i="72" s="1"/>
  <c r="E247" i="69"/>
  <c r="H247" i="69" s="1"/>
  <c r="C247" i="72" s="1"/>
  <c r="E268" i="69"/>
  <c r="H268" i="69" s="1"/>
  <c r="C268" i="72" s="1"/>
  <c r="E102" i="69"/>
  <c r="H102" i="69" s="1"/>
  <c r="C102" i="72" s="1"/>
  <c r="E196" i="68"/>
  <c r="H196" i="68" s="1"/>
  <c r="C196" i="69" s="1"/>
  <c r="E43" i="69"/>
  <c r="H43" i="69" s="1"/>
  <c r="C43" i="72" s="1"/>
  <c r="E178" i="69"/>
  <c r="H178" i="69" s="1"/>
  <c r="C178" i="72" s="1"/>
  <c r="E77" i="69"/>
  <c r="H77" i="69" s="1"/>
  <c r="C77" i="72" s="1"/>
  <c r="E121" i="69"/>
  <c r="H121" i="69" s="1"/>
  <c r="C121" i="72" s="1"/>
  <c r="E195" i="69"/>
  <c r="H195" i="69" s="1"/>
  <c r="C195" i="72" s="1"/>
  <c r="E216" i="69"/>
  <c r="H216" i="69" s="1"/>
  <c r="C216" i="72" s="1"/>
  <c r="E228" i="69"/>
  <c r="H228" i="69" s="1"/>
  <c r="C228" i="72" s="1"/>
  <c r="E224" i="69"/>
  <c r="H224" i="69" s="1"/>
  <c r="C224" i="72" s="1"/>
  <c r="E80" i="69"/>
  <c r="H80" i="69" s="1"/>
  <c r="C80" i="72" s="1"/>
  <c r="E256" i="69"/>
  <c r="H256" i="69" s="1"/>
  <c r="C256" i="72" s="1"/>
  <c r="E266" i="69"/>
  <c r="H266" i="69" s="1"/>
  <c r="C266" i="72" s="1"/>
  <c r="E271" i="69"/>
  <c r="H271" i="69" s="1"/>
  <c r="C271" i="72" s="1"/>
  <c r="E108" i="69"/>
  <c r="H108" i="69" s="1"/>
  <c r="C108" i="72" s="1"/>
  <c r="E40" i="69"/>
  <c r="H40" i="69" s="1"/>
  <c r="C40" i="72" s="1"/>
  <c r="E248" i="69"/>
  <c r="H248" i="69" s="1"/>
  <c r="C248" i="72" s="1"/>
  <c r="E38" i="69"/>
  <c r="H38" i="69" s="1"/>
  <c r="C38" i="72" s="1"/>
  <c r="E42" i="69"/>
  <c r="H42" i="69" s="1"/>
  <c r="C42" i="72" s="1"/>
  <c r="E81" i="69"/>
  <c r="H81" i="69" s="1"/>
  <c r="C81" i="72" s="1"/>
  <c r="E250" i="69"/>
  <c r="H250" i="69" s="1"/>
  <c r="C250" i="72" s="1"/>
  <c r="E59" i="69"/>
  <c r="H59" i="69" s="1"/>
  <c r="C59" i="72" s="1"/>
  <c r="E261" i="69"/>
  <c r="H261" i="69" s="1"/>
  <c r="C261" i="72" s="1"/>
  <c r="E135" i="69"/>
  <c r="H135" i="69" s="1"/>
  <c r="C135" i="72" s="1"/>
  <c r="E269" i="69"/>
  <c r="H269" i="69" s="1"/>
  <c r="C269" i="72" s="1"/>
  <c r="E246" i="69"/>
  <c r="H246" i="69" s="1"/>
  <c r="C246" i="72" s="1"/>
  <c r="E67" i="69"/>
  <c r="H67" i="69" s="1"/>
  <c r="C67" i="72" s="1"/>
  <c r="E253" i="69"/>
  <c r="H253" i="69" s="1"/>
  <c r="C253" i="72" s="1"/>
  <c r="E71" i="69"/>
  <c r="H71" i="69" s="1"/>
  <c r="C71" i="72" s="1"/>
  <c r="E100" i="69"/>
  <c r="H100" i="69" s="1"/>
  <c r="C100" i="72" s="1"/>
  <c r="E257" i="69"/>
  <c r="H257" i="69" s="1"/>
  <c r="C257" i="72" s="1"/>
  <c r="E138" i="69"/>
  <c r="H138" i="69" s="1"/>
  <c r="C138" i="72" s="1"/>
  <c r="E101" i="69"/>
  <c r="H101" i="69" s="1"/>
  <c r="C101" i="72" s="1"/>
  <c r="E72" i="69"/>
  <c r="H72" i="69" s="1"/>
  <c r="C72" i="72" s="1"/>
  <c r="E8" i="66"/>
  <c r="H8" i="66" s="1"/>
  <c r="E36" i="69"/>
  <c r="H36" i="69" s="1"/>
  <c r="C36" i="72" s="1"/>
  <c r="E175" i="69"/>
  <c r="H175" i="69" s="1"/>
  <c r="C175" i="72" s="1"/>
  <c r="E17" i="66"/>
  <c r="H17" i="66" s="1"/>
  <c r="E7" i="66"/>
  <c r="H7" i="66" s="1"/>
  <c r="E13" i="66"/>
  <c r="H13" i="66" s="1"/>
  <c r="E170" i="69"/>
  <c r="H170" i="69" s="1"/>
  <c r="C170" i="72" s="1"/>
  <c r="E18" i="66"/>
  <c r="H18" i="66" s="1"/>
  <c r="E58" i="69"/>
  <c r="H58" i="69" s="1"/>
  <c r="C58" i="72" s="1"/>
  <c r="E185" i="69"/>
  <c r="H185" i="69" s="1"/>
  <c r="C185" i="72" s="1"/>
  <c r="E16" i="66"/>
  <c r="H16" i="66" s="1"/>
  <c r="E243" i="68"/>
  <c r="H243" i="68" s="1"/>
  <c r="C243" i="69" s="1"/>
  <c r="E209" i="69"/>
  <c r="H209" i="69" s="1"/>
  <c r="C209" i="72" s="1"/>
  <c r="E63" i="69"/>
  <c r="H63" i="69" s="1"/>
  <c r="C63" i="72" s="1"/>
  <c r="E94" i="69"/>
  <c r="H94" i="69" s="1"/>
  <c r="C94" i="72" s="1"/>
  <c r="E78" i="69"/>
  <c r="H78" i="69" s="1"/>
  <c r="C78" i="72" s="1"/>
  <c r="E15" i="66"/>
  <c r="H15" i="66" s="1"/>
  <c r="E49" i="69"/>
  <c r="H49" i="69" s="1"/>
  <c r="C49" i="72" s="1"/>
  <c r="E34" i="69"/>
  <c r="H34" i="69" s="1"/>
  <c r="C34" i="72" s="1"/>
  <c r="E6" i="66"/>
  <c r="H6" i="66" s="1"/>
  <c r="L296" i="33" l="1"/>
  <c r="L295" i="33"/>
  <c r="H8" i="8"/>
  <c r="E8" i="8"/>
  <c r="E14" i="8"/>
  <c r="H14" i="8"/>
  <c r="E19" i="8"/>
  <c r="H19" i="8"/>
  <c r="E15" i="8"/>
  <c r="H15" i="8"/>
  <c r="E7" i="8"/>
  <c r="H7" i="8"/>
  <c r="H16" i="8"/>
  <c r="E16" i="8"/>
  <c r="C18" i="67"/>
  <c r="E18" i="67" s="1"/>
  <c r="H18" i="67" s="1"/>
  <c r="C18" i="70" s="1"/>
  <c r="E18" i="70" s="1"/>
  <c r="H18" i="70" s="1"/>
  <c r="C18" i="71" s="1"/>
  <c r="C8" i="67"/>
  <c r="E8" i="67" s="1"/>
  <c r="H8" i="67" s="1"/>
  <c r="C8" i="70" s="1"/>
  <c r="E8" i="70" s="1"/>
  <c r="H8" i="70" s="1"/>
  <c r="C8" i="71" s="1"/>
  <c r="C15" i="67"/>
  <c r="E15" i="67" s="1"/>
  <c r="H15" i="67" s="1"/>
  <c r="C15" i="70" s="1"/>
  <c r="E15" i="70" s="1"/>
  <c r="H15" i="70" s="1"/>
  <c r="C15" i="71" s="1"/>
  <c r="C16" i="67"/>
  <c r="E16" i="67" s="1"/>
  <c r="H16" i="67" s="1"/>
  <c r="C16" i="70" s="1"/>
  <c r="E16" i="70" s="1"/>
  <c r="H16" i="70" s="1"/>
  <c r="C16" i="71" s="1"/>
  <c r="C14" i="67"/>
  <c r="E14" i="67" s="1"/>
  <c r="H14" i="67" s="1"/>
  <c r="C14" i="70" s="1"/>
  <c r="E14" i="70" s="1"/>
  <c r="H14" i="70" s="1"/>
  <c r="C14" i="71" s="1"/>
  <c r="C7" i="67"/>
  <c r="E7" i="67" s="1"/>
  <c r="H7" i="67" s="1"/>
  <c r="C7" i="70" s="1"/>
  <c r="E7" i="70" s="1"/>
  <c r="H7" i="70" s="1"/>
  <c r="C7" i="71" s="1"/>
  <c r="C17" i="67"/>
  <c r="E17" i="67" s="1"/>
  <c r="H17" i="67" s="1"/>
  <c r="C17" i="70" s="1"/>
  <c r="E17" i="70" s="1"/>
  <c r="H17" i="70" s="1"/>
  <c r="C17" i="71" s="1"/>
  <c r="E17" i="8"/>
  <c r="H17" i="8"/>
  <c r="E18" i="8"/>
  <c r="H18" i="8"/>
  <c r="C13" i="67"/>
  <c r="E13" i="67" s="1"/>
  <c r="H13" i="67" s="1"/>
  <c r="C13" i="70" s="1"/>
  <c r="E13" i="70" s="1"/>
  <c r="H13" i="70" s="1"/>
  <c r="C13" i="71" s="1"/>
  <c r="H13" i="8"/>
  <c r="E13" i="8"/>
  <c r="H6" i="8"/>
  <c r="E6" i="8"/>
  <c r="C6" i="67"/>
  <c r="E6" i="67" s="1"/>
  <c r="H6" i="67" s="1"/>
  <c r="C6" i="70" s="1"/>
  <c r="E6" i="70" s="1"/>
  <c r="H6" i="70" s="1"/>
  <c r="C6" i="71" s="1"/>
  <c r="C5" i="67"/>
  <c r="E5" i="67" s="1"/>
  <c r="H5" i="67" s="1"/>
  <c r="H5" i="8"/>
  <c r="E5" i="8"/>
  <c r="E71" i="72"/>
  <c r="H71" i="72" s="1"/>
  <c r="C71" i="73" s="1"/>
  <c r="E40" i="72"/>
  <c r="H40" i="72" s="1"/>
  <c r="C40" i="73" s="1"/>
  <c r="E224" i="72"/>
  <c r="H224" i="72" s="1"/>
  <c r="C224" i="73" s="1"/>
  <c r="E110" i="72"/>
  <c r="H110" i="72" s="1"/>
  <c r="C110" i="73" s="1"/>
  <c r="E122" i="72"/>
  <c r="H122" i="72" s="1"/>
  <c r="C122" i="73" s="1"/>
  <c r="E205" i="72"/>
  <c r="H205" i="72" s="1"/>
  <c r="C205" i="73" s="1"/>
  <c r="E281" i="72"/>
  <c r="H281" i="72" s="1"/>
  <c r="C281" i="73" s="1"/>
  <c r="E70" i="72"/>
  <c r="H70" i="72" s="1"/>
  <c r="C70" i="73" s="1"/>
  <c r="E173" i="72"/>
  <c r="H173" i="72" s="1"/>
  <c r="C173" i="73" s="1"/>
  <c r="E202" i="72"/>
  <c r="H202" i="72" s="1"/>
  <c r="C202" i="73" s="1"/>
  <c r="E79" i="72"/>
  <c r="H79" i="72" s="1"/>
  <c r="C79" i="73" s="1"/>
  <c r="E251" i="72"/>
  <c r="H251" i="72" s="1"/>
  <c r="C251" i="73" s="1"/>
  <c r="E200" i="72"/>
  <c r="H200" i="72" s="1"/>
  <c r="C200" i="73" s="1"/>
  <c r="E259" i="72"/>
  <c r="H259" i="72" s="1"/>
  <c r="C259" i="73" s="1"/>
  <c r="E53" i="72"/>
  <c r="H53" i="72" s="1"/>
  <c r="C53" i="73" s="1"/>
  <c r="E239" i="72"/>
  <c r="H239" i="72" s="1"/>
  <c r="C239" i="73" s="1"/>
  <c r="E65" i="72"/>
  <c r="H65" i="72" s="1"/>
  <c r="C65" i="73" s="1"/>
  <c r="E238" i="72"/>
  <c r="H238" i="72" s="1"/>
  <c r="C238" i="73" s="1"/>
  <c r="E253" i="72"/>
  <c r="H253" i="72" s="1"/>
  <c r="C253" i="73" s="1"/>
  <c r="E59" i="72"/>
  <c r="H59" i="72" s="1"/>
  <c r="C59" i="73" s="1"/>
  <c r="E228" i="72"/>
  <c r="H228" i="72" s="1"/>
  <c r="C228" i="73" s="1"/>
  <c r="E263" i="72"/>
  <c r="H263" i="72" s="1"/>
  <c r="C263" i="73" s="1"/>
  <c r="E125" i="72"/>
  <c r="H125" i="72" s="1"/>
  <c r="C125" i="73" s="1"/>
  <c r="E229" i="72"/>
  <c r="H229" i="72" s="1"/>
  <c r="C229" i="73" s="1"/>
  <c r="E73" i="72"/>
  <c r="H73" i="72" s="1"/>
  <c r="C73" i="73" s="1"/>
  <c r="E41" i="72"/>
  <c r="H41" i="72" s="1"/>
  <c r="C41" i="73" s="1"/>
  <c r="E50" i="72"/>
  <c r="H50" i="72" s="1"/>
  <c r="C50" i="73" s="1"/>
  <c r="E22" i="72"/>
  <c r="H22" i="72" s="1"/>
  <c r="C22" i="73" s="1"/>
  <c r="E85" i="72"/>
  <c r="H85" i="72" s="1"/>
  <c r="C85" i="73" s="1"/>
  <c r="E131" i="72"/>
  <c r="H131" i="72" s="1"/>
  <c r="C131" i="73" s="1"/>
  <c r="E133" i="72"/>
  <c r="H133" i="72" s="1"/>
  <c r="C133" i="73" s="1"/>
  <c r="E107" i="72"/>
  <c r="H107" i="72" s="1"/>
  <c r="C107" i="73" s="1"/>
  <c r="E222" i="72"/>
  <c r="H222" i="72" s="1"/>
  <c r="C222" i="73" s="1"/>
  <c r="E218" i="72"/>
  <c r="H218" i="72" s="1"/>
  <c r="C218" i="73" s="1"/>
  <c r="E275" i="72"/>
  <c r="H275" i="72" s="1"/>
  <c r="C275" i="73" s="1"/>
  <c r="E201" i="72"/>
  <c r="H201" i="72" s="1"/>
  <c r="C201" i="73" s="1"/>
  <c r="E72" i="72"/>
  <c r="H72" i="72" s="1"/>
  <c r="C72" i="73" s="1"/>
  <c r="E250" i="72"/>
  <c r="H250" i="72" s="1"/>
  <c r="C250" i="73" s="1"/>
  <c r="E216" i="72"/>
  <c r="H216" i="72" s="1"/>
  <c r="C216" i="73" s="1"/>
  <c r="E196" i="69"/>
  <c r="H196" i="69" s="1"/>
  <c r="C196" i="72" s="1"/>
  <c r="E39" i="72"/>
  <c r="H39" i="72" s="1"/>
  <c r="C39" i="73" s="1"/>
  <c r="E104" i="72"/>
  <c r="H104" i="72" s="1"/>
  <c r="C104" i="73" s="1"/>
  <c r="E54" i="72"/>
  <c r="H54" i="72" s="1"/>
  <c r="C54" i="73" s="1"/>
  <c r="E177" i="72"/>
  <c r="H177" i="72" s="1"/>
  <c r="C177" i="73" s="1"/>
  <c r="E193" i="72"/>
  <c r="H193" i="72" s="1"/>
  <c r="C193" i="73" s="1"/>
  <c r="E127" i="72"/>
  <c r="H127" i="72" s="1"/>
  <c r="C127" i="73" s="1"/>
  <c r="E20" i="72"/>
  <c r="H20" i="72" s="1"/>
  <c r="C20" i="73" s="1"/>
  <c r="E198" i="72"/>
  <c r="H198" i="72" s="1"/>
  <c r="C198" i="73" s="1"/>
  <c r="E273" i="72"/>
  <c r="H273" i="72" s="1"/>
  <c r="C273" i="73" s="1"/>
  <c r="E103" i="72"/>
  <c r="H103" i="72" s="1"/>
  <c r="C103" i="73" s="1"/>
  <c r="E88" i="72"/>
  <c r="H88" i="72" s="1"/>
  <c r="C88" i="73" s="1"/>
  <c r="E28" i="72"/>
  <c r="H28" i="72" s="1"/>
  <c r="C28" i="73" s="1"/>
  <c r="E23" i="72"/>
  <c r="H23" i="72" s="1"/>
  <c r="C23" i="73" s="1"/>
  <c r="E150" i="72"/>
  <c r="H150" i="72" s="1"/>
  <c r="C150" i="73" s="1"/>
  <c r="E170" i="72"/>
  <c r="H170" i="72" s="1"/>
  <c r="C170" i="73" s="1"/>
  <c r="E34" i="72"/>
  <c r="H34" i="72" s="1"/>
  <c r="C34" i="73" s="1"/>
  <c r="E49" i="72"/>
  <c r="H49" i="72" s="1"/>
  <c r="C49" i="73" s="1"/>
  <c r="E243" i="69"/>
  <c r="H243" i="69" s="1"/>
  <c r="C243" i="72" s="1"/>
  <c r="E101" i="72"/>
  <c r="H101" i="72" s="1"/>
  <c r="C101" i="73" s="1"/>
  <c r="E81" i="72"/>
  <c r="H81" i="72" s="1"/>
  <c r="C81" i="73" s="1"/>
  <c r="E271" i="72"/>
  <c r="H271" i="72" s="1"/>
  <c r="C271" i="73" s="1"/>
  <c r="E102" i="72"/>
  <c r="H102" i="72" s="1"/>
  <c r="C102" i="73" s="1"/>
  <c r="E45" i="72"/>
  <c r="H45" i="72" s="1"/>
  <c r="C45" i="73" s="1"/>
  <c r="E140" i="72"/>
  <c r="H140" i="72" s="1"/>
  <c r="C140" i="73" s="1"/>
  <c r="E126" i="72"/>
  <c r="H126" i="72" s="1"/>
  <c r="C126" i="73" s="1"/>
  <c r="E197" i="72"/>
  <c r="H197" i="72" s="1"/>
  <c r="C197" i="73" s="1"/>
  <c r="E207" i="72"/>
  <c r="H207" i="72" s="1"/>
  <c r="C207" i="73" s="1"/>
  <c r="E93" i="69"/>
  <c r="H93" i="69" s="1"/>
  <c r="C93" i="72" s="1"/>
  <c r="E272" i="72"/>
  <c r="H272" i="72" s="1"/>
  <c r="C272" i="73" s="1"/>
  <c r="E262" i="72"/>
  <c r="H262" i="72" s="1"/>
  <c r="C262" i="73" s="1"/>
  <c r="E190" i="72"/>
  <c r="H190" i="72" s="1"/>
  <c r="C190" i="73" s="1"/>
  <c r="E210" i="72"/>
  <c r="H210" i="72" s="1"/>
  <c r="C210" i="73" s="1"/>
  <c r="E105" i="72"/>
  <c r="H105" i="72" s="1"/>
  <c r="C105" i="73" s="1"/>
  <c r="E57" i="72"/>
  <c r="H57" i="72" s="1"/>
  <c r="C57" i="73" s="1"/>
  <c r="E279" i="72"/>
  <c r="H279" i="72" s="1"/>
  <c r="C279" i="73" s="1"/>
  <c r="E212" i="72"/>
  <c r="H212" i="72" s="1"/>
  <c r="C212" i="73" s="1"/>
  <c r="E63" i="72"/>
  <c r="H63" i="72" s="1"/>
  <c r="C63" i="73" s="1"/>
  <c r="E138" i="72"/>
  <c r="H138" i="72" s="1"/>
  <c r="C138" i="73" s="1"/>
  <c r="E246" i="72"/>
  <c r="H246" i="72" s="1"/>
  <c r="C246" i="73" s="1"/>
  <c r="E266" i="72"/>
  <c r="H266" i="72" s="1"/>
  <c r="C266" i="73" s="1"/>
  <c r="E268" i="72"/>
  <c r="H268" i="72" s="1"/>
  <c r="C268" i="73" s="1"/>
  <c r="E232" i="72"/>
  <c r="H232" i="72" s="1"/>
  <c r="C232" i="73" s="1"/>
  <c r="E92" i="72"/>
  <c r="H92" i="72" s="1"/>
  <c r="C92" i="73" s="1"/>
  <c r="E172" i="72"/>
  <c r="H172" i="72" s="1"/>
  <c r="C172" i="73" s="1"/>
  <c r="E174" i="72"/>
  <c r="H174" i="72" s="1"/>
  <c r="C174" i="73" s="1"/>
  <c r="E211" i="72"/>
  <c r="H211" i="72" s="1"/>
  <c r="C211" i="73" s="1"/>
  <c r="E35" i="72"/>
  <c r="H35" i="72" s="1"/>
  <c r="C35" i="73" s="1"/>
  <c r="E89" i="72"/>
  <c r="H89" i="72" s="1"/>
  <c r="C89" i="73" s="1"/>
  <c r="E31" i="72"/>
  <c r="H31" i="72" s="1"/>
  <c r="C31" i="73" s="1"/>
  <c r="E199" i="72"/>
  <c r="H199" i="72" s="1"/>
  <c r="C199" i="73" s="1"/>
  <c r="E182" i="72"/>
  <c r="H182" i="72" s="1"/>
  <c r="C182" i="73" s="1"/>
  <c r="E24" i="72"/>
  <c r="H24" i="72" s="1"/>
  <c r="C24" i="73" s="1"/>
  <c r="E189" i="72"/>
  <c r="H189" i="72" s="1"/>
  <c r="C189" i="73" s="1"/>
  <c r="E83" i="72"/>
  <c r="H83" i="72" s="1"/>
  <c r="C83" i="73" s="1"/>
  <c r="E185" i="72"/>
  <c r="H185" i="72" s="1"/>
  <c r="C185" i="73" s="1"/>
  <c r="E269" i="72"/>
  <c r="H269" i="72" s="1"/>
  <c r="C269" i="73" s="1"/>
  <c r="E256" i="72"/>
  <c r="H256" i="72" s="1"/>
  <c r="C256" i="73" s="1"/>
  <c r="E121" i="72"/>
  <c r="H121" i="72" s="1"/>
  <c r="C121" i="73" s="1"/>
  <c r="E220" i="72"/>
  <c r="H220" i="72" s="1"/>
  <c r="C220" i="73" s="1"/>
  <c r="E221" i="72"/>
  <c r="H221" i="72" s="1"/>
  <c r="C221" i="73" s="1"/>
  <c r="E230" i="72"/>
  <c r="H230" i="72" s="1"/>
  <c r="C230" i="73" s="1"/>
  <c r="E139" i="72"/>
  <c r="H139" i="72" s="1"/>
  <c r="C139" i="73" s="1"/>
  <c r="E252" i="72"/>
  <c r="H252" i="72" s="1"/>
  <c r="C252" i="73" s="1"/>
  <c r="E249" i="72"/>
  <c r="H249" i="72" s="1"/>
  <c r="C249" i="73" s="1"/>
  <c r="E267" i="72"/>
  <c r="H267" i="72" s="1"/>
  <c r="C267" i="73" s="1"/>
  <c r="E27" i="72"/>
  <c r="H27" i="72" s="1"/>
  <c r="C27" i="73" s="1"/>
  <c r="E179" i="72"/>
  <c r="H179" i="72" s="1"/>
  <c r="C179" i="73" s="1"/>
  <c r="E21" i="72"/>
  <c r="H21" i="72" s="1"/>
  <c r="C21" i="73" s="1"/>
  <c r="E99" i="72"/>
  <c r="H99" i="72" s="1"/>
  <c r="C99" i="73" s="1"/>
  <c r="E75" i="72"/>
  <c r="H75" i="72" s="1"/>
  <c r="C75" i="73" s="1"/>
  <c r="E90" i="72"/>
  <c r="H90" i="72" s="1"/>
  <c r="C90" i="73" s="1"/>
  <c r="E51" i="72"/>
  <c r="H51" i="72" s="1"/>
  <c r="C51" i="73" s="1"/>
  <c r="E106" i="72"/>
  <c r="H106" i="72" s="1"/>
  <c r="C106" i="73" s="1"/>
  <c r="E78" i="72"/>
  <c r="H78" i="72" s="1"/>
  <c r="C78" i="73" s="1"/>
  <c r="E175" i="72"/>
  <c r="H175" i="72" s="1"/>
  <c r="C175" i="73" s="1"/>
  <c r="E135" i="72"/>
  <c r="H135" i="72" s="1"/>
  <c r="C135" i="73" s="1"/>
  <c r="E38" i="72"/>
  <c r="H38" i="72" s="1"/>
  <c r="C38" i="73" s="1"/>
  <c r="E77" i="72"/>
  <c r="H77" i="72" s="1"/>
  <c r="C77" i="73" s="1"/>
  <c r="E136" i="72"/>
  <c r="H136" i="72" s="1"/>
  <c r="C136" i="73" s="1"/>
  <c r="E283" i="72"/>
  <c r="H283" i="72" s="1"/>
  <c r="C283" i="73" s="1"/>
  <c r="E219" i="72"/>
  <c r="H219" i="72" s="1"/>
  <c r="C219" i="73" s="1"/>
  <c r="E91" i="72"/>
  <c r="H91" i="72" s="1"/>
  <c r="C91" i="73" s="1"/>
  <c r="E265" i="72"/>
  <c r="H265" i="72" s="1"/>
  <c r="C265" i="73" s="1"/>
  <c r="E124" i="69"/>
  <c r="H124" i="69" s="1"/>
  <c r="C124" i="72" s="1"/>
  <c r="E194" i="72"/>
  <c r="H194" i="72" s="1"/>
  <c r="C194" i="73" s="1"/>
  <c r="E270" i="72"/>
  <c r="H270" i="72" s="1"/>
  <c r="C270" i="73" s="1"/>
  <c r="E68" i="72"/>
  <c r="H68" i="72" s="1"/>
  <c r="C68" i="73" s="1"/>
  <c r="E64" i="72"/>
  <c r="H64" i="72" s="1"/>
  <c r="C64" i="73" s="1"/>
  <c r="E123" i="72"/>
  <c r="H123" i="72" s="1"/>
  <c r="C123" i="73" s="1"/>
  <c r="E55" i="72"/>
  <c r="H55" i="72" s="1"/>
  <c r="C55" i="73" s="1"/>
  <c r="E203" i="72"/>
  <c r="H203" i="72" s="1"/>
  <c r="C203" i="73" s="1"/>
  <c r="E217" i="72"/>
  <c r="H217" i="72" s="1"/>
  <c r="C217" i="73" s="1"/>
  <c r="E255" i="72"/>
  <c r="H255" i="72" s="1"/>
  <c r="C255" i="73" s="1"/>
  <c r="E94" i="72"/>
  <c r="H94" i="72" s="1"/>
  <c r="C94" i="73" s="1"/>
  <c r="E36" i="72"/>
  <c r="H36" i="72" s="1"/>
  <c r="C36" i="73" s="1"/>
  <c r="E100" i="72"/>
  <c r="H100" i="72" s="1"/>
  <c r="C100" i="73" s="1"/>
  <c r="E248" i="72"/>
  <c r="H248" i="72" s="1"/>
  <c r="C248" i="73" s="1"/>
  <c r="E178" i="72"/>
  <c r="H178" i="72" s="1"/>
  <c r="C178" i="73" s="1"/>
  <c r="E33" i="72"/>
  <c r="H33" i="72" s="1"/>
  <c r="C33" i="73" s="1"/>
  <c r="E208" i="72"/>
  <c r="H208" i="72" s="1"/>
  <c r="C208" i="73" s="1"/>
  <c r="E132" i="72"/>
  <c r="H132" i="72" s="1"/>
  <c r="C132" i="73" s="1"/>
  <c r="E245" i="72"/>
  <c r="H245" i="72" s="1"/>
  <c r="C245" i="73" s="1"/>
  <c r="E56" i="72"/>
  <c r="H56" i="72" s="1"/>
  <c r="C56" i="73" s="1"/>
  <c r="E276" i="72"/>
  <c r="H276" i="72" s="1"/>
  <c r="C276" i="73" s="1"/>
  <c r="E32" i="72"/>
  <c r="H32" i="72" s="1"/>
  <c r="C32" i="73" s="1"/>
  <c r="E129" i="72"/>
  <c r="H129" i="72" s="1"/>
  <c r="C129" i="73" s="1"/>
  <c r="E52" i="72"/>
  <c r="H52" i="72" s="1"/>
  <c r="C52" i="73" s="1"/>
  <c r="E66" i="72"/>
  <c r="H66" i="72" s="1"/>
  <c r="C66" i="73" s="1"/>
  <c r="E258" i="72"/>
  <c r="H258" i="72" s="1"/>
  <c r="C258" i="73" s="1"/>
  <c r="E46" i="72"/>
  <c r="H46" i="72" s="1"/>
  <c r="C46" i="73" s="1"/>
  <c r="E223" i="72"/>
  <c r="H223" i="72" s="1"/>
  <c r="C223" i="73" s="1"/>
  <c r="E277" i="72"/>
  <c r="H277" i="72" s="1"/>
  <c r="C277" i="73" s="1"/>
  <c r="E274" i="72"/>
  <c r="H274" i="72" s="1"/>
  <c r="C274" i="73" s="1"/>
  <c r="E80" i="72"/>
  <c r="H80" i="72" s="1"/>
  <c r="C80" i="73" s="1"/>
  <c r="E108" i="72"/>
  <c r="H108" i="72" s="1"/>
  <c r="C108" i="73" s="1"/>
  <c r="E43" i="72"/>
  <c r="H43" i="72" s="1"/>
  <c r="C43" i="73" s="1"/>
  <c r="E247" i="72"/>
  <c r="H247" i="72" s="1"/>
  <c r="C247" i="73" s="1"/>
  <c r="E244" i="72"/>
  <c r="H244" i="72" s="1"/>
  <c r="C244" i="73" s="1"/>
  <c r="E260" i="72"/>
  <c r="H260" i="72" s="1"/>
  <c r="C260" i="73" s="1"/>
  <c r="E215" i="72"/>
  <c r="H215" i="72" s="1"/>
  <c r="C215" i="73" s="1"/>
  <c r="E280" i="72"/>
  <c r="H280" i="72" s="1"/>
  <c r="C280" i="73" s="1"/>
  <c r="E29" i="72"/>
  <c r="H29" i="72" s="1"/>
  <c r="C29" i="73" s="1"/>
  <c r="E44" i="72"/>
  <c r="H44" i="72" s="1"/>
  <c r="C44" i="73" s="1"/>
  <c r="E128" i="69"/>
  <c r="H128" i="69" s="1"/>
  <c r="C128" i="72" s="1"/>
  <c r="E187" i="72"/>
  <c r="H187" i="72" s="1"/>
  <c r="C187" i="73" s="1"/>
  <c r="E264" i="72"/>
  <c r="H264" i="72" s="1"/>
  <c r="C264" i="73" s="1"/>
  <c r="E254" i="72"/>
  <c r="H254" i="72" s="1"/>
  <c r="C254" i="73" s="1"/>
  <c r="E74" i="72"/>
  <c r="H74" i="72" s="1"/>
  <c r="C74" i="73" s="1"/>
  <c r="E76" i="72"/>
  <c r="H76" i="72" s="1"/>
  <c r="C76" i="73" s="1"/>
  <c r="E213" i="72"/>
  <c r="H213" i="72" s="1"/>
  <c r="C213" i="73" s="1"/>
  <c r="E282" i="72"/>
  <c r="H282" i="72" s="1"/>
  <c r="C282" i="73" s="1"/>
  <c r="E47" i="72"/>
  <c r="H47" i="72" s="1"/>
  <c r="C47" i="73" s="1"/>
  <c r="E183" i="72"/>
  <c r="H183" i="72" s="1"/>
  <c r="C183" i="73" s="1"/>
  <c r="E284" i="72"/>
  <c r="H284" i="72" s="1"/>
  <c r="C284" i="73" s="1"/>
  <c r="E278" i="72"/>
  <c r="H278" i="72" s="1"/>
  <c r="C278" i="73" s="1"/>
  <c r="E141" i="72"/>
  <c r="H141" i="72" s="1"/>
  <c r="C141" i="73" s="1"/>
  <c r="E186" i="72"/>
  <c r="H186" i="72" s="1"/>
  <c r="C186" i="73" s="1"/>
  <c r="E184" i="72"/>
  <c r="H184" i="72" s="1"/>
  <c r="C184" i="73" s="1"/>
  <c r="E236" i="69"/>
  <c r="H236" i="69" s="1"/>
  <c r="C236" i="72" s="1"/>
  <c r="E19" i="72"/>
  <c r="H19" i="72" s="1"/>
  <c r="C19" i="73" s="1"/>
  <c r="E30" i="72"/>
  <c r="H30" i="72" s="1"/>
  <c r="C30" i="73" s="1"/>
  <c r="E231" i="72"/>
  <c r="H231" i="72" s="1"/>
  <c r="C231" i="73" s="1"/>
  <c r="E225" i="72"/>
  <c r="H225" i="72" s="1"/>
  <c r="C225" i="73" s="1"/>
  <c r="E130" i="72"/>
  <c r="H130" i="72" s="1"/>
  <c r="C130" i="73" s="1"/>
  <c r="E233" i="72"/>
  <c r="H233" i="72" s="1"/>
  <c r="C233" i="73" s="1"/>
  <c r="E48" i="72"/>
  <c r="H48" i="72" s="1"/>
  <c r="C48" i="73" s="1"/>
  <c r="E109" i="72"/>
  <c r="H109" i="72" s="1"/>
  <c r="C109" i="73" s="1"/>
  <c r="E188" i="72"/>
  <c r="H188" i="72" s="1"/>
  <c r="C188" i="73" s="1"/>
  <c r="E84" i="72"/>
  <c r="H84" i="72" s="1"/>
  <c r="C84" i="73" s="1"/>
  <c r="E192" i="72"/>
  <c r="H192" i="72" s="1"/>
  <c r="C192" i="73" s="1"/>
  <c r="E69" i="72"/>
  <c r="H69" i="72" s="1"/>
  <c r="C69" i="73" s="1"/>
  <c r="E25" i="72"/>
  <c r="H25" i="72" s="1"/>
  <c r="C25" i="73" s="1"/>
  <c r="E191" i="72"/>
  <c r="H191" i="72" s="1"/>
  <c r="C191" i="73" s="1"/>
  <c r="E204" i="72"/>
  <c r="H204" i="72" s="1"/>
  <c r="C204" i="73" s="1"/>
  <c r="E26" i="72"/>
  <c r="H26" i="72" s="1"/>
  <c r="C26" i="73" s="1"/>
  <c r="E209" i="72"/>
  <c r="H209" i="72" s="1"/>
  <c r="C209" i="73" s="1"/>
  <c r="E195" i="72"/>
  <c r="H195" i="72" s="1"/>
  <c r="C195" i="73" s="1"/>
  <c r="E261" i="72"/>
  <c r="H261" i="72" s="1"/>
  <c r="C261" i="73" s="1"/>
  <c r="E42" i="72"/>
  <c r="H42" i="72" s="1"/>
  <c r="C42" i="73" s="1"/>
  <c r="E58" i="72"/>
  <c r="H58" i="72" s="1"/>
  <c r="C58" i="73" s="1"/>
  <c r="E67" i="72"/>
  <c r="H67" i="72" s="1"/>
  <c r="C67" i="73" s="1"/>
  <c r="E171" i="69"/>
  <c r="H171" i="69" s="1"/>
  <c r="C171" i="72" s="1"/>
  <c r="E257" i="72"/>
  <c r="H257" i="72" s="1"/>
  <c r="C257" i="73" s="1"/>
  <c r="H240" i="69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C240" i="72" l="1"/>
  <c r="E240" i="72" s="1"/>
  <c r="H240" i="72" s="1"/>
  <c r="C5" i="70"/>
  <c r="E5" i="70" s="1"/>
  <c r="H5" i="70" s="1"/>
  <c r="E209" i="73"/>
  <c r="H209" i="73" s="1"/>
  <c r="C209" i="74" s="1"/>
  <c r="E192" i="73"/>
  <c r="H192" i="73" s="1"/>
  <c r="C192" i="74" s="1"/>
  <c r="E186" i="73"/>
  <c r="H186" i="73" s="1"/>
  <c r="C186" i="74" s="1"/>
  <c r="E128" i="72"/>
  <c r="H128" i="72" s="1"/>
  <c r="C128" i="73" s="1"/>
  <c r="E244" i="73"/>
  <c r="H244" i="73" s="1"/>
  <c r="C244" i="74" s="1"/>
  <c r="E129" i="73"/>
  <c r="H129" i="73" s="1"/>
  <c r="C129" i="74" s="1"/>
  <c r="E15" i="71"/>
  <c r="H15" i="71" s="1"/>
  <c r="C15" i="68" s="1"/>
  <c r="E123" i="73"/>
  <c r="H123" i="73" s="1"/>
  <c r="C123" i="74" s="1"/>
  <c r="E135" i="73"/>
  <c r="H135" i="73" s="1"/>
  <c r="C135" i="74" s="1"/>
  <c r="E249" i="73"/>
  <c r="H249" i="73" s="1"/>
  <c r="C249" i="74" s="1"/>
  <c r="E121" i="73"/>
  <c r="H121" i="73" s="1"/>
  <c r="C121" i="74" s="1"/>
  <c r="E35" i="73"/>
  <c r="H35" i="73" s="1"/>
  <c r="C35" i="74" s="1"/>
  <c r="E279" i="73"/>
  <c r="H279" i="73" s="1"/>
  <c r="C279" i="74" s="1"/>
  <c r="E272" i="73"/>
  <c r="H272" i="73" s="1"/>
  <c r="C272" i="74" s="1"/>
  <c r="E34" i="73"/>
  <c r="H34" i="73" s="1"/>
  <c r="C34" i="74" s="1"/>
  <c r="E54" i="73"/>
  <c r="H54" i="73" s="1"/>
  <c r="C54" i="74" s="1"/>
  <c r="E72" i="73"/>
  <c r="H72" i="73" s="1"/>
  <c r="C72" i="74" s="1"/>
  <c r="E73" i="73"/>
  <c r="H73" i="73" s="1"/>
  <c r="C73" i="74" s="1"/>
  <c r="E251" i="73"/>
  <c r="H251" i="73" s="1"/>
  <c r="C251" i="74" s="1"/>
  <c r="E205" i="73"/>
  <c r="H205" i="73" s="1"/>
  <c r="C205" i="74" s="1"/>
  <c r="E171" i="72"/>
  <c r="H171" i="72" s="1"/>
  <c r="C171" i="73" s="1"/>
  <c r="E84" i="73"/>
  <c r="H84" i="73" s="1"/>
  <c r="C84" i="74" s="1"/>
  <c r="E141" i="73"/>
  <c r="H141" i="73" s="1"/>
  <c r="C141" i="74" s="1"/>
  <c r="E213" i="73"/>
  <c r="H213" i="73" s="1"/>
  <c r="C213" i="74" s="1"/>
  <c r="E247" i="73"/>
  <c r="H247" i="73" s="1"/>
  <c r="C247" i="74" s="1"/>
  <c r="E32" i="73"/>
  <c r="H32" i="73" s="1"/>
  <c r="C32" i="74" s="1"/>
  <c r="E33" i="73"/>
  <c r="H33" i="73" s="1"/>
  <c r="C33" i="74" s="1"/>
  <c r="E64" i="73"/>
  <c r="H64" i="73" s="1"/>
  <c r="C64" i="74" s="1"/>
  <c r="E175" i="73"/>
  <c r="H175" i="73" s="1"/>
  <c r="C175" i="74" s="1"/>
  <c r="E75" i="73"/>
  <c r="H75" i="73" s="1"/>
  <c r="C75" i="74" s="1"/>
  <c r="E256" i="73"/>
  <c r="H256" i="73" s="1"/>
  <c r="C256" i="74" s="1"/>
  <c r="E211" i="73"/>
  <c r="H211" i="73" s="1"/>
  <c r="C211" i="74" s="1"/>
  <c r="E268" i="73"/>
  <c r="H268" i="73" s="1"/>
  <c r="C268" i="74" s="1"/>
  <c r="E93" i="72"/>
  <c r="H93" i="72" s="1"/>
  <c r="C93" i="73" s="1"/>
  <c r="E170" i="73"/>
  <c r="H170" i="73" s="1"/>
  <c r="C170" i="74" s="1"/>
  <c r="E273" i="73"/>
  <c r="H273" i="73" s="1"/>
  <c r="C273" i="74" s="1"/>
  <c r="E13" i="71"/>
  <c r="H13" i="71" s="1"/>
  <c r="C13" i="68" s="1"/>
  <c r="E229" i="73"/>
  <c r="H229" i="73" s="1"/>
  <c r="C229" i="74" s="1"/>
  <c r="E238" i="73"/>
  <c r="H238" i="73" s="1"/>
  <c r="C238" i="74" s="1"/>
  <c r="E122" i="73"/>
  <c r="H122" i="73" s="1"/>
  <c r="C122" i="74" s="1"/>
  <c r="E67" i="73"/>
  <c r="H67" i="73" s="1"/>
  <c r="C67" i="74" s="1"/>
  <c r="E188" i="73"/>
  <c r="H188" i="73" s="1"/>
  <c r="C188" i="74" s="1"/>
  <c r="E231" i="73"/>
  <c r="H231" i="73" s="1"/>
  <c r="C231" i="74" s="1"/>
  <c r="E76" i="73"/>
  <c r="H76" i="73" s="1"/>
  <c r="C76" i="74" s="1"/>
  <c r="E43" i="73"/>
  <c r="H43" i="73" s="1"/>
  <c r="C43" i="74" s="1"/>
  <c r="E223" i="73"/>
  <c r="H223" i="73" s="1"/>
  <c r="C223" i="74" s="1"/>
  <c r="E178" i="73"/>
  <c r="H178" i="73" s="1"/>
  <c r="C178" i="74" s="1"/>
  <c r="E68" i="73"/>
  <c r="H68" i="73" s="1"/>
  <c r="C68" i="74" s="1"/>
  <c r="E219" i="73"/>
  <c r="H219" i="73" s="1"/>
  <c r="C219" i="74" s="1"/>
  <c r="E99" i="73"/>
  <c r="H99" i="73" s="1"/>
  <c r="C99" i="74" s="1"/>
  <c r="E269" i="73"/>
  <c r="H269" i="73" s="1"/>
  <c r="C269" i="74" s="1"/>
  <c r="E24" i="73"/>
  <c r="H24" i="73" s="1"/>
  <c r="C24" i="74" s="1"/>
  <c r="E266" i="73"/>
  <c r="H266" i="73" s="1"/>
  <c r="C266" i="74" s="1"/>
  <c r="E207" i="73"/>
  <c r="H207" i="73" s="1"/>
  <c r="C207" i="74" s="1"/>
  <c r="E271" i="73"/>
  <c r="H271" i="73" s="1"/>
  <c r="C271" i="74" s="1"/>
  <c r="E198" i="73"/>
  <c r="H198" i="73" s="1"/>
  <c r="C198" i="74" s="1"/>
  <c r="E201" i="73"/>
  <c r="H201" i="73" s="1"/>
  <c r="C201" i="74" s="1"/>
  <c r="E131" i="73"/>
  <c r="H131" i="73" s="1"/>
  <c r="C131" i="74" s="1"/>
  <c r="E65" i="73"/>
  <c r="H65" i="73" s="1"/>
  <c r="C65" i="74" s="1"/>
  <c r="E110" i="73"/>
  <c r="H110" i="73" s="1"/>
  <c r="C110" i="74" s="1"/>
  <c r="E58" i="73"/>
  <c r="H58" i="73" s="1"/>
  <c r="C58" i="74" s="1"/>
  <c r="E204" i="73"/>
  <c r="H204" i="73" s="1"/>
  <c r="C204" i="74" s="1"/>
  <c r="E30" i="73"/>
  <c r="H30" i="73" s="1"/>
  <c r="C30" i="74" s="1"/>
  <c r="E74" i="73"/>
  <c r="H74" i="73" s="1"/>
  <c r="C74" i="74" s="1"/>
  <c r="E74" i="74" s="1"/>
  <c r="H74" i="74" s="1"/>
  <c r="C74" i="75" s="1"/>
  <c r="E74" i="75" s="1"/>
  <c r="E29" i="73"/>
  <c r="H29" i="73" s="1"/>
  <c r="C29" i="74" s="1"/>
  <c r="E46" i="73"/>
  <c r="H46" i="73" s="1"/>
  <c r="C46" i="74" s="1"/>
  <c r="E248" i="73"/>
  <c r="H248" i="73" s="1"/>
  <c r="C248" i="74" s="1"/>
  <c r="E255" i="73"/>
  <c r="H255" i="73" s="1"/>
  <c r="C255" i="74" s="1"/>
  <c r="E283" i="73"/>
  <c r="H283" i="73" s="1"/>
  <c r="C283" i="74" s="1"/>
  <c r="E21" i="73"/>
  <c r="H21" i="73" s="1"/>
  <c r="C21" i="74" s="1"/>
  <c r="E139" i="73"/>
  <c r="H139" i="73" s="1"/>
  <c r="C139" i="74" s="1"/>
  <c r="E182" i="73"/>
  <c r="H182" i="73" s="1"/>
  <c r="C182" i="74" s="1"/>
  <c r="E246" i="73"/>
  <c r="H246" i="73" s="1"/>
  <c r="C246" i="74" s="1"/>
  <c r="E105" i="73"/>
  <c r="H105" i="73" s="1"/>
  <c r="C105" i="74" s="1"/>
  <c r="E81" i="73"/>
  <c r="H81" i="73" s="1"/>
  <c r="C81" i="74" s="1"/>
  <c r="E20" i="73"/>
  <c r="H20" i="73" s="1"/>
  <c r="C20" i="74" s="1"/>
  <c r="E39" i="73"/>
  <c r="H39" i="73" s="1"/>
  <c r="C39" i="74" s="1"/>
  <c r="E85" i="73"/>
  <c r="H85" i="73" s="1"/>
  <c r="C85" i="74" s="1"/>
  <c r="E239" i="73"/>
  <c r="H239" i="73" s="1"/>
  <c r="C239" i="74" s="1"/>
  <c r="E202" i="73"/>
  <c r="H202" i="73" s="1"/>
  <c r="C202" i="74" s="1"/>
  <c r="E191" i="73"/>
  <c r="H191" i="73" s="1"/>
  <c r="C191" i="74" s="1"/>
  <c r="E19" i="73"/>
  <c r="H19" i="73" s="1"/>
  <c r="C19" i="74" s="1"/>
  <c r="E284" i="73"/>
  <c r="H284" i="73" s="1"/>
  <c r="C284" i="74" s="1"/>
  <c r="E280" i="73"/>
  <c r="H280" i="73" s="1"/>
  <c r="C280" i="74" s="1"/>
  <c r="E258" i="73"/>
  <c r="H258" i="73" s="1"/>
  <c r="C258" i="74" s="1"/>
  <c r="E56" i="73"/>
  <c r="H56" i="73" s="1"/>
  <c r="C56" i="74" s="1"/>
  <c r="E217" i="73"/>
  <c r="H217" i="73" s="1"/>
  <c r="C217" i="74" s="1"/>
  <c r="E136" i="73"/>
  <c r="H136" i="73" s="1"/>
  <c r="C136" i="74" s="1"/>
  <c r="E16" i="71"/>
  <c r="H16" i="71" s="1"/>
  <c r="C16" i="68" s="1"/>
  <c r="E230" i="73"/>
  <c r="H230" i="73" s="1"/>
  <c r="C230" i="74" s="1"/>
  <c r="E199" i="73"/>
  <c r="H199" i="73" s="1"/>
  <c r="C199" i="74" s="1"/>
  <c r="E172" i="73"/>
  <c r="H172" i="73" s="1"/>
  <c r="C172" i="74" s="1"/>
  <c r="E210" i="73"/>
  <c r="H210" i="73" s="1"/>
  <c r="C210" i="74" s="1"/>
  <c r="E101" i="73"/>
  <c r="H101" i="73" s="1"/>
  <c r="C101" i="74" s="1"/>
  <c r="E23" i="73"/>
  <c r="H23" i="73" s="1"/>
  <c r="C23" i="74" s="1"/>
  <c r="E196" i="72"/>
  <c r="H196" i="72" s="1"/>
  <c r="C196" i="73" s="1"/>
  <c r="E22" i="73"/>
  <c r="H22" i="73" s="1"/>
  <c r="C22" i="74" s="1"/>
  <c r="E263" i="73"/>
  <c r="H263" i="73" s="1"/>
  <c r="C263" i="74" s="1"/>
  <c r="E173" i="73"/>
  <c r="H173" i="73" s="1"/>
  <c r="C173" i="74" s="1"/>
  <c r="E25" i="73"/>
  <c r="H25" i="73" s="1"/>
  <c r="C25" i="74" s="1"/>
  <c r="E48" i="73"/>
  <c r="H48" i="73" s="1"/>
  <c r="C48" i="74" s="1"/>
  <c r="E183" i="73"/>
  <c r="H183" i="73" s="1"/>
  <c r="C183" i="74" s="1"/>
  <c r="E215" i="73"/>
  <c r="H215" i="73" s="1"/>
  <c r="C215" i="74" s="1"/>
  <c r="E80" i="73"/>
  <c r="H80" i="73" s="1"/>
  <c r="C80" i="74" s="1"/>
  <c r="E245" i="73"/>
  <c r="H245" i="73" s="1"/>
  <c r="C245" i="74" s="1"/>
  <c r="E203" i="73"/>
  <c r="H203" i="73" s="1"/>
  <c r="C203" i="74" s="1"/>
  <c r="E194" i="73"/>
  <c r="H194" i="73" s="1"/>
  <c r="C194" i="74" s="1"/>
  <c r="E106" i="73"/>
  <c r="H106" i="73" s="1"/>
  <c r="C106" i="74" s="1"/>
  <c r="E221" i="73"/>
  <c r="H221" i="73" s="1"/>
  <c r="C221" i="74" s="1"/>
  <c r="E185" i="73"/>
  <c r="H185" i="73" s="1"/>
  <c r="C185" i="74" s="1"/>
  <c r="E92" i="73"/>
  <c r="H92" i="73" s="1"/>
  <c r="C92" i="74" s="1"/>
  <c r="E190" i="73"/>
  <c r="H190" i="73" s="1"/>
  <c r="C190" i="74" s="1"/>
  <c r="E126" i="73"/>
  <c r="H126" i="73" s="1"/>
  <c r="C126" i="74" s="1"/>
  <c r="E28" i="73"/>
  <c r="H28" i="73" s="1"/>
  <c r="C28" i="74" s="1"/>
  <c r="E216" i="73"/>
  <c r="H216" i="73" s="1"/>
  <c r="C216" i="74" s="1"/>
  <c r="E218" i="73"/>
  <c r="H218" i="73" s="1"/>
  <c r="C218" i="74" s="1"/>
  <c r="E228" i="73"/>
  <c r="H228" i="73" s="1"/>
  <c r="C228" i="74" s="1"/>
  <c r="E70" i="73"/>
  <c r="H70" i="73" s="1"/>
  <c r="C70" i="74" s="1"/>
  <c r="E40" i="73"/>
  <c r="H40" i="73" s="1"/>
  <c r="C40" i="74" s="1"/>
  <c r="E261" i="73"/>
  <c r="H261" i="73" s="1"/>
  <c r="C261" i="74" s="1"/>
  <c r="E233" i="73"/>
  <c r="H233" i="73" s="1"/>
  <c r="C233" i="74" s="1"/>
  <c r="E47" i="73"/>
  <c r="H47" i="73" s="1"/>
  <c r="C47" i="74" s="1"/>
  <c r="E264" i="73"/>
  <c r="H264" i="73" s="1"/>
  <c r="C264" i="74" s="1"/>
  <c r="E7" i="71"/>
  <c r="H7" i="71" s="1"/>
  <c r="C7" i="68" s="1"/>
  <c r="E132" i="73"/>
  <c r="H132" i="73" s="1"/>
  <c r="C132" i="74" s="1"/>
  <c r="E36" i="73"/>
  <c r="H36" i="73" s="1"/>
  <c r="C36" i="74" s="1"/>
  <c r="E124" i="72"/>
  <c r="H124" i="72" s="1"/>
  <c r="C124" i="73" s="1"/>
  <c r="E51" i="73"/>
  <c r="H51" i="73" s="1"/>
  <c r="C51" i="74" s="1"/>
  <c r="E27" i="73"/>
  <c r="H27" i="73" s="1"/>
  <c r="C27" i="74" s="1"/>
  <c r="E8" i="71"/>
  <c r="H8" i="71" s="1"/>
  <c r="C8" i="68" s="1"/>
  <c r="E232" i="73"/>
  <c r="H232" i="73" s="1"/>
  <c r="C232" i="74" s="1"/>
  <c r="E63" i="73"/>
  <c r="H63" i="73" s="1"/>
  <c r="C63" i="74" s="1"/>
  <c r="E140" i="73"/>
  <c r="H140" i="73" s="1"/>
  <c r="C140" i="74" s="1"/>
  <c r="E88" i="73"/>
  <c r="H88" i="73" s="1"/>
  <c r="C88" i="74" s="1"/>
  <c r="E193" i="73"/>
  <c r="H193" i="73" s="1"/>
  <c r="C193" i="74" s="1"/>
  <c r="E222" i="73"/>
  <c r="H222" i="73" s="1"/>
  <c r="C222" i="74" s="1"/>
  <c r="E59" i="73"/>
  <c r="H59" i="73" s="1"/>
  <c r="C59" i="74" s="1"/>
  <c r="E259" i="73"/>
  <c r="H259" i="73" s="1"/>
  <c r="C259" i="74" s="1"/>
  <c r="E71" i="73"/>
  <c r="H71" i="73" s="1"/>
  <c r="C71" i="74" s="1"/>
  <c r="E195" i="73"/>
  <c r="H195" i="73" s="1"/>
  <c r="C195" i="74" s="1"/>
  <c r="E130" i="73"/>
  <c r="H130" i="73" s="1"/>
  <c r="C130" i="74" s="1"/>
  <c r="E184" i="73"/>
  <c r="H184" i="73" s="1"/>
  <c r="C184" i="74" s="1"/>
  <c r="E187" i="73"/>
  <c r="H187" i="73" s="1"/>
  <c r="C187" i="74" s="1"/>
  <c r="E274" i="73"/>
  <c r="H274" i="73" s="1"/>
  <c r="C274" i="74" s="1"/>
  <c r="E52" i="73"/>
  <c r="H52" i="73" s="1"/>
  <c r="C52" i="74" s="1"/>
  <c r="E94" i="73"/>
  <c r="H94" i="73" s="1"/>
  <c r="C94" i="74" s="1"/>
  <c r="E265" i="73"/>
  <c r="H265" i="73" s="1"/>
  <c r="C265" i="74" s="1"/>
  <c r="E38" i="73"/>
  <c r="H38" i="73" s="1"/>
  <c r="C38" i="74" s="1"/>
  <c r="E267" i="73"/>
  <c r="H267" i="73" s="1"/>
  <c r="C267" i="74" s="1"/>
  <c r="E83" i="73"/>
  <c r="H83" i="73" s="1"/>
  <c r="C83" i="74" s="1"/>
  <c r="E89" i="73"/>
  <c r="H89" i="73" s="1"/>
  <c r="C89" i="74" s="1"/>
  <c r="E212" i="73"/>
  <c r="H212" i="73" s="1"/>
  <c r="C212" i="74" s="1"/>
  <c r="E45" i="73"/>
  <c r="H45" i="73" s="1"/>
  <c r="C45" i="74" s="1"/>
  <c r="E49" i="73"/>
  <c r="H49" i="73" s="1"/>
  <c r="C49" i="74" s="1"/>
  <c r="E177" i="73"/>
  <c r="H177" i="73" s="1"/>
  <c r="C177" i="74" s="1"/>
  <c r="E107" i="73"/>
  <c r="H107" i="73" s="1"/>
  <c r="C107" i="74" s="1"/>
  <c r="E41" i="73"/>
  <c r="H41" i="73" s="1"/>
  <c r="C41" i="74" s="1"/>
  <c r="E200" i="73"/>
  <c r="H200" i="73" s="1"/>
  <c r="C200" i="74" s="1"/>
  <c r="E18" i="71"/>
  <c r="H18" i="71" s="1"/>
  <c r="C18" i="68" s="1"/>
  <c r="E257" i="73"/>
  <c r="H257" i="73" s="1"/>
  <c r="C257" i="74" s="1"/>
  <c r="E42" i="73"/>
  <c r="H42" i="73" s="1"/>
  <c r="C42" i="74" s="1"/>
  <c r="E26" i="73"/>
  <c r="H26" i="73" s="1"/>
  <c r="C26" i="74" s="1"/>
  <c r="E69" i="73"/>
  <c r="H69" i="73" s="1"/>
  <c r="C69" i="74" s="1"/>
  <c r="E109" i="73"/>
  <c r="H109" i="73" s="1"/>
  <c r="C109" i="74" s="1"/>
  <c r="E225" i="73"/>
  <c r="H225" i="73" s="1"/>
  <c r="C225" i="74" s="1"/>
  <c r="E236" i="72"/>
  <c r="H236" i="72" s="1"/>
  <c r="C236" i="73" s="1"/>
  <c r="E278" i="73"/>
  <c r="H278" i="73" s="1"/>
  <c r="C278" i="74" s="1"/>
  <c r="E282" i="73"/>
  <c r="H282" i="73" s="1"/>
  <c r="C282" i="74" s="1"/>
  <c r="E254" i="73"/>
  <c r="H254" i="73" s="1"/>
  <c r="C254" i="74" s="1"/>
  <c r="E254" i="74" s="1"/>
  <c r="H254" i="74" s="1"/>
  <c r="C254" i="75" s="1"/>
  <c r="E254" i="75" s="1"/>
  <c r="E44" i="73"/>
  <c r="H44" i="73" s="1"/>
  <c r="C44" i="74" s="1"/>
  <c r="E260" i="73"/>
  <c r="H260" i="73" s="1"/>
  <c r="C260" i="74" s="1"/>
  <c r="E108" i="73"/>
  <c r="H108" i="73" s="1"/>
  <c r="C108" i="74" s="1"/>
  <c r="E277" i="73"/>
  <c r="H277" i="73" s="1"/>
  <c r="C277" i="74" s="1"/>
  <c r="E66" i="73"/>
  <c r="H66" i="73" s="1"/>
  <c r="C66" i="74" s="1"/>
  <c r="E276" i="73"/>
  <c r="H276" i="73" s="1"/>
  <c r="C276" i="74" s="1"/>
  <c r="E208" i="73"/>
  <c r="H208" i="73" s="1"/>
  <c r="C208" i="74" s="1"/>
  <c r="E100" i="73"/>
  <c r="H100" i="73" s="1"/>
  <c r="C100" i="74" s="1"/>
  <c r="E6" i="71"/>
  <c r="H6" i="71" s="1"/>
  <c r="C6" i="68" s="1"/>
  <c r="E55" i="73"/>
  <c r="H55" i="73" s="1"/>
  <c r="C55" i="74" s="1"/>
  <c r="E270" i="73"/>
  <c r="H270" i="73" s="1"/>
  <c r="C270" i="74" s="1"/>
  <c r="E91" i="73"/>
  <c r="H91" i="73" s="1"/>
  <c r="C91" i="74" s="1"/>
  <c r="E91" i="74" s="1"/>
  <c r="H91" i="74" s="1"/>
  <c r="C91" i="75" s="1"/>
  <c r="E91" i="75" s="1"/>
  <c r="E77" i="73"/>
  <c r="H77" i="73" s="1"/>
  <c r="C77" i="74" s="1"/>
  <c r="E78" i="73"/>
  <c r="H78" i="73" s="1"/>
  <c r="C78" i="74" s="1"/>
  <c r="E90" i="73"/>
  <c r="H90" i="73" s="1"/>
  <c r="C90" i="74" s="1"/>
  <c r="E179" i="73"/>
  <c r="H179" i="73" s="1"/>
  <c r="C179" i="74" s="1"/>
  <c r="E252" i="73"/>
  <c r="H252" i="73" s="1"/>
  <c r="C252" i="74" s="1"/>
  <c r="E220" i="73"/>
  <c r="H220" i="73" s="1"/>
  <c r="C220" i="74" s="1"/>
  <c r="E17" i="71"/>
  <c r="H17" i="71" s="1"/>
  <c r="C17" i="68" s="1"/>
  <c r="E189" i="73"/>
  <c r="H189" i="73" s="1"/>
  <c r="C189" i="74" s="1"/>
  <c r="E31" i="73"/>
  <c r="H31" i="73" s="1"/>
  <c r="C31" i="74" s="1"/>
  <c r="E174" i="73"/>
  <c r="H174" i="73" s="1"/>
  <c r="C174" i="74" s="1"/>
  <c r="E14" i="71"/>
  <c r="H14" i="71" s="1"/>
  <c r="C14" i="68" s="1"/>
  <c r="E138" i="73"/>
  <c r="H138" i="73" s="1"/>
  <c r="C138" i="74" s="1"/>
  <c r="E57" i="73"/>
  <c r="H57" i="73" s="1"/>
  <c r="C57" i="74" s="1"/>
  <c r="E262" i="73"/>
  <c r="H262" i="73" s="1"/>
  <c r="C262" i="74" s="1"/>
  <c r="E197" i="73"/>
  <c r="H197" i="73" s="1"/>
  <c r="C197" i="74" s="1"/>
  <c r="E102" i="73"/>
  <c r="H102" i="73" s="1"/>
  <c r="C102" i="74" s="1"/>
  <c r="E243" i="72"/>
  <c r="H243" i="72" s="1"/>
  <c r="C243" i="73" s="1"/>
  <c r="E150" i="73"/>
  <c r="H150" i="73" s="1"/>
  <c r="C150" i="74" s="1"/>
  <c r="E103" i="73"/>
  <c r="H103" i="73" s="1"/>
  <c r="C103" i="74" s="1"/>
  <c r="E127" i="73"/>
  <c r="H127" i="73" s="1"/>
  <c r="C127" i="74" s="1"/>
  <c r="E104" i="73"/>
  <c r="H104" i="73" s="1"/>
  <c r="C104" i="74" s="1"/>
  <c r="E250" i="73"/>
  <c r="H250" i="73" s="1"/>
  <c r="C250" i="74" s="1"/>
  <c r="E275" i="73"/>
  <c r="H275" i="73" s="1"/>
  <c r="C275" i="74" s="1"/>
  <c r="E133" i="73"/>
  <c r="H133" i="73" s="1"/>
  <c r="C133" i="74" s="1"/>
  <c r="E50" i="73"/>
  <c r="H50" i="73" s="1"/>
  <c r="C50" i="74" s="1"/>
  <c r="E125" i="73"/>
  <c r="H125" i="73" s="1"/>
  <c r="C125" i="74" s="1"/>
  <c r="E253" i="73"/>
  <c r="H253" i="73" s="1"/>
  <c r="C253" i="74" s="1"/>
  <c r="E53" i="73"/>
  <c r="H53" i="73" s="1"/>
  <c r="C53" i="74" s="1"/>
  <c r="E79" i="73"/>
  <c r="H79" i="73" s="1"/>
  <c r="C79" i="74" s="1"/>
  <c r="E281" i="73"/>
  <c r="H281" i="73" s="1"/>
  <c r="C281" i="74" s="1"/>
  <c r="E224" i="73"/>
  <c r="H224" i="73" s="1"/>
  <c r="C224" i="74" s="1"/>
  <c r="N204" i="64"/>
  <c r="X107" i="64"/>
  <c r="J206" i="64" s="1"/>
  <c r="K207" i="64" s="1"/>
  <c r="C240" i="73" l="1"/>
  <c r="E240" i="73" s="1"/>
  <c r="H240" i="73" s="1"/>
  <c r="C5" i="71"/>
  <c r="E5" i="71" s="1"/>
  <c r="H5" i="71" s="1"/>
  <c r="E133" i="74"/>
  <c r="H133" i="74" s="1"/>
  <c r="C133" i="75" s="1"/>
  <c r="E189" i="74"/>
  <c r="H189" i="74" s="1"/>
  <c r="C189" i="75" s="1"/>
  <c r="E277" i="74"/>
  <c r="H277" i="74" s="1"/>
  <c r="C277" i="75" s="1"/>
  <c r="E41" i="74"/>
  <c r="H41" i="74" s="1"/>
  <c r="C41" i="75" s="1"/>
  <c r="E130" i="74"/>
  <c r="H130" i="74" s="1"/>
  <c r="C130" i="75" s="1"/>
  <c r="E132" i="74"/>
  <c r="H132" i="74" s="1"/>
  <c r="C132" i="75" s="1"/>
  <c r="E221" i="74"/>
  <c r="H221" i="74" s="1"/>
  <c r="C221" i="75" s="1"/>
  <c r="E210" i="74"/>
  <c r="H210" i="74" s="1"/>
  <c r="C210" i="75" s="1"/>
  <c r="E39" i="74"/>
  <c r="H39" i="74" s="1"/>
  <c r="C39" i="75" s="1"/>
  <c r="E58" i="74"/>
  <c r="H58" i="74" s="1"/>
  <c r="C58" i="75" s="1"/>
  <c r="E43" i="74"/>
  <c r="H43" i="74" s="1"/>
  <c r="C43" i="75" s="1"/>
  <c r="E238" i="74"/>
  <c r="H238" i="74" s="1"/>
  <c r="C238" i="75" s="1"/>
  <c r="E32" i="74"/>
  <c r="H32" i="74" s="1"/>
  <c r="C32" i="75" s="1"/>
  <c r="E279" i="74"/>
  <c r="H279" i="74" s="1"/>
  <c r="C279" i="75" s="1"/>
  <c r="E15" i="68"/>
  <c r="H15" i="68" s="1"/>
  <c r="C15" i="69" s="1"/>
  <c r="E278" i="74"/>
  <c r="H278" i="74" s="1"/>
  <c r="C278" i="75" s="1"/>
  <c r="E89" i="74"/>
  <c r="H89" i="74" s="1"/>
  <c r="C89" i="75" s="1"/>
  <c r="E193" i="74"/>
  <c r="H193" i="74" s="1"/>
  <c r="C193" i="75" s="1"/>
  <c r="E40" i="74"/>
  <c r="H40" i="74" s="1"/>
  <c r="C40" i="75" s="1"/>
  <c r="E215" i="74"/>
  <c r="H215" i="74" s="1"/>
  <c r="C215" i="75" s="1"/>
  <c r="E217" i="74"/>
  <c r="H217" i="74" s="1"/>
  <c r="C217" i="75" s="1"/>
  <c r="E139" i="74"/>
  <c r="H139" i="74" s="1"/>
  <c r="C139" i="75" s="1"/>
  <c r="E271" i="74"/>
  <c r="H271" i="74" s="1"/>
  <c r="C271" i="75" s="1"/>
  <c r="E229" i="74"/>
  <c r="H229" i="74" s="1"/>
  <c r="C229" i="75" s="1"/>
  <c r="E247" i="74"/>
  <c r="H247" i="74" s="1"/>
  <c r="C247" i="75" s="1"/>
  <c r="E251" i="74"/>
  <c r="H251" i="74" s="1"/>
  <c r="C251" i="75" s="1"/>
  <c r="E129" i="74"/>
  <c r="H129" i="74" s="1"/>
  <c r="C129" i="75" s="1"/>
  <c r="E100" i="74"/>
  <c r="H100" i="74" s="1"/>
  <c r="C100" i="75" s="1"/>
  <c r="E42" i="74"/>
  <c r="H42" i="74" s="1"/>
  <c r="C42" i="75" s="1"/>
  <c r="E52" i="74"/>
  <c r="H52" i="74" s="1"/>
  <c r="C52" i="75" s="1"/>
  <c r="E27" i="74"/>
  <c r="H27" i="74" s="1"/>
  <c r="C27" i="75" s="1"/>
  <c r="E126" i="74"/>
  <c r="H126" i="74" s="1"/>
  <c r="C126" i="75" s="1"/>
  <c r="E22" i="74"/>
  <c r="H22" i="74" s="1"/>
  <c r="C22" i="75" s="1"/>
  <c r="E191" i="74"/>
  <c r="H191" i="74" s="1"/>
  <c r="C191" i="75" s="1"/>
  <c r="E29" i="74"/>
  <c r="H29" i="74" s="1"/>
  <c r="C29" i="75" s="1"/>
  <c r="E219" i="74"/>
  <c r="H219" i="74" s="1"/>
  <c r="C219" i="75" s="1"/>
  <c r="E13" i="68"/>
  <c r="H13" i="68" s="1"/>
  <c r="C13" i="69" s="1"/>
  <c r="E256" i="74"/>
  <c r="H256" i="74" s="1"/>
  <c r="C256" i="75" s="1"/>
  <c r="E73" i="74"/>
  <c r="H73" i="74" s="1"/>
  <c r="C73" i="75" s="1"/>
  <c r="E244" i="74"/>
  <c r="H244" i="74" s="1"/>
  <c r="C244" i="75" s="1"/>
  <c r="E138" i="74"/>
  <c r="H138" i="74" s="1"/>
  <c r="C138" i="75" s="1"/>
  <c r="E250" i="74"/>
  <c r="H250" i="74" s="1"/>
  <c r="C250" i="75" s="1"/>
  <c r="E220" i="74"/>
  <c r="H220" i="74" s="1"/>
  <c r="C220" i="75" s="1"/>
  <c r="E260" i="74"/>
  <c r="H260" i="74" s="1"/>
  <c r="C260" i="75" s="1"/>
  <c r="E177" i="74"/>
  <c r="H177" i="74" s="1"/>
  <c r="C177" i="75" s="1"/>
  <c r="E71" i="74"/>
  <c r="H71" i="74" s="1"/>
  <c r="C71" i="75" s="1"/>
  <c r="E264" i="74"/>
  <c r="H264" i="74" s="1"/>
  <c r="C264" i="75" s="1"/>
  <c r="E194" i="74"/>
  <c r="H194" i="74" s="1"/>
  <c r="C194" i="75" s="1"/>
  <c r="E199" i="74"/>
  <c r="H199" i="74" s="1"/>
  <c r="C199" i="75" s="1"/>
  <c r="E81" i="74"/>
  <c r="H81" i="74" s="1"/>
  <c r="C81" i="75" s="1"/>
  <c r="E65" i="74"/>
  <c r="H65" i="74" s="1"/>
  <c r="C65" i="75" s="1"/>
  <c r="E231" i="74"/>
  <c r="H231" i="74" s="1"/>
  <c r="C231" i="75" s="1"/>
  <c r="E75" i="74"/>
  <c r="H75" i="74" s="1"/>
  <c r="C75" i="75" s="1"/>
  <c r="E72" i="74"/>
  <c r="H72" i="74" s="1"/>
  <c r="C72" i="75" s="1"/>
  <c r="E121" i="74"/>
  <c r="H121" i="74" s="1"/>
  <c r="C121" i="75" s="1"/>
  <c r="E150" i="74"/>
  <c r="H150" i="74" s="1"/>
  <c r="C150" i="75" s="1"/>
  <c r="E225" i="74"/>
  <c r="H225" i="74" s="1"/>
  <c r="C225" i="75" s="1"/>
  <c r="E267" i="74"/>
  <c r="H267" i="74" s="1"/>
  <c r="C267" i="75" s="1"/>
  <c r="E140" i="74"/>
  <c r="H140" i="74" s="1"/>
  <c r="C140" i="75" s="1"/>
  <c r="E228" i="74"/>
  <c r="H228" i="74" s="1"/>
  <c r="C228" i="75" s="1"/>
  <c r="E48" i="74"/>
  <c r="H48" i="74" s="1"/>
  <c r="C48" i="75" s="1"/>
  <c r="E258" i="74"/>
  <c r="H258" i="74" s="1"/>
  <c r="C258" i="75" s="1"/>
  <c r="E283" i="74"/>
  <c r="H283" i="74" s="1"/>
  <c r="C283" i="75" s="1"/>
  <c r="E266" i="74"/>
  <c r="H266" i="74" s="1"/>
  <c r="C266" i="75" s="1"/>
  <c r="E188" i="74"/>
  <c r="H188" i="74" s="1"/>
  <c r="C188" i="75" s="1"/>
  <c r="E175" i="74"/>
  <c r="H175" i="74" s="1"/>
  <c r="C175" i="75" s="1"/>
  <c r="E141" i="74"/>
  <c r="H141" i="74" s="1"/>
  <c r="C141" i="75" s="1"/>
  <c r="E249" i="74"/>
  <c r="H249" i="74" s="1"/>
  <c r="C249" i="75" s="1"/>
  <c r="E78" i="74"/>
  <c r="H78" i="74" s="1"/>
  <c r="C78" i="75" s="1"/>
  <c r="E125" i="74"/>
  <c r="H125" i="74" s="1"/>
  <c r="C125" i="75" s="1"/>
  <c r="E174" i="74"/>
  <c r="H174" i="74" s="1"/>
  <c r="C174" i="75" s="1"/>
  <c r="E276" i="74"/>
  <c r="H276" i="74" s="1"/>
  <c r="C276" i="75" s="1"/>
  <c r="E18" i="68"/>
  <c r="H18" i="68" s="1"/>
  <c r="C18" i="69" s="1"/>
  <c r="E187" i="74"/>
  <c r="H187" i="74" s="1"/>
  <c r="C187" i="75" s="1"/>
  <c r="E124" i="73"/>
  <c r="H124" i="73" s="1"/>
  <c r="C124" i="74" s="1"/>
  <c r="E92" i="74"/>
  <c r="H92" i="74" s="1"/>
  <c r="C92" i="75" s="1"/>
  <c r="E23" i="74"/>
  <c r="H23" i="74" s="1"/>
  <c r="C23" i="75" s="1"/>
  <c r="E239" i="74"/>
  <c r="H239" i="74" s="1"/>
  <c r="C239" i="75" s="1"/>
  <c r="E30" i="74"/>
  <c r="H30" i="74" s="1"/>
  <c r="C30" i="75" s="1"/>
  <c r="E178" i="74"/>
  <c r="H178" i="74" s="1"/>
  <c r="C178" i="75" s="1"/>
  <c r="E67" i="74"/>
  <c r="H67" i="74" s="1"/>
  <c r="C67" i="75" s="1"/>
  <c r="E170" i="74"/>
  <c r="H170" i="74" s="1"/>
  <c r="C170" i="75" s="1"/>
  <c r="E84" i="74"/>
  <c r="H84" i="74" s="1"/>
  <c r="C84" i="75" s="1"/>
  <c r="E135" i="74"/>
  <c r="H135" i="74" s="1"/>
  <c r="C135" i="75" s="1"/>
  <c r="E186" i="74"/>
  <c r="H186" i="74" s="1"/>
  <c r="C186" i="75" s="1"/>
  <c r="E102" i="74"/>
  <c r="H102" i="74" s="1"/>
  <c r="C102" i="75" s="1"/>
  <c r="E127" i="74"/>
  <c r="H127" i="74" s="1"/>
  <c r="C127" i="75" s="1"/>
  <c r="E179" i="74"/>
  <c r="H179" i="74" s="1"/>
  <c r="C179" i="75" s="1"/>
  <c r="E45" i="74"/>
  <c r="H45" i="74" s="1"/>
  <c r="C45" i="75" s="1"/>
  <c r="E59" i="74"/>
  <c r="H59" i="74" s="1"/>
  <c r="C59" i="75" s="1"/>
  <c r="E233" i="74"/>
  <c r="H233" i="74" s="1"/>
  <c r="C233" i="75" s="1"/>
  <c r="E245" i="74"/>
  <c r="H245" i="74" s="1"/>
  <c r="C245" i="75" s="1"/>
  <c r="E16" i="68"/>
  <c r="H16" i="68" s="1"/>
  <c r="C16" i="69" s="1"/>
  <c r="E246" i="74"/>
  <c r="H246" i="74" s="1"/>
  <c r="C246" i="75" s="1"/>
  <c r="E201" i="74"/>
  <c r="H201" i="74" s="1"/>
  <c r="C201" i="75" s="1"/>
  <c r="E93" i="73"/>
  <c r="H93" i="73" s="1"/>
  <c r="C93" i="74" s="1"/>
  <c r="E171" i="73"/>
  <c r="H171" i="73" s="1"/>
  <c r="C171" i="74" s="1"/>
  <c r="E34" i="74"/>
  <c r="H34" i="74" s="1"/>
  <c r="C34" i="75" s="1"/>
  <c r="E192" i="74"/>
  <c r="H192" i="74" s="1"/>
  <c r="C192" i="75" s="1"/>
  <c r="E53" i="74"/>
  <c r="H53" i="74" s="1"/>
  <c r="C53" i="75" s="1"/>
  <c r="E281" i="74"/>
  <c r="H281" i="74" s="1"/>
  <c r="C281" i="75" s="1"/>
  <c r="E262" i="74"/>
  <c r="H262" i="74" s="1"/>
  <c r="C262" i="75" s="1"/>
  <c r="E55" i="74"/>
  <c r="H55" i="74" s="1"/>
  <c r="C55" i="75" s="1"/>
  <c r="E69" i="74"/>
  <c r="H69" i="74" s="1"/>
  <c r="C69" i="75" s="1"/>
  <c r="E265" i="74"/>
  <c r="H265" i="74" s="1"/>
  <c r="C265" i="75" s="1"/>
  <c r="E232" i="74"/>
  <c r="H232" i="74" s="1"/>
  <c r="C232" i="75" s="1"/>
  <c r="E216" i="74"/>
  <c r="H216" i="74" s="1"/>
  <c r="C216" i="75" s="1"/>
  <c r="E173" i="74"/>
  <c r="H173" i="74" s="1"/>
  <c r="C173" i="75" s="1"/>
  <c r="E284" i="74"/>
  <c r="H284" i="74" s="1"/>
  <c r="C284" i="75" s="1"/>
  <c r="E248" i="74"/>
  <c r="H248" i="74" s="1"/>
  <c r="C248" i="75" s="1"/>
  <c r="E269" i="74"/>
  <c r="H269" i="74" s="1"/>
  <c r="C269" i="75" s="1"/>
  <c r="E268" i="74"/>
  <c r="H268" i="74" s="1"/>
  <c r="C268" i="75" s="1"/>
  <c r="E33" i="74"/>
  <c r="H33" i="74" s="1"/>
  <c r="C33" i="75" s="1"/>
  <c r="E272" i="74"/>
  <c r="H272" i="74" s="1"/>
  <c r="C272" i="75" s="1"/>
  <c r="E209" i="74"/>
  <c r="H209" i="74" s="1"/>
  <c r="C209" i="75" s="1"/>
  <c r="E79" i="74"/>
  <c r="H79" i="74" s="1"/>
  <c r="C79" i="75" s="1"/>
  <c r="E77" i="74"/>
  <c r="H77" i="74" s="1"/>
  <c r="C77" i="75" s="1"/>
  <c r="E26" i="74"/>
  <c r="H26" i="74" s="1"/>
  <c r="C26" i="75" s="1"/>
  <c r="E94" i="74"/>
  <c r="H94" i="74" s="1"/>
  <c r="C94" i="75" s="1"/>
  <c r="E8" i="68"/>
  <c r="H8" i="68" s="1"/>
  <c r="C8" i="69" s="1"/>
  <c r="E185" i="74"/>
  <c r="H185" i="74" s="1"/>
  <c r="C185" i="75" s="1"/>
  <c r="E263" i="74"/>
  <c r="H263" i="74" s="1"/>
  <c r="C263" i="75" s="1"/>
  <c r="E56" i="74"/>
  <c r="H56" i="74" s="1"/>
  <c r="C56" i="75" s="1"/>
  <c r="E105" i="74"/>
  <c r="H105" i="74" s="1"/>
  <c r="C105" i="75" s="1"/>
  <c r="E204" i="74"/>
  <c r="H204" i="74" s="1"/>
  <c r="C204" i="75" s="1"/>
  <c r="E207" i="74"/>
  <c r="H207" i="74" s="1"/>
  <c r="C207" i="75" s="1"/>
  <c r="E259" i="74"/>
  <c r="H259" i="74" s="1"/>
  <c r="C259" i="75" s="1"/>
  <c r="E224" i="74"/>
  <c r="H224" i="74" s="1"/>
  <c r="C224" i="75" s="1"/>
  <c r="E103" i="74"/>
  <c r="H103" i="74" s="1"/>
  <c r="C103" i="75" s="1"/>
  <c r="E197" i="74"/>
  <c r="H197" i="74" s="1"/>
  <c r="C197" i="75" s="1"/>
  <c r="E270" i="74"/>
  <c r="H270" i="74" s="1"/>
  <c r="C270" i="75" s="1"/>
  <c r="E208" i="74"/>
  <c r="H208" i="74" s="1"/>
  <c r="C208" i="75" s="1"/>
  <c r="E108" i="74"/>
  <c r="H108" i="74" s="1"/>
  <c r="C108" i="75" s="1"/>
  <c r="E282" i="74"/>
  <c r="H282" i="74" s="1"/>
  <c r="C282" i="75" s="1"/>
  <c r="E109" i="74"/>
  <c r="H109" i="74" s="1"/>
  <c r="C109" i="75" s="1"/>
  <c r="E257" i="74"/>
  <c r="H257" i="74" s="1"/>
  <c r="C257" i="75" s="1"/>
  <c r="E107" i="74"/>
  <c r="H107" i="74" s="1"/>
  <c r="C107" i="75" s="1"/>
  <c r="E212" i="74"/>
  <c r="H212" i="74" s="1"/>
  <c r="C212" i="75" s="1"/>
  <c r="E38" i="74"/>
  <c r="H38" i="74" s="1"/>
  <c r="C38" i="75" s="1"/>
  <c r="E274" i="74"/>
  <c r="H274" i="74" s="1"/>
  <c r="C274" i="75" s="1"/>
  <c r="E195" i="74"/>
  <c r="H195" i="74" s="1"/>
  <c r="C195" i="75" s="1"/>
  <c r="E222" i="74"/>
  <c r="H222" i="74" s="1"/>
  <c r="C222" i="75" s="1"/>
  <c r="E63" i="74"/>
  <c r="H63" i="74" s="1"/>
  <c r="C63" i="75" s="1"/>
  <c r="E51" i="74"/>
  <c r="H51" i="74" s="1"/>
  <c r="C51" i="75" s="1"/>
  <c r="E7" i="68"/>
  <c r="H7" i="68" s="1"/>
  <c r="C7" i="69" s="1"/>
  <c r="E261" i="74"/>
  <c r="H261" i="74" s="1"/>
  <c r="C261" i="75" s="1"/>
  <c r="E218" i="74"/>
  <c r="H218" i="74" s="1"/>
  <c r="C218" i="75" s="1"/>
  <c r="E190" i="74"/>
  <c r="H190" i="74" s="1"/>
  <c r="C190" i="75" s="1"/>
  <c r="E106" i="74"/>
  <c r="H106" i="74" s="1"/>
  <c r="C106" i="75" s="1"/>
  <c r="E80" i="74"/>
  <c r="H80" i="74" s="1"/>
  <c r="C80" i="75" s="1"/>
  <c r="E25" i="74"/>
  <c r="H25" i="74" s="1"/>
  <c r="C25" i="75" s="1"/>
  <c r="E196" i="73"/>
  <c r="H196" i="73" s="1"/>
  <c r="C196" i="74" s="1"/>
  <c r="E172" i="74"/>
  <c r="H172" i="74" s="1"/>
  <c r="C172" i="75" s="1"/>
  <c r="E136" i="74"/>
  <c r="H136" i="74" s="1"/>
  <c r="C136" i="75" s="1"/>
  <c r="E280" i="74"/>
  <c r="H280" i="74" s="1"/>
  <c r="C280" i="75" s="1"/>
  <c r="E202" i="74"/>
  <c r="H202" i="74" s="1"/>
  <c r="C202" i="75" s="1"/>
  <c r="E20" i="74"/>
  <c r="H20" i="74" s="1"/>
  <c r="C20" i="75" s="1"/>
  <c r="E182" i="74"/>
  <c r="H182" i="74" s="1"/>
  <c r="C182" i="75" s="1"/>
  <c r="E255" i="74"/>
  <c r="H255" i="74" s="1"/>
  <c r="C255" i="75" s="1"/>
  <c r="E110" i="74"/>
  <c r="H110" i="74" s="1"/>
  <c r="C110" i="75" s="1"/>
  <c r="E198" i="74"/>
  <c r="H198" i="74" s="1"/>
  <c r="C198" i="75" s="1"/>
  <c r="E24" i="74"/>
  <c r="H24" i="74" s="1"/>
  <c r="C24" i="75" s="1"/>
  <c r="E68" i="74"/>
  <c r="H68" i="74" s="1"/>
  <c r="C68" i="75" s="1"/>
  <c r="E76" i="74"/>
  <c r="H76" i="74" s="1"/>
  <c r="C76" i="75" s="1"/>
  <c r="E122" i="74"/>
  <c r="H122" i="74" s="1"/>
  <c r="C122" i="75" s="1"/>
  <c r="E273" i="74"/>
  <c r="H273" i="74" s="1"/>
  <c r="C273" i="75" s="1"/>
  <c r="E211" i="74"/>
  <c r="H211" i="74" s="1"/>
  <c r="C211" i="75" s="1"/>
  <c r="E64" i="74"/>
  <c r="H64" i="74" s="1"/>
  <c r="C64" i="75" s="1"/>
  <c r="E213" i="74"/>
  <c r="H213" i="74" s="1"/>
  <c r="C213" i="75" s="1"/>
  <c r="E205" i="74"/>
  <c r="H205" i="74" s="1"/>
  <c r="C205" i="75" s="1"/>
  <c r="E54" i="74"/>
  <c r="H54" i="74" s="1"/>
  <c r="C54" i="75" s="1"/>
  <c r="E35" i="74"/>
  <c r="H35" i="74" s="1"/>
  <c r="C35" i="75" s="1"/>
  <c r="E123" i="74"/>
  <c r="H123" i="74" s="1"/>
  <c r="C123" i="75" s="1"/>
  <c r="E128" i="73"/>
  <c r="H128" i="73" s="1"/>
  <c r="C128" i="74" s="1"/>
  <c r="E252" i="74"/>
  <c r="H252" i="74" s="1"/>
  <c r="C252" i="75" s="1"/>
  <c r="E200" i="74"/>
  <c r="H200" i="74" s="1"/>
  <c r="C200" i="75" s="1"/>
  <c r="E70" i="74"/>
  <c r="H70" i="74" s="1"/>
  <c r="C70" i="75" s="1"/>
  <c r="E275" i="74"/>
  <c r="H275" i="74" s="1"/>
  <c r="C275" i="75" s="1"/>
  <c r="E90" i="74"/>
  <c r="H90" i="74" s="1"/>
  <c r="C90" i="75" s="1"/>
  <c r="E243" i="73"/>
  <c r="H243" i="73" s="1"/>
  <c r="C243" i="74" s="1"/>
  <c r="E236" i="73"/>
  <c r="H236" i="73" s="1"/>
  <c r="C236" i="74" s="1"/>
  <c r="E28" i="74"/>
  <c r="H28" i="74" s="1"/>
  <c r="C28" i="75" s="1"/>
  <c r="E14" i="68"/>
  <c r="H14" i="68" s="1"/>
  <c r="C14" i="69" s="1"/>
  <c r="E104" i="74"/>
  <c r="H104" i="74" s="1"/>
  <c r="C104" i="75" s="1"/>
  <c r="E66" i="74"/>
  <c r="H66" i="74" s="1"/>
  <c r="C66" i="75" s="1"/>
  <c r="E36" i="74"/>
  <c r="H36" i="74" s="1"/>
  <c r="C36" i="75" s="1"/>
  <c r="E253" i="74"/>
  <c r="H253" i="74" s="1"/>
  <c r="C253" i="75" s="1"/>
  <c r="E17" i="68"/>
  <c r="H17" i="68" s="1"/>
  <c r="C17" i="69" s="1"/>
  <c r="E57" i="74"/>
  <c r="H57" i="74" s="1"/>
  <c r="C57" i="75" s="1"/>
  <c r="E223" i="74"/>
  <c r="H223" i="74" s="1"/>
  <c r="C223" i="75" s="1"/>
  <c r="E31" i="74"/>
  <c r="H31" i="74" s="1"/>
  <c r="C31" i="75" s="1"/>
  <c r="E44" i="74"/>
  <c r="H44" i="74" s="1"/>
  <c r="C44" i="75" s="1"/>
  <c r="E83" i="74"/>
  <c r="H83" i="74" s="1"/>
  <c r="C83" i="75" s="1"/>
  <c r="E88" i="74"/>
  <c r="H88" i="74" s="1"/>
  <c r="C88" i="75" s="1"/>
  <c r="E203" i="74"/>
  <c r="H203" i="74" s="1"/>
  <c r="C203" i="75" s="1"/>
  <c r="E101" i="74"/>
  <c r="H101" i="74" s="1"/>
  <c r="C101" i="75" s="1"/>
  <c r="E19" i="74"/>
  <c r="H19" i="74" s="1"/>
  <c r="C19" i="75" s="1"/>
  <c r="E21" i="74"/>
  <c r="H21" i="74" s="1"/>
  <c r="C21" i="75" s="1"/>
  <c r="E46" i="74"/>
  <c r="H46" i="74" s="1"/>
  <c r="C46" i="75" s="1"/>
  <c r="E99" i="74"/>
  <c r="H99" i="74" s="1"/>
  <c r="C99" i="75" s="1"/>
  <c r="E50" i="74"/>
  <c r="H50" i="74" s="1"/>
  <c r="C50" i="75" s="1"/>
  <c r="E6" i="68"/>
  <c r="H6" i="68" s="1"/>
  <c r="C6" i="69" s="1"/>
  <c r="E49" i="74"/>
  <c r="H49" i="74" s="1"/>
  <c r="C49" i="75" s="1"/>
  <c r="E184" i="74"/>
  <c r="H184" i="74" s="1"/>
  <c r="C184" i="75" s="1"/>
  <c r="E47" i="74"/>
  <c r="H47" i="74" s="1"/>
  <c r="C47" i="75" s="1"/>
  <c r="E183" i="74"/>
  <c r="H183" i="74" s="1"/>
  <c r="C183" i="75" s="1"/>
  <c r="E230" i="74"/>
  <c r="H230" i="74" s="1"/>
  <c r="C230" i="75" s="1"/>
  <c r="E85" i="74"/>
  <c r="H85" i="74" s="1"/>
  <c r="C85" i="75" s="1"/>
  <c r="E131" i="74"/>
  <c r="H131" i="74" s="1"/>
  <c r="C131" i="75" s="1"/>
  <c r="H74" i="75"/>
  <c r="C74" i="76" s="1"/>
  <c r="H254" i="75"/>
  <c r="C254" i="76" s="1"/>
  <c r="H91" i="75"/>
  <c r="C91" i="76" s="1"/>
  <c r="K286" i="8"/>
  <c r="K213" i="64"/>
  <c r="K215" i="64" s="1"/>
  <c r="C240" i="74" l="1"/>
  <c r="E240" i="74" s="1"/>
  <c r="H240" i="74" s="1"/>
  <c r="C5" i="68"/>
  <c r="E5" i="68" s="1"/>
  <c r="H5" i="68" s="1"/>
  <c r="E47" i="75"/>
  <c r="H47" i="75" s="1"/>
  <c r="C47" i="76" s="1"/>
  <c r="E46" i="75"/>
  <c r="H46" i="75" s="1"/>
  <c r="C46" i="76" s="1"/>
  <c r="E36" i="75"/>
  <c r="H36" i="75" s="1"/>
  <c r="C36" i="76" s="1"/>
  <c r="E123" i="75"/>
  <c r="H123" i="75" s="1"/>
  <c r="C123" i="76" s="1"/>
  <c r="E211" i="75"/>
  <c r="H211" i="75" s="1"/>
  <c r="C211" i="76" s="1"/>
  <c r="E136" i="75"/>
  <c r="H136" i="75" s="1"/>
  <c r="C136" i="76" s="1"/>
  <c r="E195" i="75"/>
  <c r="H195" i="75" s="1"/>
  <c r="C195" i="76" s="1"/>
  <c r="E109" i="75"/>
  <c r="H109" i="75" s="1"/>
  <c r="C109" i="76" s="1"/>
  <c r="E263" i="75"/>
  <c r="H263" i="75" s="1"/>
  <c r="C263" i="76" s="1"/>
  <c r="E284" i="75"/>
  <c r="H284" i="75" s="1"/>
  <c r="C284" i="76" s="1"/>
  <c r="E55" i="75"/>
  <c r="H55" i="75" s="1"/>
  <c r="C55" i="76" s="1"/>
  <c r="E59" i="75"/>
  <c r="H59" i="75" s="1"/>
  <c r="C59" i="76" s="1"/>
  <c r="E23" i="75"/>
  <c r="H23" i="75" s="1"/>
  <c r="C23" i="76" s="1"/>
  <c r="E174" i="75"/>
  <c r="H174" i="75" s="1"/>
  <c r="C174" i="76" s="1"/>
  <c r="E267" i="75"/>
  <c r="H267" i="75" s="1"/>
  <c r="C267" i="76" s="1"/>
  <c r="E177" i="75"/>
  <c r="H177" i="75" s="1"/>
  <c r="C177" i="76" s="1"/>
  <c r="E73" i="75"/>
  <c r="H73" i="75" s="1"/>
  <c r="C73" i="76" s="1"/>
  <c r="E251" i="75"/>
  <c r="H251" i="75" s="1"/>
  <c r="C251" i="76" s="1"/>
  <c r="E32" i="75"/>
  <c r="H32" i="75" s="1"/>
  <c r="C32" i="76" s="1"/>
  <c r="E221" i="75"/>
  <c r="H221" i="75" s="1"/>
  <c r="C221" i="76" s="1"/>
  <c r="E90" i="75"/>
  <c r="H90" i="75" s="1"/>
  <c r="C90" i="76" s="1"/>
  <c r="E273" i="75"/>
  <c r="H273" i="75" s="1"/>
  <c r="C273" i="76" s="1"/>
  <c r="E172" i="75"/>
  <c r="H172" i="75" s="1"/>
  <c r="C172" i="76" s="1"/>
  <c r="E218" i="75"/>
  <c r="H218" i="75" s="1"/>
  <c r="C218" i="76" s="1"/>
  <c r="E282" i="75"/>
  <c r="H282" i="75" s="1"/>
  <c r="C282" i="76" s="1"/>
  <c r="E185" i="75"/>
  <c r="H185" i="75" s="1"/>
  <c r="C185" i="76" s="1"/>
  <c r="E209" i="75"/>
  <c r="H209" i="75" s="1"/>
  <c r="C209" i="76" s="1"/>
  <c r="E262" i="75"/>
  <c r="H262" i="75" s="1"/>
  <c r="C262" i="76" s="1"/>
  <c r="E45" i="75"/>
  <c r="H45" i="75" s="1"/>
  <c r="C45" i="76" s="1"/>
  <c r="E84" i="75"/>
  <c r="H84" i="75" s="1"/>
  <c r="C84" i="76" s="1"/>
  <c r="E125" i="75"/>
  <c r="H125" i="75" s="1"/>
  <c r="C125" i="76" s="1"/>
  <c r="E225" i="75"/>
  <c r="H225" i="75" s="1"/>
  <c r="C225" i="76" s="1"/>
  <c r="E65" i="75"/>
  <c r="H65" i="75" s="1"/>
  <c r="C65" i="76" s="1"/>
  <c r="E256" i="75"/>
  <c r="H256" i="75" s="1"/>
  <c r="C256" i="76" s="1"/>
  <c r="E247" i="75"/>
  <c r="H247" i="75" s="1"/>
  <c r="C247" i="76" s="1"/>
  <c r="E40" i="75"/>
  <c r="H40" i="75" s="1"/>
  <c r="C40" i="76" s="1"/>
  <c r="E132" i="75"/>
  <c r="H132" i="75" s="1"/>
  <c r="C132" i="76" s="1"/>
  <c r="E19" i="75"/>
  <c r="H19" i="75" s="1"/>
  <c r="C19" i="76" s="1"/>
  <c r="E31" i="75"/>
  <c r="H31" i="75" s="1"/>
  <c r="C31" i="76" s="1"/>
  <c r="E275" i="75"/>
  <c r="H275" i="75" s="1"/>
  <c r="C275" i="76" s="1"/>
  <c r="E122" i="75"/>
  <c r="H122" i="75" s="1"/>
  <c r="C122" i="76" s="1"/>
  <c r="E255" i="75"/>
  <c r="H255" i="75" s="1"/>
  <c r="C255" i="76" s="1"/>
  <c r="E261" i="75"/>
  <c r="H261" i="75" s="1"/>
  <c r="C261" i="76" s="1"/>
  <c r="E108" i="75"/>
  <c r="H108" i="75" s="1"/>
  <c r="C108" i="76" s="1"/>
  <c r="E259" i="75"/>
  <c r="H259" i="75" s="1"/>
  <c r="C259" i="76" s="1"/>
  <c r="E272" i="75"/>
  <c r="H272" i="75" s="1"/>
  <c r="C272" i="76" s="1"/>
  <c r="E281" i="75"/>
  <c r="H281" i="75" s="1"/>
  <c r="C281" i="76" s="1"/>
  <c r="E201" i="75"/>
  <c r="H201" i="75" s="1"/>
  <c r="C201" i="76" s="1"/>
  <c r="E170" i="75"/>
  <c r="H170" i="75" s="1"/>
  <c r="C170" i="76" s="1"/>
  <c r="E78" i="75"/>
  <c r="H78" i="75" s="1"/>
  <c r="C78" i="76" s="1"/>
  <c r="E283" i="75"/>
  <c r="H283" i="75" s="1"/>
  <c r="C283" i="76" s="1"/>
  <c r="E81" i="75"/>
  <c r="H81" i="75" s="1"/>
  <c r="C81" i="76" s="1"/>
  <c r="E13" i="69"/>
  <c r="H13" i="69" s="1"/>
  <c r="C13" i="72" s="1"/>
  <c r="E27" i="75"/>
  <c r="H27" i="75" s="1"/>
  <c r="C27" i="76" s="1"/>
  <c r="E193" i="75"/>
  <c r="H193" i="75" s="1"/>
  <c r="C193" i="76" s="1"/>
  <c r="E130" i="75"/>
  <c r="H130" i="75" s="1"/>
  <c r="C130" i="76" s="1"/>
  <c r="E66" i="75"/>
  <c r="H66" i="75" s="1"/>
  <c r="C66" i="76" s="1"/>
  <c r="E131" i="75"/>
  <c r="H131" i="75" s="1"/>
  <c r="C131" i="76" s="1"/>
  <c r="E49" i="75"/>
  <c r="H49" i="75" s="1"/>
  <c r="C49" i="76" s="1"/>
  <c r="E223" i="75"/>
  <c r="H223" i="75" s="1"/>
  <c r="C223" i="76" s="1"/>
  <c r="E70" i="75"/>
  <c r="H70" i="75" s="1"/>
  <c r="C70" i="76" s="1"/>
  <c r="E54" i="75"/>
  <c r="H54" i="75" s="1"/>
  <c r="C54" i="76" s="1"/>
  <c r="E182" i="75"/>
  <c r="H182" i="75" s="1"/>
  <c r="C182" i="76" s="1"/>
  <c r="E7" i="69"/>
  <c r="H7" i="69" s="1"/>
  <c r="C7" i="72" s="1"/>
  <c r="E38" i="75"/>
  <c r="H38" i="75" s="1"/>
  <c r="C38" i="76" s="1"/>
  <c r="E207" i="75"/>
  <c r="H207" i="75" s="1"/>
  <c r="C207" i="76" s="1"/>
  <c r="E33" i="75"/>
  <c r="H33" i="75" s="1"/>
  <c r="C33" i="76" s="1"/>
  <c r="E216" i="75"/>
  <c r="H216" i="75" s="1"/>
  <c r="C216" i="76" s="1"/>
  <c r="E246" i="75"/>
  <c r="H246" i="75" s="1"/>
  <c r="C246" i="76" s="1"/>
  <c r="E67" i="75"/>
  <c r="H67" i="75" s="1"/>
  <c r="C67" i="76" s="1"/>
  <c r="E124" i="74"/>
  <c r="H124" i="74" s="1"/>
  <c r="C124" i="75" s="1"/>
  <c r="E258" i="75"/>
  <c r="H258" i="75" s="1"/>
  <c r="C258" i="76" s="1"/>
  <c r="E199" i="75"/>
  <c r="H199" i="75" s="1"/>
  <c r="C199" i="76" s="1"/>
  <c r="E220" i="75"/>
  <c r="H220" i="75" s="1"/>
  <c r="C220" i="76" s="1"/>
  <c r="E52" i="75"/>
  <c r="H52" i="75" s="1"/>
  <c r="C52" i="76" s="1"/>
  <c r="E89" i="75"/>
  <c r="H89" i="75" s="1"/>
  <c r="C89" i="76" s="1"/>
  <c r="E43" i="75"/>
  <c r="H43" i="75" s="1"/>
  <c r="C43" i="76" s="1"/>
  <c r="E21" i="75"/>
  <c r="H21" i="75" s="1"/>
  <c r="C21" i="76" s="1"/>
  <c r="E6" i="69"/>
  <c r="H6" i="69" s="1"/>
  <c r="C6" i="72" s="1"/>
  <c r="E57" i="75"/>
  <c r="H57" i="75" s="1"/>
  <c r="C57" i="76" s="1"/>
  <c r="E14" i="69"/>
  <c r="H14" i="69" s="1"/>
  <c r="C14" i="72" s="1"/>
  <c r="E205" i="75"/>
  <c r="H205" i="75" s="1"/>
  <c r="C205" i="76" s="1"/>
  <c r="E20" i="75"/>
  <c r="H20" i="75" s="1"/>
  <c r="C20" i="76" s="1"/>
  <c r="E25" i="75"/>
  <c r="H25" i="75" s="1"/>
  <c r="C25" i="76" s="1"/>
  <c r="E212" i="75"/>
  <c r="H212" i="75" s="1"/>
  <c r="C212" i="76" s="1"/>
  <c r="E204" i="75"/>
  <c r="H204" i="75" s="1"/>
  <c r="C204" i="76" s="1"/>
  <c r="E94" i="75"/>
  <c r="H94" i="75" s="1"/>
  <c r="C94" i="76" s="1"/>
  <c r="E232" i="75"/>
  <c r="H232" i="75" s="1"/>
  <c r="C232" i="76" s="1"/>
  <c r="E16" i="69"/>
  <c r="H16" i="69" s="1"/>
  <c r="C16" i="72" s="1"/>
  <c r="E127" i="75"/>
  <c r="H127" i="75" s="1"/>
  <c r="C127" i="76" s="1"/>
  <c r="E187" i="75"/>
  <c r="H187" i="75" s="1"/>
  <c r="C187" i="76" s="1"/>
  <c r="E48" i="75"/>
  <c r="H48" i="75" s="1"/>
  <c r="C48" i="76" s="1"/>
  <c r="E121" i="75"/>
  <c r="H121" i="75" s="1"/>
  <c r="C121" i="76" s="1"/>
  <c r="E250" i="75"/>
  <c r="H250" i="75" s="1"/>
  <c r="C250" i="76" s="1"/>
  <c r="E42" i="75"/>
  <c r="H42" i="75" s="1"/>
  <c r="C42" i="76" s="1"/>
  <c r="E271" i="75"/>
  <c r="H271" i="75" s="1"/>
  <c r="C271" i="76" s="1"/>
  <c r="E58" i="75"/>
  <c r="H58" i="75" s="1"/>
  <c r="C58" i="76" s="1"/>
  <c r="E50" i="75"/>
  <c r="H50" i="75" s="1"/>
  <c r="C50" i="76" s="1"/>
  <c r="E203" i="75"/>
  <c r="H203" i="75" s="1"/>
  <c r="C203" i="76" s="1"/>
  <c r="E28" i="75"/>
  <c r="H28" i="75" s="1"/>
  <c r="C28" i="76" s="1"/>
  <c r="E213" i="75"/>
  <c r="H213" i="75" s="1"/>
  <c r="C213" i="76" s="1"/>
  <c r="E68" i="75"/>
  <c r="H68" i="75" s="1"/>
  <c r="C68" i="76" s="1"/>
  <c r="E80" i="75"/>
  <c r="H80" i="75" s="1"/>
  <c r="C80" i="76" s="1"/>
  <c r="E107" i="75"/>
  <c r="H107" i="75" s="1"/>
  <c r="C107" i="76" s="1"/>
  <c r="E270" i="75"/>
  <c r="H270" i="75" s="1"/>
  <c r="C270" i="76" s="1"/>
  <c r="E26" i="75"/>
  <c r="H26" i="75" s="1"/>
  <c r="C26" i="76" s="1"/>
  <c r="E265" i="75"/>
  <c r="H265" i="75" s="1"/>
  <c r="C265" i="76" s="1"/>
  <c r="E192" i="75"/>
  <c r="H192" i="75" s="1"/>
  <c r="C192" i="76" s="1"/>
  <c r="E102" i="75"/>
  <c r="H102" i="75" s="1"/>
  <c r="C102" i="76" s="1"/>
  <c r="E18" i="69"/>
  <c r="H18" i="69" s="1"/>
  <c r="C18" i="72" s="1"/>
  <c r="E141" i="75"/>
  <c r="H141" i="75" s="1"/>
  <c r="C141" i="76" s="1"/>
  <c r="E72" i="75"/>
  <c r="H72" i="75" s="1"/>
  <c r="C72" i="76" s="1"/>
  <c r="E138" i="75"/>
  <c r="H138" i="75" s="1"/>
  <c r="C138" i="76" s="1"/>
  <c r="E29" i="75"/>
  <c r="H29" i="75" s="1"/>
  <c r="C29" i="76" s="1"/>
  <c r="E139" i="75"/>
  <c r="H139" i="75" s="1"/>
  <c r="C139" i="76" s="1"/>
  <c r="E39" i="75"/>
  <c r="H39" i="75" s="1"/>
  <c r="C39" i="76" s="1"/>
  <c r="E277" i="75"/>
  <c r="H277" i="75" s="1"/>
  <c r="C277" i="76" s="1"/>
  <c r="E230" i="75"/>
  <c r="H230" i="75" s="1"/>
  <c r="C230" i="76" s="1"/>
  <c r="E236" i="74"/>
  <c r="H236" i="74" s="1"/>
  <c r="C236" i="75" s="1"/>
  <c r="E252" i="75"/>
  <c r="H252" i="75" s="1"/>
  <c r="C252" i="76" s="1"/>
  <c r="E24" i="75"/>
  <c r="H24" i="75" s="1"/>
  <c r="C24" i="76" s="1"/>
  <c r="E106" i="75"/>
  <c r="H106" i="75" s="1"/>
  <c r="C106" i="76" s="1"/>
  <c r="E63" i="75"/>
  <c r="H63" i="75" s="1"/>
  <c r="C63" i="76" s="1"/>
  <c r="E197" i="75"/>
  <c r="H197" i="75" s="1"/>
  <c r="C197" i="76" s="1"/>
  <c r="E77" i="75"/>
  <c r="H77" i="75" s="1"/>
  <c r="C77" i="76" s="1"/>
  <c r="E269" i="75"/>
  <c r="H269" i="75" s="1"/>
  <c r="C269" i="76" s="1"/>
  <c r="E34" i="75"/>
  <c r="H34" i="75" s="1"/>
  <c r="C34" i="76" s="1"/>
  <c r="E186" i="75"/>
  <c r="H186" i="75" s="1"/>
  <c r="C186" i="76" s="1"/>
  <c r="E30" i="75"/>
  <c r="H30" i="75" s="1"/>
  <c r="C30" i="76" s="1"/>
  <c r="E175" i="75"/>
  <c r="H175" i="75" s="1"/>
  <c r="C175" i="76" s="1"/>
  <c r="E75" i="75"/>
  <c r="H75" i="75" s="1"/>
  <c r="C75" i="76" s="1"/>
  <c r="E264" i="75"/>
  <c r="H264" i="75" s="1"/>
  <c r="C264" i="76" s="1"/>
  <c r="E191" i="75"/>
  <c r="H191" i="75" s="1"/>
  <c r="C191" i="76" s="1"/>
  <c r="E217" i="75"/>
  <c r="H217" i="75" s="1"/>
  <c r="C217" i="76" s="1"/>
  <c r="E15" i="69"/>
  <c r="H15" i="69" s="1"/>
  <c r="C15" i="72" s="1"/>
  <c r="E189" i="75"/>
  <c r="H189" i="75" s="1"/>
  <c r="C189" i="76" s="1"/>
  <c r="E88" i="75"/>
  <c r="H88" i="75" s="1"/>
  <c r="C88" i="76" s="1"/>
  <c r="E183" i="75"/>
  <c r="H183" i="75" s="1"/>
  <c r="C183" i="76" s="1"/>
  <c r="E83" i="75"/>
  <c r="H83" i="75" s="1"/>
  <c r="C83" i="76" s="1"/>
  <c r="E253" i="75"/>
  <c r="H253" i="75" s="1"/>
  <c r="C253" i="76" s="1"/>
  <c r="E128" i="74"/>
  <c r="H128" i="74" s="1"/>
  <c r="C128" i="75" s="1"/>
  <c r="E198" i="75"/>
  <c r="H198" i="75" s="1"/>
  <c r="C198" i="76" s="1"/>
  <c r="E280" i="75"/>
  <c r="H280" i="75" s="1"/>
  <c r="C280" i="76" s="1"/>
  <c r="E222" i="75"/>
  <c r="H222" i="75" s="1"/>
  <c r="C222" i="76" s="1"/>
  <c r="E103" i="75"/>
  <c r="H103" i="75" s="1"/>
  <c r="C103" i="76" s="1"/>
  <c r="E56" i="75"/>
  <c r="H56" i="75" s="1"/>
  <c r="C56" i="76" s="1"/>
  <c r="E248" i="75"/>
  <c r="H248" i="75" s="1"/>
  <c r="C248" i="76" s="1"/>
  <c r="E171" i="74"/>
  <c r="H171" i="74" s="1"/>
  <c r="C171" i="75" s="1"/>
  <c r="E233" i="75"/>
  <c r="H233" i="75" s="1"/>
  <c r="C233" i="76" s="1"/>
  <c r="E239" i="75"/>
  <c r="H239" i="75" s="1"/>
  <c r="C239" i="76" s="1"/>
  <c r="E188" i="75"/>
  <c r="H188" i="75" s="1"/>
  <c r="C188" i="76" s="1"/>
  <c r="E140" i="75"/>
  <c r="H140" i="75" s="1"/>
  <c r="C140" i="76" s="1"/>
  <c r="E71" i="75"/>
  <c r="H71" i="75" s="1"/>
  <c r="C71" i="76" s="1"/>
  <c r="E22" i="75"/>
  <c r="H22" i="75" s="1"/>
  <c r="C22" i="76" s="1"/>
  <c r="E129" i="75"/>
  <c r="H129" i="75" s="1"/>
  <c r="C129" i="76" s="1"/>
  <c r="E279" i="75"/>
  <c r="H279" i="75" s="1"/>
  <c r="C279" i="76" s="1"/>
  <c r="E133" i="75"/>
  <c r="H133" i="75" s="1"/>
  <c r="C133" i="76" s="1"/>
  <c r="E17" i="69"/>
  <c r="H17" i="69" s="1"/>
  <c r="C17" i="72" s="1"/>
  <c r="E184" i="75"/>
  <c r="H184" i="75" s="1"/>
  <c r="C184" i="76" s="1"/>
  <c r="E99" i="75"/>
  <c r="H99" i="75" s="1"/>
  <c r="C99" i="76" s="1"/>
  <c r="E104" i="75"/>
  <c r="H104" i="75" s="1"/>
  <c r="C104" i="76" s="1"/>
  <c r="E76" i="75"/>
  <c r="H76" i="75" s="1"/>
  <c r="C76" i="76" s="1"/>
  <c r="E110" i="75"/>
  <c r="H110" i="75" s="1"/>
  <c r="C110" i="76" s="1"/>
  <c r="E202" i="75"/>
  <c r="H202" i="75" s="1"/>
  <c r="C202" i="76" s="1"/>
  <c r="E196" i="74"/>
  <c r="H196" i="74" s="1"/>
  <c r="C196" i="75" s="1"/>
  <c r="E190" i="75"/>
  <c r="H190" i="75" s="1"/>
  <c r="C190" i="76" s="1"/>
  <c r="E51" i="75"/>
  <c r="H51" i="75" s="1"/>
  <c r="C51" i="76" s="1"/>
  <c r="E274" i="75"/>
  <c r="H274" i="75" s="1"/>
  <c r="C274" i="76" s="1"/>
  <c r="E257" i="75"/>
  <c r="H257" i="75" s="1"/>
  <c r="C257" i="76" s="1"/>
  <c r="E208" i="75"/>
  <c r="H208" i="75" s="1"/>
  <c r="C208" i="76" s="1"/>
  <c r="E224" i="75"/>
  <c r="H224" i="75" s="1"/>
  <c r="C224" i="76" s="1"/>
  <c r="E105" i="75"/>
  <c r="H105" i="75" s="1"/>
  <c r="C105" i="76" s="1"/>
  <c r="E8" i="69"/>
  <c r="H8" i="69" s="1"/>
  <c r="C8" i="72" s="1"/>
  <c r="E79" i="75"/>
  <c r="H79" i="75" s="1"/>
  <c r="C79" i="76" s="1"/>
  <c r="E268" i="75"/>
  <c r="H268" i="75" s="1"/>
  <c r="C268" i="76" s="1"/>
  <c r="E173" i="75"/>
  <c r="H173" i="75" s="1"/>
  <c r="C173" i="76" s="1"/>
  <c r="E69" i="75"/>
  <c r="H69" i="75" s="1"/>
  <c r="C69" i="76" s="1"/>
  <c r="E53" i="75"/>
  <c r="H53" i="75" s="1"/>
  <c r="C53" i="76" s="1"/>
  <c r="E93" i="74"/>
  <c r="H93" i="74" s="1"/>
  <c r="C93" i="75" s="1"/>
  <c r="E245" i="75"/>
  <c r="H245" i="75" s="1"/>
  <c r="C245" i="76" s="1"/>
  <c r="E179" i="75"/>
  <c r="H179" i="75" s="1"/>
  <c r="C179" i="76" s="1"/>
  <c r="E135" i="75"/>
  <c r="H135" i="75" s="1"/>
  <c r="C135" i="76" s="1"/>
  <c r="E178" i="75"/>
  <c r="H178" i="75" s="1"/>
  <c r="C178" i="76" s="1"/>
  <c r="E92" i="75"/>
  <c r="H92" i="75" s="1"/>
  <c r="C92" i="76" s="1"/>
  <c r="E276" i="75"/>
  <c r="H276" i="75" s="1"/>
  <c r="C276" i="76" s="1"/>
  <c r="E249" i="75"/>
  <c r="H249" i="75" s="1"/>
  <c r="C249" i="76" s="1"/>
  <c r="E266" i="75"/>
  <c r="H266" i="75" s="1"/>
  <c r="C266" i="76" s="1"/>
  <c r="E228" i="75"/>
  <c r="H228" i="75" s="1"/>
  <c r="C228" i="76" s="1"/>
  <c r="E150" i="75"/>
  <c r="H150" i="75" s="1"/>
  <c r="C150" i="76" s="1"/>
  <c r="E231" i="75"/>
  <c r="H231" i="75" s="1"/>
  <c r="C231" i="76" s="1"/>
  <c r="E194" i="75"/>
  <c r="H194" i="75" s="1"/>
  <c r="C194" i="76" s="1"/>
  <c r="E260" i="75"/>
  <c r="H260" i="75" s="1"/>
  <c r="C260" i="76" s="1"/>
  <c r="E244" i="75"/>
  <c r="H244" i="75" s="1"/>
  <c r="C244" i="76" s="1"/>
  <c r="E219" i="75"/>
  <c r="H219" i="75" s="1"/>
  <c r="C219" i="76" s="1"/>
  <c r="E126" i="75"/>
  <c r="H126" i="75" s="1"/>
  <c r="C126" i="76" s="1"/>
  <c r="E100" i="75"/>
  <c r="H100" i="75" s="1"/>
  <c r="C100" i="76" s="1"/>
  <c r="E229" i="75"/>
  <c r="H229" i="75" s="1"/>
  <c r="C229" i="76" s="1"/>
  <c r="E215" i="75"/>
  <c r="H215" i="75" s="1"/>
  <c r="C215" i="76" s="1"/>
  <c r="E278" i="75"/>
  <c r="H278" i="75" s="1"/>
  <c r="C278" i="76" s="1"/>
  <c r="E238" i="75"/>
  <c r="H238" i="75" s="1"/>
  <c r="C238" i="76" s="1"/>
  <c r="E210" i="75"/>
  <c r="H210" i="75" s="1"/>
  <c r="C210" i="76" s="1"/>
  <c r="E41" i="75"/>
  <c r="H41" i="75" s="1"/>
  <c r="C41" i="76" s="1"/>
  <c r="E85" i="75"/>
  <c r="H85" i="75" s="1"/>
  <c r="C85" i="76" s="1"/>
  <c r="E44" i="75"/>
  <c r="H44" i="75" s="1"/>
  <c r="C44" i="76" s="1"/>
  <c r="E35" i="75"/>
  <c r="H35" i="75" s="1"/>
  <c r="C35" i="76" s="1"/>
  <c r="E91" i="76"/>
  <c r="H91" i="76" s="1"/>
  <c r="E64" i="75"/>
  <c r="H64" i="75" s="1"/>
  <c r="C64" i="76" s="1"/>
  <c r="E254" i="76"/>
  <c r="H254" i="76" s="1"/>
  <c r="E200" i="75"/>
  <c r="H200" i="75" s="1"/>
  <c r="C200" i="76" s="1"/>
  <c r="E74" i="76"/>
  <c r="H74" i="76" s="1"/>
  <c r="E243" i="74"/>
  <c r="H243" i="74" s="1"/>
  <c r="C243" i="75" s="1"/>
  <c r="E101" i="75"/>
  <c r="H101" i="75" s="1"/>
  <c r="C101" i="76" s="1"/>
  <c r="K216" i="64"/>
  <c r="C240" i="75" l="1"/>
  <c r="E240" i="75" s="1"/>
  <c r="H240" i="75" s="1"/>
  <c r="C91" i="77"/>
  <c r="E91" i="77" s="1"/>
  <c r="H91" i="77" s="1"/>
  <c r="C91" i="78" s="1"/>
  <c r="E91" i="78" s="1"/>
  <c r="H91" i="78" s="1"/>
  <c r="C74" i="77"/>
  <c r="E74" i="77" s="1"/>
  <c r="H74" i="77" s="1"/>
  <c r="C74" i="78" s="1"/>
  <c r="E74" i="78" s="1"/>
  <c r="H74" i="78" s="1"/>
  <c r="C254" i="77"/>
  <c r="E254" i="77" s="1"/>
  <c r="H254" i="77" s="1"/>
  <c r="C254" i="78" s="1"/>
  <c r="E254" i="78" s="1"/>
  <c r="H254" i="78" s="1"/>
  <c r="C5" i="69"/>
  <c r="E5" i="69" s="1"/>
  <c r="H5" i="69" s="1"/>
  <c r="C5" i="72" s="1"/>
  <c r="E35" i="76"/>
  <c r="H35" i="76" s="1"/>
  <c r="E278" i="76"/>
  <c r="H278" i="76" s="1"/>
  <c r="E249" i="76"/>
  <c r="H249" i="76" s="1"/>
  <c r="E8" i="72"/>
  <c r="H8" i="72" s="1"/>
  <c r="C8" i="73" s="1"/>
  <c r="E51" i="76"/>
  <c r="H51" i="76" s="1"/>
  <c r="E22" i="76"/>
  <c r="H22" i="76" s="1"/>
  <c r="E128" i="75"/>
  <c r="H128" i="75" s="1"/>
  <c r="C128" i="76" s="1"/>
  <c r="E15" i="72"/>
  <c r="H15" i="72" s="1"/>
  <c r="C15" i="73" s="1"/>
  <c r="E106" i="76"/>
  <c r="H106" i="76" s="1"/>
  <c r="E102" i="76"/>
  <c r="H102" i="76" s="1"/>
  <c r="E80" i="76"/>
  <c r="H80" i="76" s="1"/>
  <c r="E127" i="76"/>
  <c r="H127" i="76" s="1"/>
  <c r="E43" i="76"/>
  <c r="H43" i="76" s="1"/>
  <c r="E124" i="75"/>
  <c r="H124" i="75" s="1"/>
  <c r="C124" i="76" s="1"/>
  <c r="E131" i="76"/>
  <c r="H131" i="76" s="1"/>
  <c r="E259" i="76"/>
  <c r="H259" i="76" s="1"/>
  <c r="E31" i="76"/>
  <c r="H31" i="76" s="1"/>
  <c r="E185" i="76"/>
  <c r="H185" i="76" s="1"/>
  <c r="E23" i="76"/>
  <c r="H23" i="76" s="1"/>
  <c r="E195" i="76"/>
  <c r="H195" i="76" s="1"/>
  <c r="E215" i="76"/>
  <c r="H215" i="76" s="1"/>
  <c r="E248" i="76"/>
  <c r="H248" i="76" s="1"/>
  <c r="E217" i="76"/>
  <c r="H217" i="76" s="1"/>
  <c r="E24" i="76"/>
  <c r="H24" i="76" s="1"/>
  <c r="E139" i="76"/>
  <c r="H139" i="76" s="1"/>
  <c r="E68" i="76"/>
  <c r="H68" i="76" s="1"/>
  <c r="E16" i="72"/>
  <c r="H16" i="72" s="1"/>
  <c r="C16" i="73" s="1"/>
  <c r="E20" i="76"/>
  <c r="H20" i="76" s="1"/>
  <c r="E67" i="76"/>
  <c r="H67" i="76" s="1"/>
  <c r="E66" i="76"/>
  <c r="H66" i="76" s="1"/>
  <c r="E283" i="76"/>
  <c r="H283" i="76" s="1"/>
  <c r="E19" i="76"/>
  <c r="H19" i="76" s="1"/>
  <c r="E282" i="76"/>
  <c r="H282" i="76" s="1"/>
  <c r="E32" i="76"/>
  <c r="H32" i="76" s="1"/>
  <c r="E136" i="76"/>
  <c r="H136" i="76" s="1"/>
  <c r="E243" i="75"/>
  <c r="H243" i="75" s="1"/>
  <c r="C243" i="76" s="1"/>
  <c r="E229" i="76"/>
  <c r="H229" i="76" s="1"/>
  <c r="E184" i="76"/>
  <c r="H184" i="76" s="1"/>
  <c r="E56" i="76"/>
  <c r="H56" i="76" s="1"/>
  <c r="E191" i="76"/>
  <c r="H191" i="76" s="1"/>
  <c r="E34" i="76"/>
  <c r="H34" i="76" s="1"/>
  <c r="E29" i="76"/>
  <c r="H29" i="76" s="1"/>
  <c r="E213" i="76"/>
  <c r="H213" i="76" s="1"/>
  <c r="E42" i="76"/>
  <c r="H42" i="76" s="1"/>
  <c r="E205" i="76"/>
  <c r="H205" i="76" s="1"/>
  <c r="E246" i="76"/>
  <c r="H246" i="76" s="1"/>
  <c r="E182" i="76"/>
  <c r="H182" i="76" s="1"/>
  <c r="E78" i="76"/>
  <c r="H78" i="76" s="1"/>
  <c r="E132" i="76"/>
  <c r="H132" i="76" s="1"/>
  <c r="E125" i="76"/>
  <c r="H125" i="76" s="1"/>
  <c r="E251" i="76"/>
  <c r="H251" i="76" s="1"/>
  <c r="E211" i="76"/>
  <c r="H211" i="76" s="1"/>
  <c r="E190" i="76"/>
  <c r="H190" i="76" s="1"/>
  <c r="E53" i="76"/>
  <c r="H53" i="76" s="1"/>
  <c r="E200" i="76"/>
  <c r="H200" i="76" s="1"/>
  <c r="E85" i="76"/>
  <c r="H85" i="76" s="1"/>
  <c r="E231" i="76"/>
  <c r="H231" i="76" s="1"/>
  <c r="E69" i="76"/>
  <c r="H69" i="76" s="1"/>
  <c r="E224" i="76"/>
  <c r="H224" i="76" s="1"/>
  <c r="E17" i="72"/>
  <c r="H17" i="72" s="1"/>
  <c r="C17" i="73" s="1"/>
  <c r="E103" i="76"/>
  <c r="H103" i="76" s="1"/>
  <c r="E83" i="76"/>
  <c r="H83" i="76" s="1"/>
  <c r="E269" i="76"/>
  <c r="H269" i="76" s="1"/>
  <c r="E138" i="76"/>
  <c r="H138" i="76" s="1"/>
  <c r="E265" i="76"/>
  <c r="H265" i="76" s="1"/>
  <c r="E250" i="76"/>
  <c r="H250" i="76" s="1"/>
  <c r="E14" i="72"/>
  <c r="H14" i="72" s="1"/>
  <c r="C14" i="73" s="1"/>
  <c r="E52" i="76"/>
  <c r="H52" i="76" s="1"/>
  <c r="E54" i="76"/>
  <c r="H54" i="76" s="1"/>
  <c r="E170" i="76"/>
  <c r="H170" i="76" s="1"/>
  <c r="E261" i="76"/>
  <c r="H261" i="76" s="1"/>
  <c r="E84" i="76"/>
  <c r="H84" i="76" s="1"/>
  <c r="E73" i="76"/>
  <c r="H73" i="76" s="1"/>
  <c r="E55" i="76"/>
  <c r="H55" i="76" s="1"/>
  <c r="E276" i="76"/>
  <c r="H276" i="76" s="1"/>
  <c r="E194" i="76"/>
  <c r="H194" i="76" s="1"/>
  <c r="E41" i="76"/>
  <c r="H41" i="76" s="1"/>
  <c r="E150" i="76"/>
  <c r="H150" i="76" s="1"/>
  <c r="E178" i="76"/>
  <c r="H178" i="76" s="1"/>
  <c r="E208" i="76"/>
  <c r="H208" i="76" s="1"/>
  <c r="E133" i="76"/>
  <c r="H133" i="76" s="1"/>
  <c r="E188" i="76"/>
  <c r="H188" i="76" s="1"/>
  <c r="E183" i="76"/>
  <c r="H183" i="76" s="1"/>
  <c r="E77" i="76"/>
  <c r="H77" i="76" s="1"/>
  <c r="E236" i="75"/>
  <c r="H236" i="75" s="1"/>
  <c r="C236" i="76" s="1"/>
  <c r="E26" i="76"/>
  <c r="H26" i="76" s="1"/>
  <c r="E121" i="76"/>
  <c r="H121" i="76" s="1"/>
  <c r="E94" i="76"/>
  <c r="H94" i="76" s="1"/>
  <c r="E220" i="76"/>
  <c r="H220" i="76" s="1"/>
  <c r="E70" i="76"/>
  <c r="H70" i="76" s="1"/>
  <c r="E193" i="76"/>
  <c r="H193" i="76" s="1"/>
  <c r="E255" i="76"/>
  <c r="H255" i="76" s="1"/>
  <c r="E45" i="76"/>
  <c r="H45" i="76" s="1"/>
  <c r="E172" i="76"/>
  <c r="H172" i="76" s="1"/>
  <c r="E284" i="76"/>
  <c r="H284" i="76" s="1"/>
  <c r="E210" i="76"/>
  <c r="H210" i="76" s="1"/>
  <c r="E126" i="76"/>
  <c r="H126" i="76" s="1"/>
  <c r="E135" i="76"/>
  <c r="H135" i="76" s="1"/>
  <c r="E257" i="76"/>
  <c r="H257" i="76" s="1"/>
  <c r="E110" i="76"/>
  <c r="H110" i="76" s="1"/>
  <c r="E239" i="76"/>
  <c r="H239" i="76" s="1"/>
  <c r="E88" i="76"/>
  <c r="H88" i="76" s="1"/>
  <c r="E75" i="76"/>
  <c r="H75" i="76" s="1"/>
  <c r="E230" i="76"/>
  <c r="H230" i="76" s="1"/>
  <c r="E270" i="76"/>
  <c r="H270" i="76" s="1"/>
  <c r="E203" i="76"/>
  <c r="H203" i="76" s="1"/>
  <c r="E204" i="76"/>
  <c r="H204" i="76" s="1"/>
  <c r="E199" i="76"/>
  <c r="H199" i="76" s="1"/>
  <c r="E33" i="76"/>
  <c r="H33" i="76" s="1"/>
  <c r="E27" i="76"/>
  <c r="H27" i="76" s="1"/>
  <c r="E122" i="76"/>
  <c r="H122" i="76" s="1"/>
  <c r="E247" i="76"/>
  <c r="H247" i="76" s="1"/>
  <c r="E273" i="76"/>
  <c r="H273" i="76" s="1"/>
  <c r="E263" i="76"/>
  <c r="H263" i="76" s="1"/>
  <c r="E36" i="76"/>
  <c r="H36" i="76" s="1"/>
  <c r="E93" i="75"/>
  <c r="H93" i="75" s="1"/>
  <c r="C93" i="76" s="1"/>
  <c r="E196" i="75"/>
  <c r="H196" i="75" s="1"/>
  <c r="C196" i="76" s="1"/>
  <c r="E64" i="76"/>
  <c r="H64" i="76" s="1"/>
  <c r="E219" i="76"/>
  <c r="H219" i="76" s="1"/>
  <c r="E179" i="76"/>
  <c r="H179" i="76" s="1"/>
  <c r="E268" i="76"/>
  <c r="H268" i="76" s="1"/>
  <c r="E76" i="76"/>
  <c r="H76" i="76" s="1"/>
  <c r="E233" i="76"/>
  <c r="H233" i="76" s="1"/>
  <c r="E280" i="76"/>
  <c r="H280" i="76" s="1"/>
  <c r="E175" i="76"/>
  <c r="H175" i="76" s="1"/>
  <c r="E277" i="76"/>
  <c r="H277" i="76" s="1"/>
  <c r="E141" i="76"/>
  <c r="H141" i="76" s="1"/>
  <c r="E50" i="76"/>
  <c r="H50" i="76" s="1"/>
  <c r="E212" i="76"/>
  <c r="H212" i="76" s="1"/>
  <c r="E6" i="72"/>
  <c r="H6" i="72" s="1"/>
  <c r="C6" i="73" s="1"/>
  <c r="E207" i="76"/>
  <c r="H207" i="76" s="1"/>
  <c r="E13" i="72"/>
  <c r="H13" i="72" s="1"/>
  <c r="C13" i="73" s="1"/>
  <c r="E281" i="76"/>
  <c r="H281" i="76" s="1"/>
  <c r="E256" i="76"/>
  <c r="H256" i="76" s="1"/>
  <c r="E90" i="76"/>
  <c r="H90" i="76" s="1"/>
  <c r="E267" i="76"/>
  <c r="H267" i="76" s="1"/>
  <c r="E46" i="76"/>
  <c r="H46" i="76" s="1"/>
  <c r="E71" i="76"/>
  <c r="H71" i="76" s="1"/>
  <c r="E244" i="76"/>
  <c r="H244" i="76" s="1"/>
  <c r="E266" i="76"/>
  <c r="H266" i="76" s="1"/>
  <c r="E79" i="76"/>
  <c r="H79" i="76" s="1"/>
  <c r="E104" i="76"/>
  <c r="H104" i="76" s="1"/>
  <c r="E129" i="76"/>
  <c r="H129" i="76" s="1"/>
  <c r="E198" i="76"/>
  <c r="H198" i="76" s="1"/>
  <c r="E30" i="76"/>
  <c r="H30" i="76" s="1"/>
  <c r="E63" i="76"/>
  <c r="H63" i="76" s="1"/>
  <c r="E18" i="72"/>
  <c r="H18" i="72" s="1"/>
  <c r="C18" i="73" s="1"/>
  <c r="E58" i="76"/>
  <c r="H58" i="76" s="1"/>
  <c r="E187" i="76"/>
  <c r="H187" i="76" s="1"/>
  <c r="E21" i="76"/>
  <c r="H21" i="76" s="1"/>
  <c r="E38" i="76"/>
  <c r="H38" i="76" s="1"/>
  <c r="E49" i="76"/>
  <c r="H49" i="76" s="1"/>
  <c r="E272" i="76"/>
  <c r="H272" i="76" s="1"/>
  <c r="E65" i="76"/>
  <c r="H65" i="76" s="1"/>
  <c r="E209" i="76"/>
  <c r="H209" i="76" s="1"/>
  <c r="E174" i="76"/>
  <c r="H174" i="76" s="1"/>
  <c r="E47" i="76"/>
  <c r="H47" i="76" s="1"/>
  <c r="E228" i="76"/>
  <c r="H228" i="76" s="1"/>
  <c r="E101" i="76"/>
  <c r="H101" i="76" s="1"/>
  <c r="E238" i="76"/>
  <c r="H238" i="76" s="1"/>
  <c r="E100" i="76"/>
  <c r="H100" i="76" s="1"/>
  <c r="E202" i="76"/>
  <c r="H202" i="76" s="1"/>
  <c r="E99" i="76"/>
  <c r="H99" i="76" s="1"/>
  <c r="E279" i="76"/>
  <c r="H279" i="76" s="1"/>
  <c r="E140" i="76"/>
  <c r="H140" i="76" s="1"/>
  <c r="E171" i="75"/>
  <c r="H171" i="75" s="1"/>
  <c r="C171" i="76" s="1"/>
  <c r="E222" i="76"/>
  <c r="H222" i="76" s="1"/>
  <c r="E253" i="76"/>
  <c r="H253" i="76" s="1"/>
  <c r="E189" i="76"/>
  <c r="H189" i="76" s="1"/>
  <c r="E264" i="76"/>
  <c r="H264" i="76" s="1"/>
  <c r="E186" i="76"/>
  <c r="H186" i="76" s="1"/>
  <c r="E197" i="76"/>
  <c r="H197" i="76" s="1"/>
  <c r="E252" i="76"/>
  <c r="H252" i="76" s="1"/>
  <c r="E39" i="76"/>
  <c r="H39" i="76" s="1"/>
  <c r="E72" i="76"/>
  <c r="H72" i="76" s="1"/>
  <c r="E192" i="76"/>
  <c r="H192" i="76" s="1"/>
  <c r="E107" i="76"/>
  <c r="H107" i="76" s="1"/>
  <c r="E28" i="76"/>
  <c r="H28" i="76" s="1"/>
  <c r="E271" i="76"/>
  <c r="H271" i="76" s="1"/>
  <c r="E48" i="76"/>
  <c r="H48" i="76" s="1"/>
  <c r="E232" i="76"/>
  <c r="H232" i="76" s="1"/>
  <c r="E25" i="76"/>
  <c r="H25" i="76" s="1"/>
  <c r="E57" i="76"/>
  <c r="H57" i="76" s="1"/>
  <c r="E89" i="76"/>
  <c r="H89" i="76" s="1"/>
  <c r="E258" i="76"/>
  <c r="H258" i="76" s="1"/>
  <c r="E216" i="76"/>
  <c r="H216" i="76" s="1"/>
  <c r="E7" i="72"/>
  <c r="H7" i="72" s="1"/>
  <c r="C7" i="73" s="1"/>
  <c r="E223" i="76"/>
  <c r="H223" i="76" s="1"/>
  <c r="E130" i="76"/>
  <c r="H130" i="76" s="1"/>
  <c r="E81" i="76"/>
  <c r="H81" i="76" s="1"/>
  <c r="E201" i="76"/>
  <c r="H201" i="76" s="1"/>
  <c r="E108" i="76"/>
  <c r="H108" i="76" s="1"/>
  <c r="E275" i="76"/>
  <c r="H275" i="76" s="1"/>
  <c r="E40" i="76"/>
  <c r="H40" i="76" s="1"/>
  <c r="E225" i="76"/>
  <c r="H225" i="76" s="1"/>
  <c r="E262" i="76"/>
  <c r="H262" i="76" s="1"/>
  <c r="E218" i="76"/>
  <c r="H218" i="76" s="1"/>
  <c r="E221" i="76"/>
  <c r="H221" i="76" s="1"/>
  <c r="E177" i="76"/>
  <c r="H177" i="76" s="1"/>
  <c r="E59" i="76"/>
  <c r="H59" i="76" s="1"/>
  <c r="E109" i="76"/>
  <c r="H109" i="76" s="1"/>
  <c r="E123" i="76"/>
  <c r="H123" i="76" s="1"/>
  <c r="E44" i="76"/>
  <c r="H44" i="76" s="1"/>
  <c r="E274" i="76"/>
  <c r="H274" i="76" s="1"/>
  <c r="E105" i="76"/>
  <c r="H105" i="76" s="1"/>
  <c r="E173" i="76"/>
  <c r="H173" i="76" s="1"/>
  <c r="E260" i="76"/>
  <c r="H260" i="76" s="1"/>
  <c r="E245" i="76"/>
  <c r="H245" i="76" s="1"/>
  <c r="E92" i="76"/>
  <c r="H92" i="76" s="1"/>
  <c r="C27" i="77" l="1"/>
  <c r="E27" i="77" s="1"/>
  <c r="H27" i="77" s="1"/>
  <c r="C27" i="78" s="1"/>
  <c r="E27" i="78" s="1"/>
  <c r="H27" i="78" s="1"/>
  <c r="C88" i="77"/>
  <c r="E88" i="77" s="1"/>
  <c r="H88" i="77" s="1"/>
  <c r="C88" i="78" s="1"/>
  <c r="E88" i="78" s="1"/>
  <c r="H88" i="78" s="1"/>
  <c r="C254" i="79"/>
  <c r="E254" i="79" s="1"/>
  <c r="H254" i="79" s="1"/>
  <c r="C100" i="77"/>
  <c r="E100" i="77" s="1"/>
  <c r="H100" i="77" s="1"/>
  <c r="C100" i="78" s="1"/>
  <c r="E100" i="78" s="1"/>
  <c r="H100" i="78" s="1"/>
  <c r="C74" i="79"/>
  <c r="E74" i="79" s="1"/>
  <c r="H74" i="79" s="1"/>
  <c r="C189" i="77"/>
  <c r="E189" i="77" s="1"/>
  <c r="H189" i="77" s="1"/>
  <c r="C189" i="78" s="1"/>
  <c r="E189" i="78" s="1"/>
  <c r="H189" i="78" s="1"/>
  <c r="C91" i="79"/>
  <c r="E91" i="79" s="1"/>
  <c r="H91" i="79" s="1"/>
  <c r="C42" i="77"/>
  <c r="E42" i="77" s="1"/>
  <c r="H42" i="77" s="1"/>
  <c r="C42" i="78" s="1"/>
  <c r="E42" i="78" s="1"/>
  <c r="H42" i="78" s="1"/>
  <c r="C105" i="77"/>
  <c r="E105" i="77" s="1"/>
  <c r="H105" i="77" s="1"/>
  <c r="C105" i="78" s="1"/>
  <c r="E105" i="78" s="1"/>
  <c r="H105" i="78" s="1"/>
  <c r="C240" i="76"/>
  <c r="E240" i="76" s="1"/>
  <c r="H240" i="76" s="1"/>
  <c r="C108" i="77"/>
  <c r="E108" i="77" s="1"/>
  <c r="H108" i="77" s="1"/>
  <c r="C108" i="78" s="1"/>
  <c r="E108" i="78" s="1"/>
  <c r="H108" i="78" s="1"/>
  <c r="C266" i="77"/>
  <c r="E266" i="77" s="1"/>
  <c r="H266" i="77" s="1"/>
  <c r="C266" i="78" s="1"/>
  <c r="E266" i="78" s="1"/>
  <c r="H266" i="78" s="1"/>
  <c r="C75" i="77"/>
  <c r="E75" i="77" s="1"/>
  <c r="H75" i="77" s="1"/>
  <c r="C75" i="78" s="1"/>
  <c r="E75" i="78" s="1"/>
  <c r="H75" i="78" s="1"/>
  <c r="C70" i="77"/>
  <c r="E70" i="77" s="1"/>
  <c r="H70" i="77" s="1"/>
  <c r="C70" i="78" s="1"/>
  <c r="E70" i="78" s="1"/>
  <c r="H70" i="78" s="1"/>
  <c r="C229" i="77"/>
  <c r="E229" i="77" s="1"/>
  <c r="H229" i="77" s="1"/>
  <c r="C229" i="78" s="1"/>
  <c r="E229" i="78" s="1"/>
  <c r="H229" i="78" s="1"/>
  <c r="C248" i="77"/>
  <c r="E248" i="77" s="1"/>
  <c r="H248" i="77" s="1"/>
  <c r="C248" i="78" s="1"/>
  <c r="E248" i="78" s="1"/>
  <c r="H248" i="78" s="1"/>
  <c r="C221" i="77"/>
  <c r="E221" i="77" s="1"/>
  <c r="H221" i="77" s="1"/>
  <c r="C221" i="78" s="1"/>
  <c r="E221" i="78" s="1"/>
  <c r="H221" i="78" s="1"/>
  <c r="C201" i="77"/>
  <c r="E201" i="77" s="1"/>
  <c r="H201" i="77" s="1"/>
  <c r="C201" i="78" s="1"/>
  <c r="E201" i="78" s="1"/>
  <c r="H201" i="78" s="1"/>
  <c r="C192" i="77"/>
  <c r="E192" i="77" s="1"/>
  <c r="H192" i="77" s="1"/>
  <c r="C192" i="78" s="1"/>
  <c r="E192" i="78" s="1"/>
  <c r="H192" i="78" s="1"/>
  <c r="C65" i="77"/>
  <c r="E65" i="77" s="1"/>
  <c r="H65" i="77" s="1"/>
  <c r="C65" i="78" s="1"/>
  <c r="E65" i="78" s="1"/>
  <c r="H65" i="78" s="1"/>
  <c r="C63" i="77"/>
  <c r="E63" i="77" s="1"/>
  <c r="H63" i="77" s="1"/>
  <c r="C63" i="78" s="1"/>
  <c r="E63" i="78" s="1"/>
  <c r="H63" i="78" s="1"/>
  <c r="C244" i="77"/>
  <c r="E244" i="77" s="1"/>
  <c r="H244" i="77" s="1"/>
  <c r="C244" i="78" s="1"/>
  <c r="E244" i="78" s="1"/>
  <c r="H244" i="78" s="1"/>
  <c r="C281" i="77"/>
  <c r="E281" i="77" s="1"/>
  <c r="H281" i="77" s="1"/>
  <c r="C281" i="78" s="1"/>
  <c r="E281" i="78" s="1"/>
  <c r="H281" i="78" s="1"/>
  <c r="C175" i="77"/>
  <c r="E175" i="77" s="1"/>
  <c r="H175" i="77" s="1"/>
  <c r="C175" i="78" s="1"/>
  <c r="E175" i="78" s="1"/>
  <c r="H175" i="78" s="1"/>
  <c r="C220" i="77"/>
  <c r="E220" i="77" s="1"/>
  <c r="H220" i="77" s="1"/>
  <c r="C220" i="78" s="1"/>
  <c r="E220" i="78" s="1"/>
  <c r="H220" i="78" s="1"/>
  <c r="C133" i="77"/>
  <c r="E133" i="77" s="1"/>
  <c r="H133" i="77" s="1"/>
  <c r="C133" i="78" s="1"/>
  <c r="E133" i="78" s="1"/>
  <c r="H133" i="78" s="1"/>
  <c r="C55" i="77"/>
  <c r="E55" i="77" s="1"/>
  <c r="H55" i="77" s="1"/>
  <c r="C55" i="78" s="1"/>
  <c r="E55" i="78" s="1"/>
  <c r="H55" i="78" s="1"/>
  <c r="C250" i="77"/>
  <c r="E250" i="77" s="1"/>
  <c r="H250" i="77" s="1"/>
  <c r="C250" i="78" s="1"/>
  <c r="E250" i="78" s="1"/>
  <c r="H250" i="78" s="1"/>
  <c r="C69" i="77"/>
  <c r="E69" i="77" s="1"/>
  <c r="H69" i="77" s="1"/>
  <c r="C69" i="78" s="1"/>
  <c r="E69" i="78" s="1"/>
  <c r="H69" i="78" s="1"/>
  <c r="C251" i="77"/>
  <c r="E251" i="77" s="1"/>
  <c r="H251" i="77" s="1"/>
  <c r="C251" i="78" s="1"/>
  <c r="E251" i="78" s="1"/>
  <c r="H251" i="78" s="1"/>
  <c r="C67" i="77"/>
  <c r="E67" i="77" s="1"/>
  <c r="H67" i="77" s="1"/>
  <c r="C67" i="78" s="1"/>
  <c r="E67" i="78" s="1"/>
  <c r="H67" i="78" s="1"/>
  <c r="C215" i="77"/>
  <c r="E215" i="77" s="1"/>
  <c r="H215" i="77" s="1"/>
  <c r="C215" i="78" s="1"/>
  <c r="E215" i="78" s="1"/>
  <c r="H215" i="78" s="1"/>
  <c r="C22" i="77"/>
  <c r="E22" i="77" s="1"/>
  <c r="H22" i="77" s="1"/>
  <c r="C22" i="78" s="1"/>
  <c r="E22" i="78" s="1"/>
  <c r="H22" i="78" s="1"/>
  <c r="C177" i="77"/>
  <c r="E177" i="77" s="1"/>
  <c r="H177" i="77" s="1"/>
  <c r="C177" i="78" s="1"/>
  <c r="E177" i="78" s="1"/>
  <c r="H177" i="78" s="1"/>
  <c r="C202" i="77"/>
  <c r="E202" i="77" s="1"/>
  <c r="H202" i="77" s="1"/>
  <c r="C202" i="78" s="1"/>
  <c r="E202" i="78" s="1"/>
  <c r="H202" i="78" s="1"/>
  <c r="C64" i="77"/>
  <c r="E64" i="77" s="1"/>
  <c r="H64" i="77" s="1"/>
  <c r="C64" i="78" s="1"/>
  <c r="E64" i="78" s="1"/>
  <c r="H64" i="78" s="1"/>
  <c r="C188" i="77"/>
  <c r="E188" i="77" s="1"/>
  <c r="H188" i="77" s="1"/>
  <c r="C188" i="78" s="1"/>
  <c r="E188" i="78" s="1"/>
  <c r="H188" i="78" s="1"/>
  <c r="C211" i="77"/>
  <c r="E211" i="77" s="1"/>
  <c r="H211" i="77" s="1"/>
  <c r="C211" i="78" s="1"/>
  <c r="E211" i="78" s="1"/>
  <c r="H211" i="78" s="1"/>
  <c r="C66" i="77"/>
  <c r="E66" i="77" s="1"/>
  <c r="H66" i="77" s="1"/>
  <c r="C66" i="78" s="1"/>
  <c r="E66" i="78" s="1"/>
  <c r="H66" i="78" s="1"/>
  <c r="C131" i="77"/>
  <c r="E131" i="77" s="1"/>
  <c r="H131" i="77" s="1"/>
  <c r="C131" i="78" s="1"/>
  <c r="E131" i="78" s="1"/>
  <c r="H131" i="78" s="1"/>
  <c r="C81" i="77"/>
  <c r="E81" i="77" s="1"/>
  <c r="H81" i="77" s="1"/>
  <c r="C81" i="78" s="1"/>
  <c r="E81" i="78" s="1"/>
  <c r="H81" i="78" s="1"/>
  <c r="C72" i="77"/>
  <c r="E72" i="77" s="1"/>
  <c r="H72" i="77" s="1"/>
  <c r="C72" i="78" s="1"/>
  <c r="E72" i="78" s="1"/>
  <c r="H72" i="78" s="1"/>
  <c r="C253" i="77"/>
  <c r="E253" i="77" s="1"/>
  <c r="H253" i="77" s="1"/>
  <c r="C253" i="78" s="1"/>
  <c r="E253" i="78" s="1"/>
  <c r="H253" i="78" s="1"/>
  <c r="C272" i="77"/>
  <c r="E272" i="77" s="1"/>
  <c r="H272" i="77" s="1"/>
  <c r="C272" i="78" s="1"/>
  <c r="E272" i="78" s="1"/>
  <c r="H272" i="78" s="1"/>
  <c r="C30" i="77"/>
  <c r="E30" i="77" s="1"/>
  <c r="H30" i="77" s="1"/>
  <c r="C30" i="78" s="1"/>
  <c r="E30" i="78" s="1"/>
  <c r="H30" i="78" s="1"/>
  <c r="C280" i="77"/>
  <c r="E280" i="77" s="1"/>
  <c r="H280" i="77" s="1"/>
  <c r="C280" i="78" s="1"/>
  <c r="E280" i="78" s="1"/>
  <c r="H280" i="78" s="1"/>
  <c r="C33" i="77"/>
  <c r="E33" i="77" s="1"/>
  <c r="H33" i="77" s="1"/>
  <c r="C33" i="78" s="1"/>
  <c r="E33" i="78" s="1"/>
  <c r="H33" i="78" s="1"/>
  <c r="C94" i="77"/>
  <c r="E94" i="77" s="1"/>
  <c r="H94" i="77" s="1"/>
  <c r="C94" i="78" s="1"/>
  <c r="E94" i="78" s="1"/>
  <c r="H94" i="78" s="1"/>
  <c r="C208" i="77"/>
  <c r="E208" i="77" s="1"/>
  <c r="H208" i="77" s="1"/>
  <c r="C208" i="78" s="1"/>
  <c r="E208" i="78" s="1"/>
  <c r="H208" i="78" s="1"/>
  <c r="C73" i="77"/>
  <c r="E73" i="77" s="1"/>
  <c r="H73" i="77" s="1"/>
  <c r="C73" i="78" s="1"/>
  <c r="E73" i="78" s="1"/>
  <c r="H73" i="78" s="1"/>
  <c r="C265" i="77"/>
  <c r="E265" i="77" s="1"/>
  <c r="H265" i="77" s="1"/>
  <c r="C265" i="78" s="1"/>
  <c r="E265" i="78" s="1"/>
  <c r="H265" i="78" s="1"/>
  <c r="C231" i="77"/>
  <c r="E231" i="77" s="1"/>
  <c r="H231" i="77" s="1"/>
  <c r="C231" i="78" s="1"/>
  <c r="E231" i="78" s="1"/>
  <c r="H231" i="78" s="1"/>
  <c r="C125" i="77"/>
  <c r="E125" i="77" s="1"/>
  <c r="H125" i="77" s="1"/>
  <c r="C125" i="78" s="1"/>
  <c r="E125" i="78" s="1"/>
  <c r="H125" i="78" s="1"/>
  <c r="C213" i="77"/>
  <c r="E213" i="77" s="1"/>
  <c r="H213" i="77" s="1"/>
  <c r="C213" i="78" s="1"/>
  <c r="E213" i="78" s="1"/>
  <c r="H213" i="78" s="1"/>
  <c r="C43" i="77"/>
  <c r="E43" i="77" s="1"/>
  <c r="H43" i="77" s="1"/>
  <c r="C43" i="78" s="1"/>
  <c r="E43" i="78" s="1"/>
  <c r="H43" i="78" s="1"/>
  <c r="C51" i="77"/>
  <c r="E51" i="77" s="1"/>
  <c r="H51" i="77" s="1"/>
  <c r="C51" i="78" s="1"/>
  <c r="E51" i="78" s="1"/>
  <c r="H51" i="78" s="1"/>
  <c r="C209" i="77"/>
  <c r="E209" i="77" s="1"/>
  <c r="H209" i="77" s="1"/>
  <c r="C209" i="78" s="1"/>
  <c r="E209" i="78" s="1"/>
  <c r="H209" i="78" s="1"/>
  <c r="C218" i="77"/>
  <c r="E218" i="77" s="1"/>
  <c r="H218" i="77" s="1"/>
  <c r="C218" i="78" s="1"/>
  <c r="E218" i="78" s="1"/>
  <c r="H218" i="78" s="1"/>
  <c r="C130" i="77"/>
  <c r="E130" i="77" s="1"/>
  <c r="H130" i="77" s="1"/>
  <c r="C130" i="78" s="1"/>
  <c r="E130" i="78" s="1"/>
  <c r="H130" i="78" s="1"/>
  <c r="C232" i="77"/>
  <c r="E232" i="77" s="1"/>
  <c r="H232" i="77" s="1"/>
  <c r="C232" i="78" s="1"/>
  <c r="E232" i="78" s="1"/>
  <c r="H232" i="78" s="1"/>
  <c r="C39" i="77"/>
  <c r="E39" i="77" s="1"/>
  <c r="H39" i="77" s="1"/>
  <c r="C39" i="78" s="1"/>
  <c r="E39" i="78" s="1"/>
  <c r="H39" i="78" s="1"/>
  <c r="C222" i="77"/>
  <c r="E222" i="77" s="1"/>
  <c r="H222" i="77" s="1"/>
  <c r="C222" i="78" s="1"/>
  <c r="E222" i="78" s="1"/>
  <c r="H222" i="78" s="1"/>
  <c r="C238" i="77"/>
  <c r="E238" i="77" s="1"/>
  <c r="H238" i="77" s="1"/>
  <c r="C238" i="78" s="1"/>
  <c r="E238" i="78" s="1"/>
  <c r="H238" i="78" s="1"/>
  <c r="C49" i="77"/>
  <c r="E49" i="77" s="1"/>
  <c r="H49" i="77" s="1"/>
  <c r="C49" i="78" s="1"/>
  <c r="E49" i="78" s="1"/>
  <c r="H49" i="78" s="1"/>
  <c r="C198" i="77"/>
  <c r="E198" i="77" s="1"/>
  <c r="H198" i="77" s="1"/>
  <c r="C198" i="78" s="1"/>
  <c r="E198" i="78" s="1"/>
  <c r="H198" i="78" s="1"/>
  <c r="C71" i="77"/>
  <c r="E71" i="77" s="1"/>
  <c r="H71" i="77" s="1"/>
  <c r="C71" i="78" s="1"/>
  <c r="E71" i="78" s="1"/>
  <c r="H71" i="78" s="1"/>
  <c r="C207" i="77"/>
  <c r="E207" i="77" s="1"/>
  <c r="H207" i="77" s="1"/>
  <c r="C207" i="78" s="1"/>
  <c r="E207" i="78" s="1"/>
  <c r="H207" i="78" s="1"/>
  <c r="C233" i="77"/>
  <c r="E233" i="77" s="1"/>
  <c r="H233" i="77" s="1"/>
  <c r="C233" i="78" s="1"/>
  <c r="E233" i="78" s="1"/>
  <c r="H233" i="78" s="1"/>
  <c r="C199" i="77"/>
  <c r="E199" i="77" s="1"/>
  <c r="H199" i="77" s="1"/>
  <c r="C199" i="78" s="1"/>
  <c r="E199" i="78" s="1"/>
  <c r="H199" i="78" s="1"/>
  <c r="C239" i="77"/>
  <c r="E239" i="77" s="1"/>
  <c r="H239" i="77" s="1"/>
  <c r="C239" i="78" s="1"/>
  <c r="E239" i="78" s="1"/>
  <c r="H239" i="78" s="1"/>
  <c r="C284" i="77"/>
  <c r="E284" i="77" s="1"/>
  <c r="H284" i="77" s="1"/>
  <c r="C284" i="78" s="1"/>
  <c r="E284" i="78" s="1"/>
  <c r="H284" i="78" s="1"/>
  <c r="C121" i="77"/>
  <c r="E121" i="77" s="1"/>
  <c r="H121" i="77" s="1"/>
  <c r="C121" i="78" s="1"/>
  <c r="E121" i="78" s="1"/>
  <c r="H121" i="78" s="1"/>
  <c r="C178" i="77"/>
  <c r="E178" i="77" s="1"/>
  <c r="H178" i="77" s="1"/>
  <c r="C178" i="78" s="1"/>
  <c r="E178" i="78" s="1"/>
  <c r="H178" i="78" s="1"/>
  <c r="C84" i="77"/>
  <c r="E84" i="77" s="1"/>
  <c r="H84" i="77" s="1"/>
  <c r="C84" i="78" s="1"/>
  <c r="E84" i="78" s="1"/>
  <c r="H84" i="78" s="1"/>
  <c r="C138" i="77"/>
  <c r="E138" i="77" s="1"/>
  <c r="H138" i="77" s="1"/>
  <c r="C138" i="78" s="1"/>
  <c r="E138" i="78" s="1"/>
  <c r="H138" i="78" s="1"/>
  <c r="C85" i="77"/>
  <c r="E85" i="77" s="1"/>
  <c r="H85" i="77" s="1"/>
  <c r="C85" i="78" s="1"/>
  <c r="E85" i="78" s="1"/>
  <c r="H85" i="78" s="1"/>
  <c r="C132" i="77"/>
  <c r="E132" i="77" s="1"/>
  <c r="H132" i="77" s="1"/>
  <c r="C132" i="78" s="1"/>
  <c r="E132" i="78" s="1"/>
  <c r="H132" i="78" s="1"/>
  <c r="C29" i="77"/>
  <c r="E29" i="77" s="1"/>
  <c r="H29" i="77" s="1"/>
  <c r="C29" i="78" s="1"/>
  <c r="E29" i="78" s="1"/>
  <c r="H29" i="78" s="1"/>
  <c r="C136" i="77"/>
  <c r="E136" i="77" s="1"/>
  <c r="H136" i="77" s="1"/>
  <c r="C136" i="78" s="1"/>
  <c r="E136" i="78" s="1"/>
  <c r="H136" i="78" s="1"/>
  <c r="C195" i="77"/>
  <c r="E195" i="77" s="1"/>
  <c r="H195" i="77" s="1"/>
  <c r="C195" i="78" s="1"/>
  <c r="E195" i="78" s="1"/>
  <c r="H195" i="78" s="1"/>
  <c r="C127" i="77"/>
  <c r="E127" i="77" s="1"/>
  <c r="H127" i="77" s="1"/>
  <c r="C127" i="78" s="1"/>
  <c r="E127" i="78" s="1"/>
  <c r="H127" i="78" s="1"/>
  <c r="C107" i="77"/>
  <c r="E107" i="77" s="1"/>
  <c r="H107" i="77" s="1"/>
  <c r="C107" i="78" s="1"/>
  <c r="E107" i="78" s="1"/>
  <c r="H107" i="78" s="1"/>
  <c r="C277" i="77"/>
  <c r="E277" i="77" s="1"/>
  <c r="H277" i="77" s="1"/>
  <c r="C277" i="78" s="1"/>
  <c r="E277" i="78" s="1"/>
  <c r="H277" i="78" s="1"/>
  <c r="C276" i="77"/>
  <c r="E276" i="77" s="1"/>
  <c r="H276" i="77" s="1"/>
  <c r="C276" i="78" s="1"/>
  <c r="E276" i="78" s="1"/>
  <c r="H276" i="78" s="1"/>
  <c r="C274" i="77"/>
  <c r="E274" i="77" s="1"/>
  <c r="H274" i="77" s="1"/>
  <c r="C274" i="78" s="1"/>
  <c r="E274" i="78" s="1"/>
  <c r="H274" i="78" s="1"/>
  <c r="C44" i="77"/>
  <c r="E44" i="77" s="1"/>
  <c r="H44" i="77" s="1"/>
  <c r="C44" i="78" s="1"/>
  <c r="E44" i="78" s="1"/>
  <c r="H44" i="78" s="1"/>
  <c r="C262" i="77"/>
  <c r="E262" i="77" s="1"/>
  <c r="H262" i="77" s="1"/>
  <c r="C262" i="78" s="1"/>
  <c r="E262" i="78" s="1"/>
  <c r="H262" i="78" s="1"/>
  <c r="C223" i="77"/>
  <c r="E223" i="77" s="1"/>
  <c r="H223" i="77" s="1"/>
  <c r="C223" i="78" s="1"/>
  <c r="E223" i="78" s="1"/>
  <c r="H223" i="78" s="1"/>
  <c r="C48" i="77"/>
  <c r="E48" i="77" s="1"/>
  <c r="H48" i="77" s="1"/>
  <c r="C48" i="78" s="1"/>
  <c r="E48" i="78" s="1"/>
  <c r="H48" i="78" s="1"/>
  <c r="C252" i="77"/>
  <c r="E252" i="77" s="1"/>
  <c r="H252" i="77" s="1"/>
  <c r="C252" i="78" s="1"/>
  <c r="E252" i="78" s="1"/>
  <c r="H252" i="78" s="1"/>
  <c r="C101" i="77"/>
  <c r="E101" i="77" s="1"/>
  <c r="H101" i="77" s="1"/>
  <c r="C101" i="78" s="1"/>
  <c r="E101" i="78" s="1"/>
  <c r="H101" i="78" s="1"/>
  <c r="C38" i="77"/>
  <c r="E38" i="77" s="1"/>
  <c r="H38" i="77" s="1"/>
  <c r="C38" i="78" s="1"/>
  <c r="E38" i="78" s="1"/>
  <c r="H38" i="78" s="1"/>
  <c r="C129" i="77"/>
  <c r="E129" i="77" s="1"/>
  <c r="H129" i="77" s="1"/>
  <c r="C129" i="78" s="1"/>
  <c r="E129" i="78" s="1"/>
  <c r="H129" i="78" s="1"/>
  <c r="C46" i="77"/>
  <c r="E46" i="77" s="1"/>
  <c r="H46" i="77" s="1"/>
  <c r="C46" i="78" s="1"/>
  <c r="E46" i="78" s="1"/>
  <c r="H46" i="78" s="1"/>
  <c r="C76" i="77"/>
  <c r="E76" i="77" s="1"/>
  <c r="H76" i="77" s="1"/>
  <c r="C76" i="78" s="1"/>
  <c r="E76" i="78" s="1"/>
  <c r="H76" i="78" s="1"/>
  <c r="C263" i="77"/>
  <c r="E263" i="77" s="1"/>
  <c r="H263" i="77" s="1"/>
  <c r="C263" i="78" s="1"/>
  <c r="E263" i="78" s="1"/>
  <c r="H263" i="78" s="1"/>
  <c r="C204" i="77"/>
  <c r="E204" i="77" s="1"/>
  <c r="H204" i="77" s="1"/>
  <c r="C204" i="78" s="1"/>
  <c r="E204" i="78" s="1"/>
  <c r="H204" i="78" s="1"/>
  <c r="C110" i="77"/>
  <c r="E110" i="77" s="1"/>
  <c r="H110" i="77" s="1"/>
  <c r="C110" i="78" s="1"/>
  <c r="E110" i="78" s="1"/>
  <c r="H110" i="78" s="1"/>
  <c r="C172" i="77"/>
  <c r="E172" i="77" s="1"/>
  <c r="H172" i="77" s="1"/>
  <c r="C172" i="78" s="1"/>
  <c r="E172" i="78" s="1"/>
  <c r="H172" i="78" s="1"/>
  <c r="C26" i="77"/>
  <c r="E26" i="77" s="1"/>
  <c r="H26" i="77" s="1"/>
  <c r="C26" i="78" s="1"/>
  <c r="E26" i="78" s="1"/>
  <c r="H26" i="78" s="1"/>
  <c r="C150" i="77"/>
  <c r="E150" i="77" s="1"/>
  <c r="H150" i="77" s="1"/>
  <c r="C150" i="78" s="1"/>
  <c r="E150" i="78" s="1"/>
  <c r="H150" i="78" s="1"/>
  <c r="C261" i="77"/>
  <c r="E261" i="77" s="1"/>
  <c r="H261" i="77" s="1"/>
  <c r="C261" i="78" s="1"/>
  <c r="E261" i="78" s="1"/>
  <c r="H261" i="78" s="1"/>
  <c r="C269" i="77"/>
  <c r="E269" i="77" s="1"/>
  <c r="H269" i="77" s="1"/>
  <c r="C269" i="78" s="1"/>
  <c r="E269" i="78" s="1"/>
  <c r="H269" i="78" s="1"/>
  <c r="C200" i="77"/>
  <c r="E200" i="77" s="1"/>
  <c r="H200" i="77" s="1"/>
  <c r="C200" i="78" s="1"/>
  <c r="E200" i="78" s="1"/>
  <c r="H200" i="78" s="1"/>
  <c r="C78" i="77"/>
  <c r="E78" i="77" s="1"/>
  <c r="H78" i="77" s="1"/>
  <c r="C78" i="78" s="1"/>
  <c r="E78" i="78" s="1"/>
  <c r="H78" i="78" s="1"/>
  <c r="C34" i="77"/>
  <c r="E34" i="77" s="1"/>
  <c r="H34" i="77" s="1"/>
  <c r="C34" i="78" s="1"/>
  <c r="E34" i="78" s="1"/>
  <c r="H34" i="78" s="1"/>
  <c r="C32" i="77"/>
  <c r="E32" i="77" s="1"/>
  <c r="H32" i="77" s="1"/>
  <c r="C32" i="78" s="1"/>
  <c r="E32" i="78" s="1"/>
  <c r="H32" i="78" s="1"/>
  <c r="C68" i="77"/>
  <c r="E68" i="77" s="1"/>
  <c r="H68" i="77" s="1"/>
  <c r="C68" i="78" s="1"/>
  <c r="E68" i="78" s="1"/>
  <c r="H68" i="78" s="1"/>
  <c r="C23" i="77"/>
  <c r="E23" i="77" s="1"/>
  <c r="H23" i="77" s="1"/>
  <c r="C23" i="78" s="1"/>
  <c r="E23" i="78" s="1"/>
  <c r="H23" i="78" s="1"/>
  <c r="C80" i="77"/>
  <c r="E80" i="77" s="1"/>
  <c r="H80" i="77" s="1"/>
  <c r="C80" i="78" s="1"/>
  <c r="E80" i="78" s="1"/>
  <c r="H80" i="78" s="1"/>
  <c r="C249" i="77"/>
  <c r="E249" i="77" s="1"/>
  <c r="H249" i="77" s="1"/>
  <c r="C249" i="78" s="1"/>
  <c r="E249" i="78" s="1"/>
  <c r="H249" i="78" s="1"/>
  <c r="C173" i="77"/>
  <c r="E173" i="77" s="1"/>
  <c r="H173" i="77" s="1"/>
  <c r="C173" i="78" s="1"/>
  <c r="E173" i="78" s="1"/>
  <c r="H173" i="78" s="1"/>
  <c r="C210" i="77"/>
  <c r="E210" i="77" s="1"/>
  <c r="H210" i="77" s="1"/>
  <c r="C210" i="78" s="1"/>
  <c r="E210" i="78" s="1"/>
  <c r="H210" i="78" s="1"/>
  <c r="C92" i="77"/>
  <c r="E92" i="77" s="1"/>
  <c r="H92" i="77" s="1"/>
  <c r="C92" i="78" s="1"/>
  <c r="E92" i="78" s="1"/>
  <c r="H92" i="78" s="1"/>
  <c r="C197" i="77"/>
  <c r="E197" i="77" s="1"/>
  <c r="H197" i="77" s="1"/>
  <c r="C197" i="78" s="1"/>
  <c r="E197" i="78" s="1"/>
  <c r="H197" i="78" s="1"/>
  <c r="C228" i="77"/>
  <c r="E228" i="77" s="1"/>
  <c r="H228" i="77" s="1"/>
  <c r="C228" i="78" s="1"/>
  <c r="E228" i="78" s="1"/>
  <c r="H228" i="78" s="1"/>
  <c r="C21" i="77"/>
  <c r="E21" i="77" s="1"/>
  <c r="H21" i="77" s="1"/>
  <c r="C21" i="78" s="1"/>
  <c r="E21" i="78" s="1"/>
  <c r="H21" i="78" s="1"/>
  <c r="C104" i="77"/>
  <c r="E104" i="77" s="1"/>
  <c r="H104" i="77" s="1"/>
  <c r="C104" i="78" s="1"/>
  <c r="E104" i="78" s="1"/>
  <c r="H104" i="78" s="1"/>
  <c r="C267" i="77"/>
  <c r="E267" i="77" s="1"/>
  <c r="H267" i="77" s="1"/>
  <c r="C267" i="78" s="1"/>
  <c r="E267" i="78" s="1"/>
  <c r="H267" i="78" s="1"/>
  <c r="C212" i="77"/>
  <c r="E212" i="77" s="1"/>
  <c r="H212" i="77" s="1"/>
  <c r="C212" i="78" s="1"/>
  <c r="E212" i="78" s="1"/>
  <c r="H212" i="78" s="1"/>
  <c r="C268" i="77"/>
  <c r="E268" i="77" s="1"/>
  <c r="H268" i="77" s="1"/>
  <c r="C268" i="78" s="1"/>
  <c r="E268" i="78" s="1"/>
  <c r="H268" i="78" s="1"/>
  <c r="C273" i="77"/>
  <c r="E273" i="77" s="1"/>
  <c r="H273" i="77" s="1"/>
  <c r="C273" i="78" s="1"/>
  <c r="E273" i="78" s="1"/>
  <c r="H273" i="78" s="1"/>
  <c r="C203" i="77"/>
  <c r="E203" i="77" s="1"/>
  <c r="H203" i="77" s="1"/>
  <c r="C203" i="78" s="1"/>
  <c r="E203" i="78" s="1"/>
  <c r="H203" i="78" s="1"/>
  <c r="C257" i="77"/>
  <c r="E257" i="77" s="1"/>
  <c r="H257" i="77" s="1"/>
  <c r="C257" i="78" s="1"/>
  <c r="E257" i="78" s="1"/>
  <c r="H257" i="78" s="1"/>
  <c r="C45" i="77"/>
  <c r="E45" i="77" s="1"/>
  <c r="H45" i="77" s="1"/>
  <c r="C45" i="78" s="1"/>
  <c r="E45" i="78" s="1"/>
  <c r="H45" i="78" s="1"/>
  <c r="C41" i="77"/>
  <c r="E41" i="77" s="1"/>
  <c r="H41" i="77" s="1"/>
  <c r="C41" i="78" s="1"/>
  <c r="E41" i="78" s="1"/>
  <c r="H41" i="78" s="1"/>
  <c r="C170" i="77"/>
  <c r="E170" i="77" s="1"/>
  <c r="H170" i="77" s="1"/>
  <c r="C170" i="78" s="1"/>
  <c r="C83" i="77"/>
  <c r="E83" i="77" s="1"/>
  <c r="H83" i="77" s="1"/>
  <c r="C83" i="78" s="1"/>
  <c r="E83" i="78" s="1"/>
  <c r="H83" i="78" s="1"/>
  <c r="C53" i="77"/>
  <c r="E53" i="77" s="1"/>
  <c r="H53" i="77" s="1"/>
  <c r="C53" i="78" s="1"/>
  <c r="E53" i="78" s="1"/>
  <c r="H53" i="78" s="1"/>
  <c r="C182" i="77"/>
  <c r="E182" i="77" s="1"/>
  <c r="H182" i="77" s="1"/>
  <c r="C182" i="78" s="1"/>
  <c r="E182" i="78" s="1"/>
  <c r="H182" i="78" s="1"/>
  <c r="C191" i="77"/>
  <c r="E191" i="77" s="1"/>
  <c r="H191" i="77" s="1"/>
  <c r="C191" i="78" s="1"/>
  <c r="E191" i="78" s="1"/>
  <c r="H191" i="78" s="1"/>
  <c r="C282" i="77"/>
  <c r="E282" i="77" s="1"/>
  <c r="H282" i="77" s="1"/>
  <c r="C282" i="78" s="1"/>
  <c r="E282" i="78" s="1"/>
  <c r="H282" i="78" s="1"/>
  <c r="C139" i="77"/>
  <c r="E139" i="77" s="1"/>
  <c r="H139" i="77" s="1"/>
  <c r="C139" i="78" s="1"/>
  <c r="E139" i="78" s="1"/>
  <c r="H139" i="78" s="1"/>
  <c r="C185" i="77"/>
  <c r="E185" i="77" s="1"/>
  <c r="H185" i="77" s="1"/>
  <c r="C185" i="78" s="1"/>
  <c r="E185" i="78" s="1"/>
  <c r="H185" i="78" s="1"/>
  <c r="C278" i="77"/>
  <c r="E278" i="77" s="1"/>
  <c r="H278" i="77" s="1"/>
  <c r="C278" i="78" s="1"/>
  <c r="E278" i="78" s="1"/>
  <c r="H278" i="78" s="1"/>
  <c r="C260" i="77"/>
  <c r="E260" i="77" s="1"/>
  <c r="H260" i="77" s="1"/>
  <c r="C260" i="78" s="1"/>
  <c r="E260" i="78" s="1"/>
  <c r="H260" i="78" s="1"/>
  <c r="C89" i="77"/>
  <c r="E89" i="77" s="1"/>
  <c r="H89" i="77" s="1"/>
  <c r="C89" i="78" s="1"/>
  <c r="E89" i="78" s="1"/>
  <c r="H89" i="78" s="1"/>
  <c r="C256" i="77"/>
  <c r="E256" i="77" s="1"/>
  <c r="H256" i="77" s="1"/>
  <c r="C256" i="78" s="1"/>
  <c r="E256" i="78" s="1"/>
  <c r="H256" i="78" s="1"/>
  <c r="C224" i="77"/>
  <c r="E224" i="77" s="1"/>
  <c r="H224" i="77" s="1"/>
  <c r="C224" i="78" s="1"/>
  <c r="E224" i="78" s="1"/>
  <c r="H224" i="78" s="1"/>
  <c r="C123" i="77"/>
  <c r="E123" i="77" s="1"/>
  <c r="H123" i="77" s="1"/>
  <c r="C123" i="78" s="1"/>
  <c r="E123" i="78" s="1"/>
  <c r="H123" i="78" s="1"/>
  <c r="C225" i="77"/>
  <c r="E225" i="77" s="1"/>
  <c r="H225" i="77" s="1"/>
  <c r="C225" i="78" s="1"/>
  <c r="E225" i="78" s="1"/>
  <c r="H225" i="78" s="1"/>
  <c r="C271" i="77"/>
  <c r="E271" i="77" s="1"/>
  <c r="H271" i="77" s="1"/>
  <c r="C271" i="78" s="1"/>
  <c r="E271" i="78" s="1"/>
  <c r="H271" i="78" s="1"/>
  <c r="C140" i="77"/>
  <c r="E140" i="77" s="1"/>
  <c r="H140" i="77" s="1"/>
  <c r="C140" i="78" s="1"/>
  <c r="E140" i="78" s="1"/>
  <c r="H140" i="78" s="1"/>
  <c r="C245" i="77"/>
  <c r="E245" i="77" s="1"/>
  <c r="H245" i="77" s="1"/>
  <c r="C245" i="78" s="1"/>
  <c r="E245" i="78" s="1"/>
  <c r="H245" i="78" s="1"/>
  <c r="C109" i="77"/>
  <c r="E109" i="77" s="1"/>
  <c r="H109" i="77" s="1"/>
  <c r="C109" i="78" s="1"/>
  <c r="E109" i="78" s="1"/>
  <c r="H109" i="78" s="1"/>
  <c r="C40" i="77"/>
  <c r="E40" i="77" s="1"/>
  <c r="H40" i="77" s="1"/>
  <c r="C40" i="78" s="1"/>
  <c r="E40" i="78" s="1"/>
  <c r="H40" i="78" s="1"/>
  <c r="C216" i="77"/>
  <c r="E216" i="77" s="1"/>
  <c r="H216" i="77" s="1"/>
  <c r="C216" i="78" s="1"/>
  <c r="E216" i="78" s="1"/>
  <c r="H216" i="78" s="1"/>
  <c r="C28" i="77"/>
  <c r="E28" i="77" s="1"/>
  <c r="H28" i="77" s="1"/>
  <c r="C28" i="78" s="1"/>
  <c r="E28" i="78" s="1"/>
  <c r="H28" i="78" s="1"/>
  <c r="C186" i="77"/>
  <c r="E186" i="77" s="1"/>
  <c r="H186" i="77" s="1"/>
  <c r="C186" i="78" s="1"/>
  <c r="E186" i="78" s="1"/>
  <c r="H186" i="78" s="1"/>
  <c r="C279" i="77"/>
  <c r="E279" i="77" s="1"/>
  <c r="H279" i="77" s="1"/>
  <c r="C279" i="78" s="1"/>
  <c r="E279" i="78" s="1"/>
  <c r="H279" i="78" s="1"/>
  <c r="C47" i="77"/>
  <c r="E47" i="77" s="1"/>
  <c r="H47" i="77" s="1"/>
  <c r="C47" i="78" s="1"/>
  <c r="E47" i="78" s="1"/>
  <c r="H47" i="78" s="1"/>
  <c r="C187" i="77"/>
  <c r="E187" i="77" s="1"/>
  <c r="H187" i="77" s="1"/>
  <c r="C187" i="78" s="1"/>
  <c r="E187" i="78" s="1"/>
  <c r="H187" i="78" s="1"/>
  <c r="C90" i="77"/>
  <c r="E90" i="77" s="1"/>
  <c r="H90" i="77" s="1"/>
  <c r="C90" i="78" s="1"/>
  <c r="E90" i="78" s="1"/>
  <c r="H90" i="78" s="1"/>
  <c r="C50" i="77"/>
  <c r="E50" i="77" s="1"/>
  <c r="H50" i="77" s="1"/>
  <c r="C50" i="78" s="1"/>
  <c r="E50" i="78" s="1"/>
  <c r="H50" i="78" s="1"/>
  <c r="C179" i="77"/>
  <c r="E179" i="77" s="1"/>
  <c r="H179" i="77" s="1"/>
  <c r="C179" i="78" s="1"/>
  <c r="E179" i="78" s="1"/>
  <c r="H179" i="78" s="1"/>
  <c r="C247" i="77"/>
  <c r="E247" i="77" s="1"/>
  <c r="H247" i="77" s="1"/>
  <c r="C247" i="78" s="1"/>
  <c r="E247" i="78" s="1"/>
  <c r="H247" i="78" s="1"/>
  <c r="C270" i="77"/>
  <c r="E270" i="77" s="1"/>
  <c r="H270" i="77" s="1"/>
  <c r="C270" i="78" s="1"/>
  <c r="E270" i="78" s="1"/>
  <c r="H270" i="78" s="1"/>
  <c r="C135" i="77"/>
  <c r="E135" i="77" s="1"/>
  <c r="H135" i="77" s="1"/>
  <c r="C135" i="78" s="1"/>
  <c r="E135" i="78" s="1"/>
  <c r="H135" i="78" s="1"/>
  <c r="C255" i="77"/>
  <c r="E255" i="77" s="1"/>
  <c r="H255" i="77" s="1"/>
  <c r="C255" i="78" s="1"/>
  <c r="E255" i="78" s="1"/>
  <c r="H255" i="78" s="1"/>
  <c r="C77" i="77"/>
  <c r="E77" i="77" s="1"/>
  <c r="H77" i="77" s="1"/>
  <c r="C77" i="78" s="1"/>
  <c r="E77" i="78" s="1"/>
  <c r="H77" i="78" s="1"/>
  <c r="C54" i="77"/>
  <c r="E54" i="77" s="1"/>
  <c r="H54" i="77" s="1"/>
  <c r="C54" i="78" s="1"/>
  <c r="E54" i="78" s="1"/>
  <c r="H54" i="78" s="1"/>
  <c r="C103" i="77"/>
  <c r="E103" i="77" s="1"/>
  <c r="H103" i="77" s="1"/>
  <c r="C103" i="78" s="1"/>
  <c r="E103" i="78" s="1"/>
  <c r="H103" i="78" s="1"/>
  <c r="C190" i="77"/>
  <c r="E190" i="77" s="1"/>
  <c r="H190" i="77" s="1"/>
  <c r="C190" i="78" s="1"/>
  <c r="E190" i="78" s="1"/>
  <c r="H190" i="78" s="1"/>
  <c r="C246" i="77"/>
  <c r="E246" i="77" s="1"/>
  <c r="H246" i="77" s="1"/>
  <c r="C246" i="78" s="1"/>
  <c r="E246" i="78" s="1"/>
  <c r="H246" i="78" s="1"/>
  <c r="C56" i="77"/>
  <c r="E56" i="77" s="1"/>
  <c r="H56" i="77" s="1"/>
  <c r="C56" i="78" s="1"/>
  <c r="E56" i="78" s="1"/>
  <c r="H56" i="78" s="1"/>
  <c r="C19" i="77"/>
  <c r="E19" i="77" s="1"/>
  <c r="H19" i="77" s="1"/>
  <c r="C19" i="78" s="1"/>
  <c r="E19" i="78" s="1"/>
  <c r="H19" i="78" s="1"/>
  <c r="C24" i="77"/>
  <c r="E24" i="77" s="1"/>
  <c r="H24" i="77" s="1"/>
  <c r="C24" i="78" s="1"/>
  <c r="E24" i="78" s="1"/>
  <c r="H24" i="78" s="1"/>
  <c r="C31" i="77"/>
  <c r="E31" i="77" s="1"/>
  <c r="H31" i="77" s="1"/>
  <c r="C31" i="78" s="1"/>
  <c r="E31" i="78" s="1"/>
  <c r="H31" i="78" s="1"/>
  <c r="C35" i="77"/>
  <c r="E35" i="77" s="1"/>
  <c r="H35" i="77" s="1"/>
  <c r="C35" i="78" s="1"/>
  <c r="E35" i="78" s="1"/>
  <c r="H35" i="78" s="1"/>
  <c r="C59" i="77"/>
  <c r="E59" i="77" s="1"/>
  <c r="H59" i="77" s="1"/>
  <c r="C59" i="78" s="1"/>
  <c r="E59" i="78" s="1"/>
  <c r="H59" i="78" s="1"/>
  <c r="C275" i="77"/>
  <c r="E275" i="77" s="1"/>
  <c r="H275" i="77" s="1"/>
  <c r="C275" i="78" s="1"/>
  <c r="E275" i="78" s="1"/>
  <c r="H275" i="78" s="1"/>
  <c r="C258" i="77"/>
  <c r="E258" i="77" s="1"/>
  <c r="H258" i="77" s="1"/>
  <c r="C258" i="78" s="1"/>
  <c r="E258" i="78" s="1"/>
  <c r="H258" i="78" s="1"/>
  <c r="C264" i="77"/>
  <c r="E264" i="77" s="1"/>
  <c r="H264" i="77" s="1"/>
  <c r="C264" i="78" s="1"/>
  <c r="E264" i="78" s="1"/>
  <c r="H264" i="78" s="1"/>
  <c r="C99" i="77"/>
  <c r="E99" i="77" s="1"/>
  <c r="H99" i="77" s="1"/>
  <c r="C99" i="78" s="1"/>
  <c r="E99" i="78" s="1"/>
  <c r="H99" i="78" s="1"/>
  <c r="C174" i="77"/>
  <c r="E174" i="77" s="1"/>
  <c r="H174" i="77" s="1"/>
  <c r="C174" i="78" s="1"/>
  <c r="E174" i="78" s="1"/>
  <c r="H174" i="78" s="1"/>
  <c r="C58" i="77"/>
  <c r="E58" i="77" s="1"/>
  <c r="H58" i="77" s="1"/>
  <c r="C58" i="78" s="1"/>
  <c r="E58" i="78" s="1"/>
  <c r="H58" i="78" s="1"/>
  <c r="C79" i="77"/>
  <c r="E79" i="77" s="1"/>
  <c r="H79" i="77" s="1"/>
  <c r="C79" i="78" s="1"/>
  <c r="E79" i="78" s="1"/>
  <c r="H79" i="78" s="1"/>
  <c r="C141" i="77"/>
  <c r="E141" i="77" s="1"/>
  <c r="H141" i="77" s="1"/>
  <c r="C141" i="78" s="1"/>
  <c r="E141" i="78" s="1"/>
  <c r="H141" i="78" s="1"/>
  <c r="C219" i="77"/>
  <c r="E219" i="77" s="1"/>
  <c r="H219" i="77" s="1"/>
  <c r="C219" i="78" s="1"/>
  <c r="E219" i="78" s="1"/>
  <c r="H219" i="78" s="1"/>
  <c r="C122" i="77"/>
  <c r="E122" i="77" s="1"/>
  <c r="H122" i="77" s="1"/>
  <c r="C122" i="78" s="1"/>
  <c r="E122" i="78" s="1"/>
  <c r="H122" i="78" s="1"/>
  <c r="C230" i="77"/>
  <c r="E230" i="77" s="1"/>
  <c r="H230" i="77" s="1"/>
  <c r="C230" i="78" s="1"/>
  <c r="E230" i="78" s="1"/>
  <c r="H230" i="78" s="1"/>
  <c r="C126" i="77"/>
  <c r="E126" i="77" s="1"/>
  <c r="H126" i="77" s="1"/>
  <c r="C126" i="78" s="1"/>
  <c r="E126" i="78" s="1"/>
  <c r="H126" i="78" s="1"/>
  <c r="C193" i="77"/>
  <c r="E193" i="77" s="1"/>
  <c r="H193" i="77" s="1"/>
  <c r="C193" i="78" s="1"/>
  <c r="E193" i="78" s="1"/>
  <c r="H193" i="78" s="1"/>
  <c r="C183" i="77"/>
  <c r="E183" i="77" s="1"/>
  <c r="H183" i="77" s="1"/>
  <c r="C183" i="78" s="1"/>
  <c r="E183" i="78" s="1"/>
  <c r="H183" i="78" s="1"/>
  <c r="C194" i="77"/>
  <c r="E194" i="77" s="1"/>
  <c r="H194" i="77" s="1"/>
  <c r="C194" i="78" s="1"/>
  <c r="E194" i="78" s="1"/>
  <c r="H194" i="78" s="1"/>
  <c r="C52" i="77"/>
  <c r="E52" i="77" s="1"/>
  <c r="H52" i="77" s="1"/>
  <c r="C52" i="78" s="1"/>
  <c r="E52" i="78" s="1"/>
  <c r="H52" i="78" s="1"/>
  <c r="C205" i="77"/>
  <c r="E205" i="77" s="1"/>
  <c r="H205" i="77" s="1"/>
  <c r="C205" i="78" s="1"/>
  <c r="E205" i="78" s="1"/>
  <c r="H205" i="78" s="1"/>
  <c r="C184" i="77"/>
  <c r="E184" i="77" s="1"/>
  <c r="H184" i="77" s="1"/>
  <c r="C184" i="78" s="1"/>
  <c r="E184" i="78" s="1"/>
  <c r="H184" i="78" s="1"/>
  <c r="C283" i="77"/>
  <c r="E283" i="77" s="1"/>
  <c r="H283" i="77" s="1"/>
  <c r="C283" i="78" s="1"/>
  <c r="E283" i="78" s="1"/>
  <c r="H283" i="78" s="1"/>
  <c r="C217" i="77"/>
  <c r="E217" i="77" s="1"/>
  <c r="H217" i="77" s="1"/>
  <c r="C217" i="78" s="1"/>
  <c r="E217" i="78" s="1"/>
  <c r="H217" i="78" s="1"/>
  <c r="C259" i="77"/>
  <c r="E259" i="77" s="1"/>
  <c r="H259" i="77" s="1"/>
  <c r="C259" i="78" s="1"/>
  <c r="E259" i="78" s="1"/>
  <c r="H259" i="78" s="1"/>
  <c r="C106" i="77"/>
  <c r="E106" i="77" s="1"/>
  <c r="H106" i="77" s="1"/>
  <c r="C106" i="78" s="1"/>
  <c r="E106" i="78" s="1"/>
  <c r="H106" i="78" s="1"/>
  <c r="C102" i="77"/>
  <c r="E102" i="77" s="1"/>
  <c r="H102" i="77" s="1"/>
  <c r="C102" i="78" s="1"/>
  <c r="E102" i="78" s="1"/>
  <c r="H102" i="78" s="1"/>
  <c r="C57" i="77"/>
  <c r="E57" i="77" s="1"/>
  <c r="H57" i="77" s="1"/>
  <c r="C57" i="78" s="1"/>
  <c r="E57" i="78" s="1"/>
  <c r="H57" i="78" s="1"/>
  <c r="C36" i="77"/>
  <c r="E36" i="77" s="1"/>
  <c r="H36" i="77" s="1"/>
  <c r="C36" i="78" s="1"/>
  <c r="E36" i="78" s="1"/>
  <c r="H36" i="78" s="1"/>
  <c r="C25" i="77"/>
  <c r="E25" i="77" s="1"/>
  <c r="H25" i="77" s="1"/>
  <c r="C25" i="78" s="1"/>
  <c r="E25" i="78" s="1"/>
  <c r="H25" i="78" s="1"/>
  <c r="C20" i="77"/>
  <c r="E20" i="77" s="1"/>
  <c r="H20" i="77" s="1"/>
  <c r="C20" i="78" s="1"/>
  <c r="E20" i="78" s="1"/>
  <c r="H20" i="78" s="1"/>
  <c r="E128" i="76"/>
  <c r="H128" i="76" s="1"/>
  <c r="E13" i="73"/>
  <c r="H13" i="73" s="1"/>
  <c r="C13" i="74" s="1"/>
  <c r="E7" i="73"/>
  <c r="H7" i="73" s="1"/>
  <c r="C7" i="74" s="1"/>
  <c r="E196" i="76"/>
  <c r="H196" i="76" s="1"/>
  <c r="E171" i="76"/>
  <c r="H171" i="76" s="1"/>
  <c r="E18" i="73"/>
  <c r="H18" i="73" s="1"/>
  <c r="C18" i="74" s="1"/>
  <c r="E93" i="76"/>
  <c r="H93" i="76" s="1"/>
  <c r="E14" i="73"/>
  <c r="H14" i="73" s="1"/>
  <c r="C14" i="74" s="1"/>
  <c r="E236" i="76"/>
  <c r="H236" i="76" s="1"/>
  <c r="E16" i="73"/>
  <c r="H16" i="73" s="1"/>
  <c r="C16" i="74" s="1"/>
  <c r="E124" i="76"/>
  <c r="H124" i="76" s="1"/>
  <c r="E17" i="73"/>
  <c r="H17" i="73" s="1"/>
  <c r="C17" i="74" s="1"/>
  <c r="E243" i="76"/>
  <c r="H243" i="76" s="1"/>
  <c r="E15" i="73"/>
  <c r="H15" i="73" s="1"/>
  <c r="C15" i="74" s="1"/>
  <c r="E8" i="73"/>
  <c r="H8" i="73" s="1"/>
  <c r="C8" i="74" s="1"/>
  <c r="E6" i="73"/>
  <c r="H6" i="73" s="1"/>
  <c r="C6" i="74" s="1"/>
  <c r="X15" i="8"/>
  <c r="X17" i="8"/>
  <c r="X31" i="8"/>
  <c r="X25" i="8"/>
  <c r="X23" i="8"/>
  <c r="C50" i="79" l="1"/>
  <c r="E50" i="79" s="1"/>
  <c r="H50" i="79" s="1"/>
  <c r="C210" i="79"/>
  <c r="E210" i="79" s="1"/>
  <c r="H210" i="79" s="1"/>
  <c r="C245" i="79"/>
  <c r="E245" i="79" s="1"/>
  <c r="H245" i="79" s="1"/>
  <c r="C173" i="79"/>
  <c r="E173" i="79" s="1"/>
  <c r="H173" i="79" s="1"/>
  <c r="C46" i="79"/>
  <c r="E46" i="79" s="1"/>
  <c r="H46" i="79" s="1"/>
  <c r="C274" i="79"/>
  <c r="E274" i="79" s="1"/>
  <c r="H274" i="79" s="1"/>
  <c r="C195" i="79"/>
  <c r="E195" i="79" s="1"/>
  <c r="H195" i="79" s="1"/>
  <c r="C94" i="79"/>
  <c r="E94" i="79" s="1"/>
  <c r="H94" i="79" s="1"/>
  <c r="C229" i="79"/>
  <c r="E229" i="79" s="1"/>
  <c r="H229" i="79" s="1"/>
  <c r="C190" i="79"/>
  <c r="E190" i="79" s="1"/>
  <c r="H190" i="79" s="1"/>
  <c r="C252" i="79"/>
  <c r="E252" i="79" s="1"/>
  <c r="H252" i="79" s="1"/>
  <c r="C135" i="79"/>
  <c r="E135" i="79" s="1"/>
  <c r="H135" i="79" s="1"/>
  <c r="C194" i="79"/>
  <c r="E194" i="79" s="1"/>
  <c r="H194" i="79" s="1"/>
  <c r="C122" i="79"/>
  <c r="E122" i="79" s="1"/>
  <c r="H122" i="79" s="1"/>
  <c r="C90" i="79"/>
  <c r="E90" i="79" s="1"/>
  <c r="H90" i="79" s="1"/>
  <c r="C28" i="79"/>
  <c r="E28" i="79" s="1"/>
  <c r="H28" i="79" s="1"/>
  <c r="C224" i="79"/>
  <c r="E224" i="79" s="1"/>
  <c r="H224" i="79" s="1"/>
  <c r="C228" i="79"/>
  <c r="E228" i="79" s="1"/>
  <c r="H228" i="79" s="1"/>
  <c r="C110" i="79"/>
  <c r="E110" i="79" s="1"/>
  <c r="H110" i="79" s="1"/>
  <c r="C48" i="79"/>
  <c r="E48" i="79" s="1"/>
  <c r="H48" i="79" s="1"/>
  <c r="C276" i="79"/>
  <c r="E276" i="79" s="1"/>
  <c r="H276" i="79" s="1"/>
  <c r="C231" i="79"/>
  <c r="E231" i="79" s="1"/>
  <c r="H231" i="79" s="1"/>
  <c r="C65" i="79"/>
  <c r="E65" i="79" s="1"/>
  <c r="H65" i="79" s="1"/>
  <c r="C100" i="79"/>
  <c r="E100" i="79" s="1"/>
  <c r="H100" i="79" s="1"/>
  <c r="C79" i="79"/>
  <c r="E79" i="79" s="1"/>
  <c r="H79" i="79" s="1"/>
  <c r="C85" i="79"/>
  <c r="E85" i="79" s="1"/>
  <c r="H85" i="79" s="1"/>
  <c r="C270" i="79"/>
  <c r="E270" i="79" s="1"/>
  <c r="H270" i="79" s="1"/>
  <c r="C187" i="79"/>
  <c r="E187" i="79" s="1"/>
  <c r="H187" i="79" s="1"/>
  <c r="C140" i="79"/>
  <c r="E140" i="79" s="1"/>
  <c r="H140" i="79" s="1"/>
  <c r="C185" i="79"/>
  <c r="E185" i="79" s="1"/>
  <c r="H185" i="79" s="1"/>
  <c r="C212" i="79"/>
  <c r="E212" i="79" s="1"/>
  <c r="H212" i="79" s="1"/>
  <c r="C249" i="79"/>
  <c r="E249" i="79" s="1"/>
  <c r="H249" i="79" s="1"/>
  <c r="C129" i="79"/>
  <c r="E129" i="79" s="1"/>
  <c r="H129" i="79" s="1"/>
  <c r="C223" i="79"/>
  <c r="E223" i="79" s="1"/>
  <c r="H223" i="79" s="1"/>
  <c r="C239" i="79"/>
  <c r="E239" i="79" s="1"/>
  <c r="H239" i="79" s="1"/>
  <c r="C51" i="79"/>
  <c r="E51" i="79" s="1"/>
  <c r="H51" i="79" s="1"/>
  <c r="C175" i="79"/>
  <c r="E175" i="79" s="1"/>
  <c r="H175" i="79" s="1"/>
  <c r="C192" i="79"/>
  <c r="E192" i="79" s="1"/>
  <c r="H192" i="79" s="1"/>
  <c r="C254" i="80"/>
  <c r="E254" i="80" s="1"/>
  <c r="H254" i="80" s="1"/>
  <c r="C254" i="81" s="1"/>
  <c r="E254" i="81" s="1"/>
  <c r="H254" i="81" s="1"/>
  <c r="C254" i="82" s="1"/>
  <c r="C258" i="79"/>
  <c r="E258" i="79" s="1"/>
  <c r="H258" i="79" s="1"/>
  <c r="C248" i="79"/>
  <c r="E248" i="79" s="1"/>
  <c r="H248" i="79" s="1"/>
  <c r="C21" i="79"/>
  <c r="E21" i="79" s="1"/>
  <c r="H21" i="79" s="1"/>
  <c r="C204" i="79"/>
  <c r="E204" i="79" s="1"/>
  <c r="H204" i="79" s="1"/>
  <c r="C184" i="79"/>
  <c r="E184" i="79" s="1"/>
  <c r="H184" i="79" s="1"/>
  <c r="C219" i="79"/>
  <c r="E219" i="79" s="1"/>
  <c r="H219" i="79" s="1"/>
  <c r="C54" i="79"/>
  <c r="E54" i="79" s="1"/>
  <c r="H54" i="79" s="1"/>
  <c r="C247" i="79"/>
  <c r="E247" i="79" s="1"/>
  <c r="H247" i="79" s="1"/>
  <c r="C216" i="79"/>
  <c r="E216" i="79" s="1"/>
  <c r="H216" i="79" s="1"/>
  <c r="C256" i="79"/>
  <c r="E256" i="79" s="1"/>
  <c r="H256" i="79" s="1"/>
  <c r="C53" i="79"/>
  <c r="E53" i="79" s="1"/>
  <c r="H53" i="79" s="1"/>
  <c r="C257" i="79"/>
  <c r="E257" i="79" s="1"/>
  <c r="H257" i="79" s="1"/>
  <c r="C34" i="79"/>
  <c r="E34" i="79" s="1"/>
  <c r="H34" i="79" s="1"/>
  <c r="C38" i="79"/>
  <c r="E38" i="79" s="1"/>
  <c r="H38" i="79" s="1"/>
  <c r="C232" i="79"/>
  <c r="E232" i="79" s="1"/>
  <c r="H232" i="79" s="1"/>
  <c r="C250" i="79"/>
  <c r="E250" i="79" s="1"/>
  <c r="H250" i="79" s="1"/>
  <c r="C42" i="79"/>
  <c r="E42" i="79" s="1"/>
  <c r="H42" i="79" s="1"/>
  <c r="C123" i="79"/>
  <c r="E123" i="79" s="1"/>
  <c r="H123" i="79" s="1"/>
  <c r="C58" i="79"/>
  <c r="E58" i="79" s="1"/>
  <c r="H58" i="79" s="1"/>
  <c r="C41" i="79"/>
  <c r="E41" i="79" s="1"/>
  <c r="H41" i="79" s="1"/>
  <c r="C174" i="79"/>
  <c r="E174" i="79" s="1"/>
  <c r="H174" i="79" s="1"/>
  <c r="C193" i="79"/>
  <c r="E193" i="79" s="1"/>
  <c r="H193" i="79" s="1"/>
  <c r="C99" i="79"/>
  <c r="E99" i="79" s="1"/>
  <c r="H99" i="79" s="1"/>
  <c r="C56" i="79"/>
  <c r="E56" i="79" s="1"/>
  <c r="H56" i="79" s="1"/>
  <c r="C77" i="79"/>
  <c r="E77" i="79" s="1"/>
  <c r="H77" i="79" s="1"/>
  <c r="C47" i="79"/>
  <c r="E47" i="79" s="1"/>
  <c r="H47" i="79" s="1"/>
  <c r="C271" i="79"/>
  <c r="E271" i="79" s="1"/>
  <c r="H271" i="79" s="1"/>
  <c r="C139" i="79"/>
  <c r="E139" i="79" s="1"/>
  <c r="H139" i="79" s="1"/>
  <c r="C83" i="79"/>
  <c r="E83" i="79" s="1"/>
  <c r="H83" i="79" s="1"/>
  <c r="C267" i="79"/>
  <c r="E267" i="79" s="1"/>
  <c r="H267" i="79" s="1"/>
  <c r="C263" i="79"/>
  <c r="E263" i="79" s="1"/>
  <c r="H263" i="79" s="1"/>
  <c r="C262" i="79"/>
  <c r="E262" i="79" s="1"/>
  <c r="H262" i="79" s="1"/>
  <c r="C49" i="79"/>
  <c r="E49" i="79" s="1"/>
  <c r="H49" i="79" s="1"/>
  <c r="C43" i="79"/>
  <c r="E43" i="79" s="1"/>
  <c r="H43" i="79" s="1"/>
  <c r="C215" i="79"/>
  <c r="E215" i="79" s="1"/>
  <c r="H215" i="79" s="1"/>
  <c r="C91" i="80"/>
  <c r="E91" i="80" s="1"/>
  <c r="H91" i="80" s="1"/>
  <c r="C91" i="81" s="1"/>
  <c r="E91" i="81" s="1"/>
  <c r="H91" i="81" s="1"/>
  <c r="C91" i="82" s="1"/>
  <c r="C109" i="79"/>
  <c r="E109" i="79" s="1"/>
  <c r="H109" i="79" s="1"/>
  <c r="C272" i="79"/>
  <c r="E272" i="79" s="1"/>
  <c r="H272" i="79" s="1"/>
  <c r="C183" i="79"/>
  <c r="E183" i="79" s="1"/>
  <c r="H183" i="79" s="1"/>
  <c r="C127" i="79"/>
  <c r="E127" i="79" s="1"/>
  <c r="H127" i="79" s="1"/>
  <c r="C205" i="79"/>
  <c r="E205" i="79" s="1"/>
  <c r="H205" i="79" s="1"/>
  <c r="C141" i="79"/>
  <c r="E141" i="79" s="1"/>
  <c r="H141" i="79" s="1"/>
  <c r="C35" i="79"/>
  <c r="E35" i="79" s="1"/>
  <c r="H35" i="79" s="1"/>
  <c r="C246" i="79"/>
  <c r="E246" i="79" s="1"/>
  <c r="H246" i="79" s="1"/>
  <c r="C179" i="79"/>
  <c r="E179" i="79" s="1"/>
  <c r="H179" i="79" s="1"/>
  <c r="C282" i="79"/>
  <c r="E282" i="79" s="1"/>
  <c r="H282" i="79" s="1"/>
  <c r="C78" i="79"/>
  <c r="E78" i="79" s="1"/>
  <c r="H78" i="79" s="1"/>
  <c r="C26" i="79"/>
  <c r="E26" i="79" s="1"/>
  <c r="H26" i="79" s="1"/>
  <c r="C233" i="79"/>
  <c r="E233" i="79" s="1"/>
  <c r="H233" i="79" s="1"/>
  <c r="C64" i="79"/>
  <c r="E64" i="79" s="1"/>
  <c r="H64" i="79" s="1"/>
  <c r="C266" i="79"/>
  <c r="E266" i="79" s="1"/>
  <c r="H266" i="79" s="1"/>
  <c r="C68" i="79"/>
  <c r="E68" i="79" s="1"/>
  <c r="H68" i="79" s="1"/>
  <c r="C230" i="79"/>
  <c r="E230" i="79" s="1"/>
  <c r="H230" i="79" s="1"/>
  <c r="C278" i="79"/>
  <c r="E278" i="79" s="1"/>
  <c r="H278" i="79" s="1"/>
  <c r="C283" i="79"/>
  <c r="E283" i="79" s="1"/>
  <c r="H283" i="79" s="1"/>
  <c r="C211" i="79"/>
  <c r="E211" i="79" s="1"/>
  <c r="H211" i="79" s="1"/>
  <c r="C275" i="79"/>
  <c r="E275" i="79" s="1"/>
  <c r="H275" i="79" s="1"/>
  <c r="C198" i="79"/>
  <c r="E198" i="79" s="1"/>
  <c r="H198" i="79" s="1"/>
  <c r="C259" i="79"/>
  <c r="E259" i="79" s="1"/>
  <c r="H259" i="79" s="1"/>
  <c r="C31" i="79"/>
  <c r="E31" i="79" s="1"/>
  <c r="H31" i="79" s="1"/>
  <c r="C279" i="79"/>
  <c r="E279" i="79" s="1"/>
  <c r="H279" i="79" s="1"/>
  <c r="C225" i="79"/>
  <c r="E225" i="79" s="1"/>
  <c r="H225" i="79" s="1"/>
  <c r="C260" i="79"/>
  <c r="E260" i="79" s="1"/>
  <c r="H260" i="79" s="1"/>
  <c r="C104" i="79"/>
  <c r="E104" i="79" s="1"/>
  <c r="H104" i="79" s="1"/>
  <c r="C200" i="79"/>
  <c r="E200" i="79" s="1"/>
  <c r="H200" i="79" s="1"/>
  <c r="C132" i="79"/>
  <c r="E132" i="79" s="1"/>
  <c r="H132" i="79" s="1"/>
  <c r="C121" i="79"/>
  <c r="E121" i="79" s="1"/>
  <c r="H121" i="79" s="1"/>
  <c r="C30" i="79"/>
  <c r="E30" i="79" s="1"/>
  <c r="H30" i="79" s="1"/>
  <c r="C131" i="79"/>
  <c r="E131" i="79" s="1"/>
  <c r="H131" i="79" s="1"/>
  <c r="C108" i="79"/>
  <c r="E108" i="79" s="1"/>
  <c r="H108" i="79" s="1"/>
  <c r="C19" i="79"/>
  <c r="E19" i="79" s="1"/>
  <c r="H19" i="79" s="1"/>
  <c r="C126" i="79"/>
  <c r="E126" i="79" s="1"/>
  <c r="H126" i="79" s="1"/>
  <c r="C207" i="79"/>
  <c r="E207" i="79" s="1"/>
  <c r="H207" i="79" s="1"/>
  <c r="C84" i="79"/>
  <c r="E84" i="79" s="1"/>
  <c r="H84" i="79" s="1"/>
  <c r="C89" i="79"/>
  <c r="E89" i="79" s="1"/>
  <c r="H89" i="79" s="1"/>
  <c r="C197" i="79"/>
  <c r="E197" i="79" s="1"/>
  <c r="H197" i="79" s="1"/>
  <c r="C75" i="79"/>
  <c r="E75" i="79" s="1"/>
  <c r="H75" i="79" s="1"/>
  <c r="C217" i="79"/>
  <c r="E217" i="79" s="1"/>
  <c r="H217" i="79" s="1"/>
  <c r="C222" i="79"/>
  <c r="E222" i="79" s="1"/>
  <c r="H222" i="79" s="1"/>
  <c r="C172" i="79"/>
  <c r="E172" i="79" s="1"/>
  <c r="H172" i="79" s="1"/>
  <c r="C188" i="79"/>
  <c r="E188" i="79" s="1"/>
  <c r="H188" i="79" s="1"/>
  <c r="C40" i="79"/>
  <c r="E40" i="79" s="1"/>
  <c r="H40" i="79" s="1"/>
  <c r="C107" i="79"/>
  <c r="E107" i="79" s="1"/>
  <c r="H107" i="79" s="1"/>
  <c r="C81" i="79"/>
  <c r="E81" i="79" s="1"/>
  <c r="H81" i="79" s="1"/>
  <c r="C76" i="79"/>
  <c r="E76" i="79" s="1"/>
  <c r="H76" i="79" s="1"/>
  <c r="C27" i="79"/>
  <c r="E27" i="79" s="1"/>
  <c r="H27" i="79" s="1"/>
  <c r="C27" i="80" s="1"/>
  <c r="E27" i="80" s="1"/>
  <c r="H27" i="80" s="1"/>
  <c r="C27" i="81" s="1"/>
  <c r="E27" i="81" s="1"/>
  <c r="H27" i="81" s="1"/>
  <c r="C27" i="82" s="1"/>
  <c r="E27" i="82" s="1"/>
  <c r="H27" i="82" s="1"/>
  <c r="C27" i="83" s="1"/>
  <c r="C67" i="79"/>
  <c r="E67" i="79" s="1"/>
  <c r="H67" i="79" s="1"/>
  <c r="C253" i="79"/>
  <c r="E253" i="79" s="1"/>
  <c r="H253" i="79" s="1"/>
  <c r="C284" i="79"/>
  <c r="E284" i="79" s="1"/>
  <c r="H284" i="79" s="1"/>
  <c r="C220" i="79"/>
  <c r="E220" i="79" s="1"/>
  <c r="H220" i="79" s="1"/>
  <c r="C186" i="79"/>
  <c r="E186" i="79" s="1"/>
  <c r="H186" i="79" s="1"/>
  <c r="C238" i="79"/>
  <c r="E238" i="79" s="1"/>
  <c r="H238" i="79" s="1"/>
  <c r="C264" i="79"/>
  <c r="E264" i="79" s="1"/>
  <c r="H264" i="79" s="1"/>
  <c r="C138" i="79"/>
  <c r="E138" i="79" s="1"/>
  <c r="H138" i="79" s="1"/>
  <c r="C268" i="79"/>
  <c r="E268" i="79" s="1"/>
  <c r="H268" i="79" s="1"/>
  <c r="C182" i="79"/>
  <c r="E182" i="79" s="1"/>
  <c r="H182" i="79" s="1"/>
  <c r="C136" i="79"/>
  <c r="E136" i="79" s="1"/>
  <c r="H136" i="79" s="1"/>
  <c r="C171" i="77"/>
  <c r="E171" i="77" s="1"/>
  <c r="H171" i="77" s="1"/>
  <c r="C171" i="78" s="1"/>
  <c r="E171" i="78" s="1"/>
  <c r="H171" i="78" s="1"/>
  <c r="C45" i="79"/>
  <c r="E45" i="79" s="1"/>
  <c r="H45" i="79" s="1"/>
  <c r="C80" i="79"/>
  <c r="E80" i="79" s="1"/>
  <c r="H80" i="79" s="1"/>
  <c r="C209" i="79"/>
  <c r="E209" i="79" s="1"/>
  <c r="H209" i="79" s="1"/>
  <c r="C71" i="79"/>
  <c r="E71" i="79" s="1"/>
  <c r="H71" i="79" s="1"/>
  <c r="C265" i="79"/>
  <c r="E265" i="79" s="1"/>
  <c r="H265" i="79" s="1"/>
  <c r="C218" i="79"/>
  <c r="E218" i="79" s="1"/>
  <c r="H218" i="79" s="1"/>
  <c r="C93" i="77"/>
  <c r="E93" i="77" s="1"/>
  <c r="H93" i="77" s="1"/>
  <c r="C93" i="78" s="1"/>
  <c r="E93" i="78" s="1"/>
  <c r="H93" i="78" s="1"/>
  <c r="C196" i="77"/>
  <c r="E196" i="77" s="1"/>
  <c r="H196" i="77" s="1"/>
  <c r="C196" i="78" s="1"/>
  <c r="E196" i="78" s="1"/>
  <c r="H196" i="78" s="1"/>
  <c r="C66" i="79"/>
  <c r="E66" i="79" s="1"/>
  <c r="H66" i="79" s="1"/>
  <c r="C39" i="79"/>
  <c r="E39" i="79" s="1"/>
  <c r="H39" i="79" s="1"/>
  <c r="C22" i="79"/>
  <c r="E22" i="79" s="1"/>
  <c r="H22" i="79" s="1"/>
  <c r="C69" i="79"/>
  <c r="E69" i="79" s="1"/>
  <c r="H69" i="79" s="1"/>
  <c r="C101" i="79"/>
  <c r="E101" i="79" s="1"/>
  <c r="H101" i="79" s="1"/>
  <c r="C191" i="79"/>
  <c r="E191" i="79" s="1"/>
  <c r="H191" i="79" s="1"/>
  <c r="C244" i="79"/>
  <c r="E244" i="79" s="1"/>
  <c r="H244" i="79" s="1"/>
  <c r="C178" i="79"/>
  <c r="E178" i="79" s="1"/>
  <c r="H178" i="79" s="1"/>
  <c r="C201" i="79"/>
  <c r="E201" i="79" s="1"/>
  <c r="H201" i="79" s="1"/>
  <c r="C213" i="79"/>
  <c r="E213" i="79" s="1"/>
  <c r="H213" i="79" s="1"/>
  <c r="C23" i="79"/>
  <c r="E23" i="79" s="1"/>
  <c r="H23" i="79" s="1"/>
  <c r="C281" i="79"/>
  <c r="E281" i="79" s="1"/>
  <c r="H281" i="79" s="1"/>
  <c r="C240" i="77"/>
  <c r="E240" i="77" s="1"/>
  <c r="H240" i="77" s="1"/>
  <c r="C240" i="78" s="1"/>
  <c r="C199" i="79"/>
  <c r="E199" i="79" s="1"/>
  <c r="H199" i="79" s="1"/>
  <c r="C92" i="79"/>
  <c r="E92" i="79" s="1"/>
  <c r="H92" i="79" s="1"/>
  <c r="C150" i="79"/>
  <c r="E150" i="79" s="1"/>
  <c r="H150" i="79" s="1"/>
  <c r="C44" i="79"/>
  <c r="E44" i="79" s="1"/>
  <c r="H44" i="79" s="1"/>
  <c r="C29" i="79"/>
  <c r="E29" i="79" s="1"/>
  <c r="H29" i="79" s="1"/>
  <c r="C280" i="79"/>
  <c r="E280" i="79" s="1"/>
  <c r="H280" i="79" s="1"/>
  <c r="C203" i="79"/>
  <c r="E203" i="79" s="1"/>
  <c r="H203" i="79" s="1"/>
  <c r="C202" i="79"/>
  <c r="E202" i="79" s="1"/>
  <c r="H202" i="79" s="1"/>
  <c r="C273" i="79"/>
  <c r="E273" i="79" s="1"/>
  <c r="H273" i="79" s="1"/>
  <c r="C261" i="79"/>
  <c r="E261" i="79" s="1"/>
  <c r="H261" i="79" s="1"/>
  <c r="C208" i="79"/>
  <c r="E208" i="79" s="1"/>
  <c r="H208" i="79" s="1"/>
  <c r="C243" i="77"/>
  <c r="E243" i="77" s="1"/>
  <c r="H243" i="77" s="1"/>
  <c r="C236" i="77"/>
  <c r="E236" i="77" s="1"/>
  <c r="H236" i="77" s="1"/>
  <c r="C236" i="78" s="1"/>
  <c r="E236" i="78" s="1"/>
  <c r="H236" i="78" s="1"/>
  <c r="C63" i="79"/>
  <c r="E63" i="79" s="1"/>
  <c r="H63" i="79" s="1"/>
  <c r="C73" i="79"/>
  <c r="E73" i="79" s="1"/>
  <c r="H73" i="79" s="1"/>
  <c r="C125" i="79"/>
  <c r="E125" i="79" s="1"/>
  <c r="H125" i="79" s="1"/>
  <c r="C189" i="79"/>
  <c r="E189" i="79" s="1"/>
  <c r="H189" i="79" s="1"/>
  <c r="C32" i="79"/>
  <c r="E32" i="79" s="1"/>
  <c r="H32" i="79" s="1"/>
  <c r="C133" i="79"/>
  <c r="E133" i="79" s="1"/>
  <c r="H133" i="79" s="1"/>
  <c r="C221" i="79"/>
  <c r="E221" i="79" s="1"/>
  <c r="H221" i="79" s="1"/>
  <c r="C177" i="79"/>
  <c r="E177" i="79" s="1"/>
  <c r="H177" i="79" s="1"/>
  <c r="C269" i="79"/>
  <c r="E269" i="79" s="1"/>
  <c r="H269" i="79" s="1"/>
  <c r="C277" i="79"/>
  <c r="E277" i="79" s="1"/>
  <c r="H277" i="79" s="1"/>
  <c r="C70" i="79"/>
  <c r="E70" i="79" s="1"/>
  <c r="H70" i="79" s="1"/>
  <c r="C24" i="79"/>
  <c r="E24" i="79" s="1"/>
  <c r="H24" i="79" s="1"/>
  <c r="C33" i="79"/>
  <c r="E33" i="79" s="1"/>
  <c r="H33" i="79" s="1"/>
  <c r="C52" i="79"/>
  <c r="E52" i="79" s="1"/>
  <c r="H52" i="79" s="1"/>
  <c r="C124" i="77"/>
  <c r="E124" i="77" s="1"/>
  <c r="H124" i="77" s="1"/>
  <c r="C124" i="78" s="1"/>
  <c r="E124" i="78" s="1"/>
  <c r="H124" i="78" s="1"/>
  <c r="C255" i="79"/>
  <c r="E255" i="79" s="1"/>
  <c r="H255" i="79" s="1"/>
  <c r="C103" i="79"/>
  <c r="E103" i="79" s="1"/>
  <c r="H103" i="79" s="1"/>
  <c r="C59" i="79"/>
  <c r="E59" i="79" s="1"/>
  <c r="H59" i="79" s="1"/>
  <c r="C72" i="79"/>
  <c r="E72" i="79" s="1"/>
  <c r="H72" i="79" s="1"/>
  <c r="C128" i="77"/>
  <c r="E128" i="77" s="1"/>
  <c r="H128" i="77" s="1"/>
  <c r="C128" i="78" s="1"/>
  <c r="E128" i="78" s="1"/>
  <c r="H128" i="78" s="1"/>
  <c r="C88" i="79"/>
  <c r="E88" i="79" s="1"/>
  <c r="H88" i="79" s="1"/>
  <c r="C105" i="79"/>
  <c r="E105" i="79" s="1"/>
  <c r="H105" i="79" s="1"/>
  <c r="C55" i="79"/>
  <c r="E55" i="79" s="1"/>
  <c r="H55" i="79" s="1"/>
  <c r="C251" i="79"/>
  <c r="E251" i="79" s="1"/>
  <c r="H251" i="79" s="1"/>
  <c r="C130" i="79"/>
  <c r="E130" i="79" s="1"/>
  <c r="H130" i="79" s="1"/>
  <c r="C74" i="80"/>
  <c r="E74" i="80" s="1"/>
  <c r="H74" i="80" s="1"/>
  <c r="C74" i="81" s="1"/>
  <c r="E74" i="81" s="1"/>
  <c r="H74" i="81" s="1"/>
  <c r="C74" i="82" s="1"/>
  <c r="C106" i="79"/>
  <c r="E106" i="79" s="1"/>
  <c r="H106" i="79" s="1"/>
  <c r="C102" i="79"/>
  <c r="E102" i="79" s="1"/>
  <c r="H102" i="79" s="1"/>
  <c r="C57" i="79"/>
  <c r="E57" i="79" s="1"/>
  <c r="H57" i="79" s="1"/>
  <c r="C36" i="79"/>
  <c r="E36" i="79" s="1"/>
  <c r="H36" i="79" s="1"/>
  <c r="C25" i="79"/>
  <c r="E25" i="79" s="1"/>
  <c r="H25" i="79" s="1"/>
  <c r="C20" i="79"/>
  <c r="E20" i="79" s="1"/>
  <c r="H20" i="79" s="1"/>
  <c r="E16" i="74"/>
  <c r="H16" i="74" s="1"/>
  <c r="C16" i="75" s="1"/>
  <c r="E15" i="74"/>
  <c r="H15" i="74" s="1"/>
  <c r="C15" i="75" s="1"/>
  <c r="E17" i="74"/>
  <c r="H17" i="74" s="1"/>
  <c r="C17" i="75" s="1"/>
  <c r="E7" i="74"/>
  <c r="H7" i="74" s="1"/>
  <c r="C7" i="75" s="1"/>
  <c r="E13" i="74"/>
  <c r="H13" i="74" s="1"/>
  <c r="C13" i="75" s="1"/>
  <c r="E14" i="74"/>
  <c r="H14" i="74" s="1"/>
  <c r="C14" i="75" s="1"/>
  <c r="E6" i="74"/>
  <c r="H6" i="74" s="1"/>
  <c r="C6" i="75" s="1"/>
  <c r="E18" i="74"/>
  <c r="H18" i="74" s="1"/>
  <c r="C18" i="75" s="1"/>
  <c r="E8" i="74"/>
  <c r="H8" i="74" s="1"/>
  <c r="C8" i="75" s="1"/>
  <c r="E170" i="78"/>
  <c r="H170" i="78" s="1"/>
  <c r="C170" i="79" s="1"/>
  <c r="L287" i="8"/>
  <c r="K288" i="8"/>
  <c r="F287" i="8"/>
  <c r="K292" i="8"/>
  <c r="F289" i="8"/>
  <c r="X12" i="8"/>
  <c r="X20" i="8"/>
  <c r="X28" i="8"/>
  <c r="X18" i="8"/>
  <c r="X26" i="8"/>
  <c r="X35" i="8"/>
  <c r="X14" i="8"/>
  <c r="X22" i="8"/>
  <c r="X30" i="8"/>
  <c r="X11" i="8"/>
  <c r="X19" i="8"/>
  <c r="X16" i="8"/>
  <c r="X24" i="8"/>
  <c r="X32" i="8"/>
  <c r="X13" i="8"/>
  <c r="X21" i="8"/>
  <c r="X29" i="8"/>
  <c r="C202" i="80" l="1"/>
  <c r="E202" i="80" s="1"/>
  <c r="H202" i="80" s="1"/>
  <c r="C202" i="81" s="1"/>
  <c r="E202" i="81" s="1"/>
  <c r="H202" i="81" s="1"/>
  <c r="C202" i="82" s="1"/>
  <c r="C88" i="80"/>
  <c r="E88" i="80" s="1"/>
  <c r="H88" i="80" s="1"/>
  <c r="C88" i="81" s="1"/>
  <c r="E88" i="81" s="1"/>
  <c r="H88" i="81" s="1"/>
  <c r="C88" i="82" s="1"/>
  <c r="C124" i="79"/>
  <c r="E124" i="79" s="1"/>
  <c r="H124" i="79" s="1"/>
  <c r="C73" i="80"/>
  <c r="E73" i="80" s="1"/>
  <c r="H73" i="80" s="1"/>
  <c r="C73" i="81" s="1"/>
  <c r="E73" i="81" s="1"/>
  <c r="H73" i="81" s="1"/>
  <c r="C73" i="82" s="1"/>
  <c r="C92" i="80"/>
  <c r="E92" i="80" s="1"/>
  <c r="H92" i="80" s="1"/>
  <c r="C92" i="81" s="1"/>
  <c r="E92" i="81" s="1"/>
  <c r="H92" i="81" s="1"/>
  <c r="C92" i="82" s="1"/>
  <c r="C201" i="80"/>
  <c r="E201" i="80" s="1"/>
  <c r="H201" i="80" s="1"/>
  <c r="C201" i="81" s="1"/>
  <c r="E201" i="81" s="1"/>
  <c r="H201" i="81" s="1"/>
  <c r="C201" i="82" s="1"/>
  <c r="C71" i="80"/>
  <c r="E71" i="80" s="1"/>
  <c r="H71" i="80" s="1"/>
  <c r="C71" i="81" s="1"/>
  <c r="E71" i="81" s="1"/>
  <c r="H71" i="81" s="1"/>
  <c r="C71" i="82" s="1"/>
  <c r="C284" i="80"/>
  <c r="E284" i="80" s="1"/>
  <c r="H284" i="80" s="1"/>
  <c r="C284" i="81" s="1"/>
  <c r="E284" i="81" s="1"/>
  <c r="H284" i="81" s="1"/>
  <c r="C284" i="82" s="1"/>
  <c r="C107" i="80"/>
  <c r="E107" i="80" s="1"/>
  <c r="H107" i="80" s="1"/>
  <c r="C107" i="81" s="1"/>
  <c r="E107" i="81" s="1"/>
  <c r="H107" i="81" s="1"/>
  <c r="C107" i="82" s="1"/>
  <c r="C108" i="80"/>
  <c r="E108" i="80" s="1"/>
  <c r="H108" i="80" s="1"/>
  <c r="C108" i="81" s="1"/>
  <c r="E108" i="81" s="1"/>
  <c r="H108" i="81" s="1"/>
  <c r="C108" i="82" s="1"/>
  <c r="C275" i="80"/>
  <c r="E275" i="80" s="1"/>
  <c r="H275" i="80" s="1"/>
  <c r="C275" i="81" s="1"/>
  <c r="E275" i="81" s="1"/>
  <c r="H275" i="81" s="1"/>
  <c r="C275" i="82" s="1"/>
  <c r="C266" i="80"/>
  <c r="E266" i="80" s="1"/>
  <c r="H266" i="80" s="1"/>
  <c r="C266" i="81" s="1"/>
  <c r="E266" i="81" s="1"/>
  <c r="H266" i="81" s="1"/>
  <c r="C266" i="82" s="1"/>
  <c r="C272" i="80"/>
  <c r="E272" i="80" s="1"/>
  <c r="H272" i="80" s="1"/>
  <c r="C272" i="81" s="1"/>
  <c r="E272" i="81" s="1"/>
  <c r="H272" i="81" s="1"/>
  <c r="C272" i="82" s="1"/>
  <c r="C77" i="80"/>
  <c r="E77" i="80" s="1"/>
  <c r="H77" i="80" s="1"/>
  <c r="C77" i="81" s="1"/>
  <c r="E77" i="81" s="1"/>
  <c r="H77" i="81" s="1"/>
  <c r="C77" i="82" s="1"/>
  <c r="C58" i="80"/>
  <c r="E58" i="80" s="1"/>
  <c r="H58" i="80" s="1"/>
  <c r="C58" i="81" s="1"/>
  <c r="E58" i="81" s="1"/>
  <c r="H58" i="81" s="1"/>
  <c r="C58" i="82" s="1"/>
  <c r="C219" i="80"/>
  <c r="E219" i="80" s="1"/>
  <c r="H219" i="80" s="1"/>
  <c r="C219" i="81" s="1"/>
  <c r="E219" i="81" s="1"/>
  <c r="H219" i="81" s="1"/>
  <c r="C219" i="82" s="1"/>
  <c r="C249" i="80"/>
  <c r="E249" i="80" s="1"/>
  <c r="H249" i="80" s="1"/>
  <c r="C249" i="81" s="1"/>
  <c r="E249" i="81" s="1"/>
  <c r="H249" i="81" s="1"/>
  <c r="C249" i="82" s="1"/>
  <c r="C85" i="80"/>
  <c r="E85" i="80" s="1"/>
  <c r="H85" i="80" s="1"/>
  <c r="C85" i="81" s="1"/>
  <c r="E85" i="81" s="1"/>
  <c r="H85" i="81" s="1"/>
  <c r="C85" i="82" s="1"/>
  <c r="C194" i="80"/>
  <c r="E194" i="80" s="1"/>
  <c r="H194" i="80" s="1"/>
  <c r="C194" i="81" s="1"/>
  <c r="E194" i="81" s="1"/>
  <c r="H194" i="81" s="1"/>
  <c r="C194" i="82" s="1"/>
  <c r="C178" i="80"/>
  <c r="E178" i="80" s="1"/>
  <c r="H178" i="80" s="1"/>
  <c r="C178" i="81" s="1"/>
  <c r="E178" i="81" s="1"/>
  <c r="H178" i="81" s="1"/>
  <c r="C178" i="82" s="1"/>
  <c r="C209" i="80"/>
  <c r="E209" i="80" s="1"/>
  <c r="H209" i="80" s="1"/>
  <c r="C209" i="81" s="1"/>
  <c r="E209" i="81" s="1"/>
  <c r="H209" i="81" s="1"/>
  <c r="C209" i="82" s="1"/>
  <c r="C268" i="80"/>
  <c r="E268" i="80" s="1"/>
  <c r="H268" i="80" s="1"/>
  <c r="C268" i="81" s="1"/>
  <c r="E268" i="81" s="1"/>
  <c r="H268" i="81" s="1"/>
  <c r="C268" i="82" s="1"/>
  <c r="C40" i="80"/>
  <c r="E40" i="80" s="1"/>
  <c r="H40" i="80" s="1"/>
  <c r="C40" i="81" s="1"/>
  <c r="E40" i="81" s="1"/>
  <c r="H40" i="81" s="1"/>
  <c r="C40" i="82" s="1"/>
  <c r="C131" i="80"/>
  <c r="E131" i="80" s="1"/>
  <c r="H131" i="80" s="1"/>
  <c r="C131" i="81" s="1"/>
  <c r="E131" i="81" s="1"/>
  <c r="H131" i="81" s="1"/>
  <c r="C131" i="82" s="1"/>
  <c r="C260" i="80"/>
  <c r="E260" i="80" s="1"/>
  <c r="H260" i="80" s="1"/>
  <c r="C260" i="81" s="1"/>
  <c r="E260" i="81" s="1"/>
  <c r="H260" i="81" s="1"/>
  <c r="C260" i="82" s="1"/>
  <c r="C64" i="80"/>
  <c r="E64" i="80" s="1"/>
  <c r="H64" i="80" s="1"/>
  <c r="C64" i="81" s="1"/>
  <c r="E64" i="81" s="1"/>
  <c r="H64" i="81" s="1"/>
  <c r="C64" i="82" s="1"/>
  <c r="C109" i="80"/>
  <c r="E109" i="80" s="1"/>
  <c r="H109" i="80" s="1"/>
  <c r="C109" i="81" s="1"/>
  <c r="E109" i="81" s="1"/>
  <c r="H109" i="81" s="1"/>
  <c r="C109" i="82" s="1"/>
  <c r="C263" i="80"/>
  <c r="E263" i="80" s="1"/>
  <c r="H263" i="80" s="1"/>
  <c r="C263" i="81" s="1"/>
  <c r="E263" i="81" s="1"/>
  <c r="H263" i="81" s="1"/>
  <c r="C263" i="82" s="1"/>
  <c r="C123" i="80"/>
  <c r="E123" i="80" s="1"/>
  <c r="H123" i="80" s="1"/>
  <c r="C123" i="81" s="1"/>
  <c r="E123" i="81" s="1"/>
  <c r="H123" i="81" s="1"/>
  <c r="C123" i="82" s="1"/>
  <c r="C184" i="80"/>
  <c r="E184" i="80" s="1"/>
  <c r="H184" i="80" s="1"/>
  <c r="C184" i="81" s="1"/>
  <c r="E184" i="81" s="1"/>
  <c r="H184" i="81" s="1"/>
  <c r="C184" i="82" s="1"/>
  <c r="C192" i="80"/>
  <c r="E192" i="80" s="1"/>
  <c r="H192" i="80" s="1"/>
  <c r="C192" i="81" s="1"/>
  <c r="E192" i="81" s="1"/>
  <c r="H192" i="81" s="1"/>
  <c r="C192" i="82" s="1"/>
  <c r="C79" i="80"/>
  <c r="E79" i="80" s="1"/>
  <c r="H79" i="80" s="1"/>
  <c r="C79" i="81" s="1"/>
  <c r="E79" i="81" s="1"/>
  <c r="H79" i="81" s="1"/>
  <c r="C79" i="82" s="1"/>
  <c r="C135" i="80"/>
  <c r="E135" i="80" s="1"/>
  <c r="H135" i="80" s="1"/>
  <c r="C135" i="81" s="1"/>
  <c r="E135" i="81" s="1"/>
  <c r="H135" i="81" s="1"/>
  <c r="C135" i="82" s="1"/>
  <c r="C274" i="80"/>
  <c r="E274" i="80" s="1"/>
  <c r="H274" i="80" s="1"/>
  <c r="C274" i="81" s="1"/>
  <c r="E274" i="81" s="1"/>
  <c r="H274" i="81" s="1"/>
  <c r="C274" i="82" s="1"/>
  <c r="C52" i="80"/>
  <c r="E52" i="80" s="1"/>
  <c r="H52" i="80" s="1"/>
  <c r="C52" i="81" s="1"/>
  <c r="E52" i="81" s="1"/>
  <c r="H52" i="81" s="1"/>
  <c r="C52" i="82" s="1"/>
  <c r="C33" i="80"/>
  <c r="E33" i="80" s="1"/>
  <c r="H33" i="80" s="1"/>
  <c r="C33" i="81" s="1"/>
  <c r="E33" i="81" s="1"/>
  <c r="H33" i="81" s="1"/>
  <c r="C33" i="82" s="1"/>
  <c r="C138" i="80"/>
  <c r="E138" i="80" s="1"/>
  <c r="H138" i="80" s="1"/>
  <c r="C138" i="81" s="1"/>
  <c r="E138" i="81" s="1"/>
  <c r="H138" i="81" s="1"/>
  <c r="C138" i="82" s="1"/>
  <c r="C35" i="80"/>
  <c r="E35" i="80" s="1"/>
  <c r="H35" i="80" s="1"/>
  <c r="C35" i="81" s="1"/>
  <c r="E35" i="81" s="1"/>
  <c r="H35" i="81" s="1"/>
  <c r="C35" i="82" s="1"/>
  <c r="C100" i="80"/>
  <c r="E100" i="80" s="1"/>
  <c r="H100" i="80" s="1"/>
  <c r="C100" i="81" s="1"/>
  <c r="E100" i="81" s="1"/>
  <c r="H100" i="81" s="1"/>
  <c r="C100" i="82" s="1"/>
  <c r="C72" i="80"/>
  <c r="E72" i="80" s="1"/>
  <c r="H72" i="80" s="1"/>
  <c r="C72" i="81" s="1"/>
  <c r="E72" i="81" s="1"/>
  <c r="H72" i="81" s="1"/>
  <c r="C72" i="82" s="1"/>
  <c r="C133" i="80"/>
  <c r="E133" i="80" s="1"/>
  <c r="H133" i="80" s="1"/>
  <c r="C133" i="81" s="1"/>
  <c r="E133" i="81" s="1"/>
  <c r="H133" i="81" s="1"/>
  <c r="C133" i="82" s="1"/>
  <c r="C236" i="79"/>
  <c r="E236" i="79" s="1"/>
  <c r="H236" i="79" s="1"/>
  <c r="C280" i="80"/>
  <c r="E280" i="80" s="1"/>
  <c r="H280" i="80" s="1"/>
  <c r="C280" i="81" s="1"/>
  <c r="E280" i="81" s="1"/>
  <c r="H280" i="81" s="1"/>
  <c r="C280" i="82" s="1"/>
  <c r="C196" i="79"/>
  <c r="E196" i="79" s="1"/>
  <c r="H196" i="79" s="1"/>
  <c r="C264" i="80"/>
  <c r="E264" i="80" s="1"/>
  <c r="H264" i="80" s="1"/>
  <c r="C264" i="81" s="1"/>
  <c r="E264" i="81" s="1"/>
  <c r="H264" i="81" s="1"/>
  <c r="C264" i="82" s="1"/>
  <c r="C67" i="80"/>
  <c r="E67" i="80" s="1"/>
  <c r="H67" i="80" s="1"/>
  <c r="C67" i="81" s="1"/>
  <c r="E67" i="81" s="1"/>
  <c r="H67" i="81" s="1"/>
  <c r="C67" i="82" s="1"/>
  <c r="C84" i="80"/>
  <c r="E84" i="80" s="1"/>
  <c r="H84" i="80" s="1"/>
  <c r="C84" i="81" s="1"/>
  <c r="E84" i="81" s="1"/>
  <c r="H84" i="81" s="1"/>
  <c r="C84" i="82" s="1"/>
  <c r="C279" i="80"/>
  <c r="E279" i="80" s="1"/>
  <c r="H279" i="80" s="1"/>
  <c r="C279" i="81" s="1"/>
  <c r="E279" i="81" s="1"/>
  <c r="H279" i="81" s="1"/>
  <c r="C279" i="82" s="1"/>
  <c r="C283" i="80"/>
  <c r="E283" i="80" s="1"/>
  <c r="H283" i="80" s="1"/>
  <c r="C283" i="81" s="1"/>
  <c r="E283" i="81" s="1"/>
  <c r="H283" i="81" s="1"/>
  <c r="C283" i="82" s="1"/>
  <c r="C141" i="80"/>
  <c r="E141" i="80" s="1"/>
  <c r="H141" i="80" s="1"/>
  <c r="C141" i="81" s="1"/>
  <c r="E141" i="81" s="1"/>
  <c r="H141" i="81" s="1"/>
  <c r="C141" i="82" s="1"/>
  <c r="C83" i="80"/>
  <c r="E83" i="80" s="1"/>
  <c r="H83" i="80" s="1"/>
  <c r="C83" i="81" s="1"/>
  <c r="E83" i="81" s="1"/>
  <c r="H83" i="81" s="1"/>
  <c r="C83" i="82" s="1"/>
  <c r="C99" i="80"/>
  <c r="E99" i="80" s="1"/>
  <c r="H99" i="80" s="1"/>
  <c r="C99" i="81" s="1"/>
  <c r="E99" i="81" s="1"/>
  <c r="H99" i="81" s="1"/>
  <c r="C99" i="82" s="1"/>
  <c r="C256" i="80"/>
  <c r="E256" i="80" s="1"/>
  <c r="H256" i="80" s="1"/>
  <c r="C256" i="81" s="1"/>
  <c r="E256" i="81" s="1"/>
  <c r="H256" i="81" s="1"/>
  <c r="C256" i="82" s="1"/>
  <c r="C51" i="80"/>
  <c r="E51" i="80" s="1"/>
  <c r="H51" i="80" s="1"/>
  <c r="C51" i="81" s="1"/>
  <c r="E51" i="81" s="1"/>
  <c r="H51" i="81" s="1"/>
  <c r="C51" i="82" s="1"/>
  <c r="C185" i="80"/>
  <c r="E185" i="80" s="1"/>
  <c r="H185" i="80" s="1"/>
  <c r="C185" i="81" s="1"/>
  <c r="E185" i="81" s="1"/>
  <c r="H185" i="81" s="1"/>
  <c r="C185" i="82" s="1"/>
  <c r="C224" i="80"/>
  <c r="E224" i="80" s="1"/>
  <c r="H224" i="80" s="1"/>
  <c r="C224" i="81" s="1"/>
  <c r="E224" i="81" s="1"/>
  <c r="H224" i="81" s="1"/>
  <c r="C224" i="82" s="1"/>
  <c r="C173" i="80"/>
  <c r="E173" i="80" s="1"/>
  <c r="H173" i="80" s="1"/>
  <c r="C173" i="81" s="1"/>
  <c r="E173" i="81" s="1"/>
  <c r="H173" i="81" s="1"/>
  <c r="C173" i="82" s="1"/>
  <c r="C128" i="79"/>
  <c r="E128" i="79" s="1"/>
  <c r="H128" i="79" s="1"/>
  <c r="C66" i="80"/>
  <c r="E66" i="80" s="1"/>
  <c r="H66" i="80" s="1"/>
  <c r="C66" i="81" s="1"/>
  <c r="E66" i="81" s="1"/>
  <c r="H66" i="81" s="1"/>
  <c r="C66" i="82" s="1"/>
  <c r="C225" i="80"/>
  <c r="E225" i="80" s="1"/>
  <c r="H225" i="80" s="1"/>
  <c r="C225" i="81" s="1"/>
  <c r="E225" i="81" s="1"/>
  <c r="H225" i="81" s="1"/>
  <c r="C225" i="82" s="1"/>
  <c r="C42" i="80"/>
  <c r="E42" i="80" s="1"/>
  <c r="H42" i="80" s="1"/>
  <c r="C42" i="81" s="1"/>
  <c r="E42" i="81" s="1"/>
  <c r="H42" i="81" s="1"/>
  <c r="C42" i="82" s="1"/>
  <c r="C175" i="80"/>
  <c r="E175" i="80" s="1"/>
  <c r="H175" i="80" s="1"/>
  <c r="C175" i="81" s="1"/>
  <c r="E175" i="81" s="1"/>
  <c r="H175" i="81" s="1"/>
  <c r="C175" i="82" s="1"/>
  <c r="C243" i="78"/>
  <c r="E243" i="78" s="1"/>
  <c r="H243" i="78" s="1"/>
  <c r="C281" i="80"/>
  <c r="E281" i="80" s="1"/>
  <c r="H281" i="80" s="1"/>
  <c r="C281" i="81" s="1"/>
  <c r="E281" i="81" s="1"/>
  <c r="H281" i="81" s="1"/>
  <c r="C281" i="82" s="1"/>
  <c r="C93" i="79"/>
  <c r="E93" i="79" s="1"/>
  <c r="H93" i="79" s="1"/>
  <c r="C45" i="80"/>
  <c r="E45" i="80" s="1"/>
  <c r="H45" i="80" s="1"/>
  <c r="C45" i="81" s="1"/>
  <c r="E45" i="81" s="1"/>
  <c r="H45" i="81" s="1"/>
  <c r="C45" i="82" s="1"/>
  <c r="C207" i="80"/>
  <c r="E207" i="80" s="1"/>
  <c r="H207" i="80" s="1"/>
  <c r="C207" i="81" s="1"/>
  <c r="E207" i="81" s="1"/>
  <c r="H207" i="81" s="1"/>
  <c r="C207" i="82" s="1"/>
  <c r="C121" i="80"/>
  <c r="E121" i="80" s="1"/>
  <c r="H121" i="80" s="1"/>
  <c r="C121" i="81" s="1"/>
  <c r="E121" i="81" s="1"/>
  <c r="H121" i="81" s="1"/>
  <c r="C121" i="82" s="1"/>
  <c r="C278" i="80"/>
  <c r="E278" i="80" s="1"/>
  <c r="H278" i="80" s="1"/>
  <c r="C278" i="81" s="1"/>
  <c r="E278" i="81" s="1"/>
  <c r="H278" i="81" s="1"/>
  <c r="C278" i="82" s="1"/>
  <c r="C205" i="80"/>
  <c r="E205" i="80" s="1"/>
  <c r="H205" i="80" s="1"/>
  <c r="C205" i="81" s="1"/>
  <c r="E205" i="81" s="1"/>
  <c r="H205" i="81" s="1"/>
  <c r="C205" i="82" s="1"/>
  <c r="C215" i="80"/>
  <c r="E215" i="80" s="1"/>
  <c r="H215" i="80" s="1"/>
  <c r="C215" i="81" s="1"/>
  <c r="E215" i="81" s="1"/>
  <c r="H215" i="81" s="1"/>
  <c r="C215" i="82" s="1"/>
  <c r="C193" i="80"/>
  <c r="E193" i="80" s="1"/>
  <c r="H193" i="80" s="1"/>
  <c r="C193" i="81" s="1"/>
  <c r="E193" i="81" s="1"/>
  <c r="H193" i="81" s="1"/>
  <c r="C193" i="82" s="1"/>
  <c r="C216" i="80"/>
  <c r="E216" i="80" s="1"/>
  <c r="H216" i="80" s="1"/>
  <c r="C216" i="81" s="1"/>
  <c r="E216" i="81" s="1"/>
  <c r="H216" i="81" s="1"/>
  <c r="C216" i="82" s="1"/>
  <c r="C21" i="80"/>
  <c r="E21" i="80" s="1"/>
  <c r="H21" i="80" s="1"/>
  <c r="C21" i="81" s="1"/>
  <c r="E21" i="81" s="1"/>
  <c r="H21" i="81" s="1"/>
  <c r="C21" i="82" s="1"/>
  <c r="C140" i="80"/>
  <c r="E140" i="80" s="1"/>
  <c r="H140" i="80" s="1"/>
  <c r="C140" i="81" s="1"/>
  <c r="E140" i="81" s="1"/>
  <c r="H140" i="81" s="1"/>
  <c r="C140" i="82" s="1"/>
  <c r="C28" i="80"/>
  <c r="E28" i="80" s="1"/>
  <c r="H28" i="80" s="1"/>
  <c r="C28" i="81" s="1"/>
  <c r="E28" i="81" s="1"/>
  <c r="H28" i="81" s="1"/>
  <c r="C28" i="82" s="1"/>
  <c r="C190" i="80"/>
  <c r="E190" i="80" s="1"/>
  <c r="H190" i="80" s="1"/>
  <c r="C190" i="81" s="1"/>
  <c r="E190" i="81" s="1"/>
  <c r="H190" i="81" s="1"/>
  <c r="C190" i="82" s="1"/>
  <c r="C203" i="80"/>
  <c r="E203" i="80" s="1"/>
  <c r="H203" i="80" s="1"/>
  <c r="C203" i="81" s="1"/>
  <c r="E203" i="81" s="1"/>
  <c r="H203" i="81" s="1"/>
  <c r="C203" i="82" s="1"/>
  <c r="C89" i="80"/>
  <c r="E89" i="80" s="1"/>
  <c r="H89" i="80" s="1"/>
  <c r="C89" i="81" s="1"/>
  <c r="E89" i="81" s="1"/>
  <c r="H89" i="81" s="1"/>
  <c r="C89" i="82" s="1"/>
  <c r="C53" i="80"/>
  <c r="E53" i="80" s="1"/>
  <c r="H53" i="80" s="1"/>
  <c r="C53" i="81" s="1"/>
  <c r="E53" i="81" s="1"/>
  <c r="H53" i="81" s="1"/>
  <c r="C53" i="82" s="1"/>
  <c r="C130" i="80"/>
  <c r="E130" i="80" s="1"/>
  <c r="H130" i="80" s="1"/>
  <c r="C130" i="81" s="1"/>
  <c r="E130" i="81" s="1"/>
  <c r="H130" i="81" s="1"/>
  <c r="C130" i="82" s="1"/>
  <c r="C103" i="80"/>
  <c r="E103" i="80" s="1"/>
  <c r="H103" i="80" s="1"/>
  <c r="C103" i="81" s="1"/>
  <c r="E103" i="81" s="1"/>
  <c r="H103" i="81" s="1"/>
  <c r="C103" i="82" s="1"/>
  <c r="C208" i="80"/>
  <c r="E208" i="80" s="1"/>
  <c r="H208" i="80" s="1"/>
  <c r="C208" i="81" s="1"/>
  <c r="E208" i="81" s="1"/>
  <c r="H208" i="81" s="1"/>
  <c r="C208" i="82" s="1"/>
  <c r="C23" i="80"/>
  <c r="E23" i="80" s="1"/>
  <c r="H23" i="80" s="1"/>
  <c r="C23" i="81" s="1"/>
  <c r="E23" i="81" s="1"/>
  <c r="H23" i="81" s="1"/>
  <c r="C23" i="82" s="1"/>
  <c r="C101" i="80"/>
  <c r="E101" i="80" s="1"/>
  <c r="H101" i="80" s="1"/>
  <c r="C101" i="81" s="1"/>
  <c r="E101" i="81" s="1"/>
  <c r="H101" i="81" s="1"/>
  <c r="C101" i="82" s="1"/>
  <c r="C171" i="79"/>
  <c r="E171" i="79" s="1"/>
  <c r="H171" i="79" s="1"/>
  <c r="C76" i="80"/>
  <c r="E76" i="80" s="1"/>
  <c r="H76" i="80" s="1"/>
  <c r="C76" i="81" s="1"/>
  <c r="E76" i="81" s="1"/>
  <c r="H76" i="81" s="1"/>
  <c r="C76" i="82" s="1"/>
  <c r="C222" i="80"/>
  <c r="E222" i="80" s="1"/>
  <c r="H222" i="80" s="1"/>
  <c r="C222" i="81" s="1"/>
  <c r="E222" i="81" s="1"/>
  <c r="H222" i="81" s="1"/>
  <c r="C222" i="82" s="1"/>
  <c r="C132" i="80"/>
  <c r="E132" i="80" s="1"/>
  <c r="H132" i="80" s="1"/>
  <c r="C132" i="81" s="1"/>
  <c r="E132" i="81" s="1"/>
  <c r="H132" i="81" s="1"/>
  <c r="C132" i="82" s="1"/>
  <c r="C230" i="80"/>
  <c r="E230" i="80" s="1"/>
  <c r="H230" i="80" s="1"/>
  <c r="C230" i="81" s="1"/>
  <c r="E230" i="81" s="1"/>
  <c r="H230" i="81" s="1"/>
  <c r="C230" i="82" s="1"/>
  <c r="C78" i="80"/>
  <c r="E78" i="80" s="1"/>
  <c r="H78" i="80" s="1"/>
  <c r="C78" i="81" s="1"/>
  <c r="E78" i="81" s="1"/>
  <c r="H78" i="81" s="1"/>
  <c r="C78" i="82" s="1"/>
  <c r="C43" i="80"/>
  <c r="E43" i="80" s="1"/>
  <c r="H43" i="80" s="1"/>
  <c r="C43" i="81" s="1"/>
  <c r="E43" i="81" s="1"/>
  <c r="H43" i="81" s="1"/>
  <c r="C43" i="82" s="1"/>
  <c r="C174" i="80"/>
  <c r="E174" i="80" s="1"/>
  <c r="H174" i="80" s="1"/>
  <c r="C174" i="81" s="1"/>
  <c r="E174" i="81" s="1"/>
  <c r="H174" i="81" s="1"/>
  <c r="C174" i="82" s="1"/>
  <c r="C232" i="80"/>
  <c r="E232" i="80" s="1"/>
  <c r="H232" i="80" s="1"/>
  <c r="C232" i="81" s="1"/>
  <c r="E232" i="81" s="1"/>
  <c r="H232" i="81" s="1"/>
  <c r="C232" i="82" s="1"/>
  <c r="C248" i="80"/>
  <c r="E248" i="80" s="1"/>
  <c r="H248" i="80" s="1"/>
  <c r="C248" i="81" s="1"/>
  <c r="E248" i="81" s="1"/>
  <c r="H248" i="81" s="1"/>
  <c r="C248" i="82" s="1"/>
  <c r="C187" i="80"/>
  <c r="E187" i="80" s="1"/>
  <c r="H187" i="80" s="1"/>
  <c r="C187" i="81" s="1"/>
  <c r="E187" i="81" s="1"/>
  <c r="H187" i="81" s="1"/>
  <c r="C187" i="82" s="1"/>
  <c r="C231" i="80"/>
  <c r="E231" i="80" s="1"/>
  <c r="H231" i="80" s="1"/>
  <c r="C231" i="81" s="1"/>
  <c r="E231" i="81" s="1"/>
  <c r="H231" i="81" s="1"/>
  <c r="C231" i="82" s="1"/>
  <c r="C229" i="80"/>
  <c r="E229" i="80" s="1"/>
  <c r="H229" i="80" s="1"/>
  <c r="C229" i="81" s="1"/>
  <c r="E229" i="81" s="1"/>
  <c r="H229" i="81" s="1"/>
  <c r="C229" i="82" s="1"/>
  <c r="C244" i="80"/>
  <c r="E244" i="80" s="1"/>
  <c r="H244" i="80" s="1"/>
  <c r="C244" i="81" s="1"/>
  <c r="E244" i="81" s="1"/>
  <c r="H244" i="81" s="1"/>
  <c r="C244" i="82" s="1"/>
  <c r="C233" i="80"/>
  <c r="E233" i="80" s="1"/>
  <c r="H233" i="80" s="1"/>
  <c r="C233" i="81" s="1"/>
  <c r="E233" i="81" s="1"/>
  <c r="H233" i="81" s="1"/>
  <c r="C233" i="82" s="1"/>
  <c r="C228" i="80"/>
  <c r="E228" i="80" s="1"/>
  <c r="H228" i="80" s="1"/>
  <c r="C228" i="81" s="1"/>
  <c r="E228" i="81" s="1"/>
  <c r="H228" i="81" s="1"/>
  <c r="C228" i="82" s="1"/>
  <c r="C59" i="80"/>
  <c r="E59" i="80" s="1"/>
  <c r="H59" i="80" s="1"/>
  <c r="C59" i="81" s="1"/>
  <c r="E59" i="81" s="1"/>
  <c r="H59" i="81" s="1"/>
  <c r="C59" i="82" s="1"/>
  <c r="C32" i="80"/>
  <c r="E32" i="80" s="1"/>
  <c r="H32" i="80" s="1"/>
  <c r="C32" i="81" s="1"/>
  <c r="E32" i="81" s="1"/>
  <c r="H32" i="81" s="1"/>
  <c r="C32" i="82" s="1"/>
  <c r="C70" i="80"/>
  <c r="E70" i="80" s="1"/>
  <c r="H70" i="80" s="1"/>
  <c r="C70" i="81" s="1"/>
  <c r="E70" i="81" s="1"/>
  <c r="H70" i="81" s="1"/>
  <c r="C70" i="82" s="1"/>
  <c r="C55" i="80"/>
  <c r="E55" i="80" s="1"/>
  <c r="H55" i="80" s="1"/>
  <c r="C55" i="81" s="1"/>
  <c r="E55" i="81" s="1"/>
  <c r="H55" i="81" s="1"/>
  <c r="C55" i="82" s="1"/>
  <c r="C277" i="80"/>
  <c r="E277" i="80" s="1"/>
  <c r="H277" i="80" s="1"/>
  <c r="C277" i="81" s="1"/>
  <c r="E277" i="81" s="1"/>
  <c r="H277" i="81" s="1"/>
  <c r="C277" i="82" s="1"/>
  <c r="C261" i="80"/>
  <c r="E261" i="80" s="1"/>
  <c r="H261" i="80" s="1"/>
  <c r="C261" i="81" s="1"/>
  <c r="E261" i="81" s="1"/>
  <c r="H261" i="81" s="1"/>
  <c r="C261" i="82" s="1"/>
  <c r="C44" i="80"/>
  <c r="E44" i="80" s="1"/>
  <c r="H44" i="80" s="1"/>
  <c r="C44" i="81" s="1"/>
  <c r="E44" i="81" s="1"/>
  <c r="H44" i="81" s="1"/>
  <c r="C44" i="82" s="1"/>
  <c r="C69" i="80"/>
  <c r="E69" i="80" s="1"/>
  <c r="H69" i="80" s="1"/>
  <c r="C69" i="81" s="1"/>
  <c r="E69" i="81" s="1"/>
  <c r="H69" i="81" s="1"/>
  <c r="C69" i="82" s="1"/>
  <c r="C136" i="80"/>
  <c r="E136" i="80" s="1"/>
  <c r="H136" i="80" s="1"/>
  <c r="C136" i="81" s="1"/>
  <c r="E136" i="81" s="1"/>
  <c r="H136" i="81" s="1"/>
  <c r="C136" i="82" s="1"/>
  <c r="C186" i="80"/>
  <c r="E186" i="80" s="1"/>
  <c r="H186" i="80" s="1"/>
  <c r="C186" i="81" s="1"/>
  <c r="E186" i="81" s="1"/>
  <c r="H186" i="81" s="1"/>
  <c r="C186" i="82" s="1"/>
  <c r="C217" i="80"/>
  <c r="E217" i="80" s="1"/>
  <c r="H217" i="80" s="1"/>
  <c r="C217" i="81" s="1"/>
  <c r="E217" i="81" s="1"/>
  <c r="H217" i="81" s="1"/>
  <c r="C217" i="82" s="1"/>
  <c r="C200" i="80"/>
  <c r="E200" i="80" s="1"/>
  <c r="H200" i="80" s="1"/>
  <c r="C200" i="81" s="1"/>
  <c r="E200" i="81" s="1"/>
  <c r="H200" i="81" s="1"/>
  <c r="C200" i="82" s="1"/>
  <c r="C259" i="80"/>
  <c r="E259" i="80" s="1"/>
  <c r="H259" i="80" s="1"/>
  <c r="C259" i="81" s="1"/>
  <c r="E259" i="81" s="1"/>
  <c r="H259" i="81" s="1"/>
  <c r="C259" i="82" s="1"/>
  <c r="C282" i="80"/>
  <c r="E282" i="80" s="1"/>
  <c r="H282" i="80" s="1"/>
  <c r="C282" i="81" s="1"/>
  <c r="E282" i="81" s="1"/>
  <c r="H282" i="81" s="1"/>
  <c r="C282" i="82" s="1"/>
  <c r="C49" i="80"/>
  <c r="E49" i="80" s="1"/>
  <c r="H49" i="80" s="1"/>
  <c r="C49" i="81" s="1"/>
  <c r="E49" i="81" s="1"/>
  <c r="H49" i="81" s="1"/>
  <c r="C49" i="82" s="1"/>
  <c r="C271" i="80"/>
  <c r="E271" i="80" s="1"/>
  <c r="H271" i="80" s="1"/>
  <c r="C271" i="81" s="1"/>
  <c r="E271" i="81" s="1"/>
  <c r="H271" i="81" s="1"/>
  <c r="C271" i="82" s="1"/>
  <c r="C38" i="80"/>
  <c r="E38" i="80" s="1"/>
  <c r="H38" i="80" s="1"/>
  <c r="C38" i="81" s="1"/>
  <c r="E38" i="81" s="1"/>
  <c r="H38" i="81" s="1"/>
  <c r="C38" i="82" s="1"/>
  <c r="C258" i="80"/>
  <c r="E258" i="80" s="1"/>
  <c r="H258" i="80" s="1"/>
  <c r="C258" i="81" s="1"/>
  <c r="E258" i="81" s="1"/>
  <c r="H258" i="81" s="1"/>
  <c r="C258" i="82" s="1"/>
  <c r="C223" i="80"/>
  <c r="E223" i="80" s="1"/>
  <c r="H223" i="80" s="1"/>
  <c r="C223" i="81" s="1"/>
  <c r="E223" i="81" s="1"/>
  <c r="H223" i="81" s="1"/>
  <c r="C223" i="82" s="1"/>
  <c r="C276" i="80"/>
  <c r="E276" i="80" s="1"/>
  <c r="H276" i="80" s="1"/>
  <c r="C276" i="81" s="1"/>
  <c r="E276" i="81" s="1"/>
  <c r="H276" i="81" s="1"/>
  <c r="C276" i="82" s="1"/>
  <c r="C94" i="80"/>
  <c r="E94" i="80" s="1"/>
  <c r="H94" i="80" s="1"/>
  <c r="C94" i="81" s="1"/>
  <c r="E94" i="81" s="1"/>
  <c r="H94" i="81" s="1"/>
  <c r="C94" i="82" s="1"/>
  <c r="C210" i="80"/>
  <c r="E210" i="80" s="1"/>
  <c r="H210" i="80" s="1"/>
  <c r="C210" i="81" s="1"/>
  <c r="E210" i="81" s="1"/>
  <c r="H210" i="81" s="1"/>
  <c r="C210" i="82" s="1"/>
  <c r="C63" i="80"/>
  <c r="E63" i="80" s="1"/>
  <c r="H63" i="80" s="1"/>
  <c r="C63" i="81" s="1"/>
  <c r="E63" i="81" s="1"/>
  <c r="H63" i="81" s="1"/>
  <c r="C63" i="82" s="1"/>
  <c r="C221" i="80"/>
  <c r="E221" i="80" s="1"/>
  <c r="H221" i="80" s="1"/>
  <c r="C221" i="81" s="1"/>
  <c r="E221" i="81" s="1"/>
  <c r="H221" i="81" s="1"/>
  <c r="C221" i="82" s="1"/>
  <c r="C188" i="80"/>
  <c r="E188" i="80" s="1"/>
  <c r="H188" i="80" s="1"/>
  <c r="C188" i="81" s="1"/>
  <c r="E188" i="81" s="1"/>
  <c r="H188" i="81" s="1"/>
  <c r="C188" i="82" s="1"/>
  <c r="C267" i="80"/>
  <c r="E267" i="80" s="1"/>
  <c r="H267" i="80" s="1"/>
  <c r="C267" i="81" s="1"/>
  <c r="E267" i="81" s="1"/>
  <c r="H267" i="81" s="1"/>
  <c r="C267" i="82" s="1"/>
  <c r="C46" i="80"/>
  <c r="E46" i="80" s="1"/>
  <c r="H46" i="80" s="1"/>
  <c r="C46" i="81" s="1"/>
  <c r="E46" i="81" s="1"/>
  <c r="H46" i="81" s="1"/>
  <c r="C46" i="82" s="1"/>
  <c r="C105" i="80"/>
  <c r="E105" i="80" s="1"/>
  <c r="H105" i="80" s="1"/>
  <c r="C105" i="81" s="1"/>
  <c r="E105" i="81" s="1"/>
  <c r="H105" i="81" s="1"/>
  <c r="C105" i="82" s="1"/>
  <c r="C269" i="80"/>
  <c r="E269" i="80" s="1"/>
  <c r="H269" i="80" s="1"/>
  <c r="C269" i="81" s="1"/>
  <c r="E269" i="81" s="1"/>
  <c r="H269" i="81" s="1"/>
  <c r="C269" i="82" s="1"/>
  <c r="C125" i="80"/>
  <c r="E125" i="80" s="1"/>
  <c r="H125" i="80" s="1"/>
  <c r="C125" i="81" s="1"/>
  <c r="E125" i="81" s="1"/>
  <c r="H125" i="81" s="1"/>
  <c r="C125" i="82" s="1"/>
  <c r="C150" i="80"/>
  <c r="E150" i="80" s="1"/>
  <c r="H150" i="80" s="1"/>
  <c r="C150" i="81" s="1"/>
  <c r="E150" i="81" s="1"/>
  <c r="H150" i="81" s="1"/>
  <c r="C150" i="82" s="1"/>
  <c r="C22" i="80"/>
  <c r="E22" i="80" s="1"/>
  <c r="H22" i="80" s="1"/>
  <c r="C22" i="81" s="1"/>
  <c r="E22" i="81" s="1"/>
  <c r="H22" i="81" s="1"/>
  <c r="C22" i="82" s="1"/>
  <c r="C265" i="80"/>
  <c r="E265" i="80" s="1"/>
  <c r="H265" i="80" s="1"/>
  <c r="C265" i="81" s="1"/>
  <c r="E265" i="81" s="1"/>
  <c r="H265" i="81" s="1"/>
  <c r="C265" i="82" s="1"/>
  <c r="C220" i="80"/>
  <c r="E220" i="80" s="1"/>
  <c r="H220" i="80" s="1"/>
  <c r="C220" i="81" s="1"/>
  <c r="E220" i="81" s="1"/>
  <c r="H220" i="81" s="1"/>
  <c r="C220" i="82" s="1"/>
  <c r="C75" i="80"/>
  <c r="E75" i="80" s="1"/>
  <c r="H75" i="80" s="1"/>
  <c r="C75" i="81" s="1"/>
  <c r="E75" i="81" s="1"/>
  <c r="H75" i="81" s="1"/>
  <c r="C75" i="82" s="1"/>
  <c r="C19" i="80"/>
  <c r="E19" i="80" s="1"/>
  <c r="H19" i="80" s="1"/>
  <c r="C19" i="81" s="1"/>
  <c r="E19" i="81" s="1"/>
  <c r="H19" i="81" s="1"/>
  <c r="C19" i="82" s="1"/>
  <c r="C198" i="80"/>
  <c r="E198" i="80" s="1"/>
  <c r="H198" i="80" s="1"/>
  <c r="C198" i="81" s="1"/>
  <c r="E198" i="81" s="1"/>
  <c r="H198" i="81" s="1"/>
  <c r="C198" i="82" s="1"/>
  <c r="C179" i="80"/>
  <c r="E179" i="80" s="1"/>
  <c r="H179" i="80" s="1"/>
  <c r="C179" i="81" s="1"/>
  <c r="E179" i="81" s="1"/>
  <c r="H179" i="81" s="1"/>
  <c r="C179" i="82" s="1"/>
  <c r="C183" i="80"/>
  <c r="E183" i="80" s="1"/>
  <c r="H183" i="80" s="1"/>
  <c r="C183" i="81" s="1"/>
  <c r="E183" i="81" s="1"/>
  <c r="H183" i="81" s="1"/>
  <c r="C183" i="82" s="1"/>
  <c r="C47" i="80"/>
  <c r="E47" i="80" s="1"/>
  <c r="H47" i="80" s="1"/>
  <c r="C47" i="81" s="1"/>
  <c r="E47" i="81" s="1"/>
  <c r="H47" i="81" s="1"/>
  <c r="C47" i="82" s="1"/>
  <c r="C34" i="80"/>
  <c r="E34" i="80" s="1"/>
  <c r="H34" i="80" s="1"/>
  <c r="C34" i="81" s="1"/>
  <c r="E34" i="81" s="1"/>
  <c r="H34" i="81" s="1"/>
  <c r="C34" i="82" s="1"/>
  <c r="C54" i="80"/>
  <c r="E54" i="80" s="1"/>
  <c r="H54" i="80" s="1"/>
  <c r="C54" i="81" s="1"/>
  <c r="E54" i="81" s="1"/>
  <c r="H54" i="81" s="1"/>
  <c r="C54" i="82" s="1"/>
  <c r="C129" i="80"/>
  <c r="E129" i="80" s="1"/>
  <c r="H129" i="80" s="1"/>
  <c r="C129" i="81" s="1"/>
  <c r="E129" i="81" s="1"/>
  <c r="H129" i="81" s="1"/>
  <c r="C129" i="82" s="1"/>
  <c r="C48" i="80"/>
  <c r="E48" i="80" s="1"/>
  <c r="H48" i="80" s="1"/>
  <c r="C48" i="81" s="1"/>
  <c r="E48" i="81" s="1"/>
  <c r="H48" i="81" s="1"/>
  <c r="C48" i="82" s="1"/>
  <c r="C122" i="80"/>
  <c r="E122" i="80" s="1"/>
  <c r="H122" i="80" s="1"/>
  <c r="C122" i="81" s="1"/>
  <c r="E122" i="81" s="1"/>
  <c r="H122" i="81" s="1"/>
  <c r="C122" i="82" s="1"/>
  <c r="C50" i="80"/>
  <c r="E50" i="80" s="1"/>
  <c r="H50" i="80" s="1"/>
  <c r="C50" i="81" s="1"/>
  <c r="E50" i="81" s="1"/>
  <c r="H50" i="81" s="1"/>
  <c r="C50" i="82" s="1"/>
  <c r="C189" i="80"/>
  <c r="E189" i="80" s="1"/>
  <c r="H189" i="80" s="1"/>
  <c r="C189" i="81" s="1"/>
  <c r="E189" i="81" s="1"/>
  <c r="H189" i="81" s="1"/>
  <c r="C189" i="82" s="1"/>
  <c r="C191" i="80"/>
  <c r="E191" i="80" s="1"/>
  <c r="H191" i="80" s="1"/>
  <c r="C191" i="81" s="1"/>
  <c r="E191" i="81" s="1"/>
  <c r="H191" i="81" s="1"/>
  <c r="C191" i="82" s="1"/>
  <c r="C80" i="80"/>
  <c r="E80" i="80" s="1"/>
  <c r="H80" i="80" s="1"/>
  <c r="C80" i="81" s="1"/>
  <c r="E80" i="81" s="1"/>
  <c r="H80" i="81" s="1"/>
  <c r="C80" i="82" s="1"/>
  <c r="C182" i="80"/>
  <c r="E182" i="80" s="1"/>
  <c r="H182" i="80" s="1"/>
  <c r="C182" i="81" s="1"/>
  <c r="E182" i="81" s="1"/>
  <c r="H182" i="81" s="1"/>
  <c r="C182" i="82" s="1"/>
  <c r="C197" i="80"/>
  <c r="E197" i="80" s="1"/>
  <c r="H197" i="80" s="1"/>
  <c r="C197" i="81" s="1"/>
  <c r="E197" i="81" s="1"/>
  <c r="H197" i="81" s="1"/>
  <c r="C197" i="82" s="1"/>
  <c r="C126" i="80"/>
  <c r="E126" i="80" s="1"/>
  <c r="H126" i="80" s="1"/>
  <c r="C126" i="81" s="1"/>
  <c r="E126" i="81" s="1"/>
  <c r="H126" i="81" s="1"/>
  <c r="C126" i="82" s="1"/>
  <c r="C30" i="80"/>
  <c r="E30" i="80" s="1"/>
  <c r="H30" i="80" s="1"/>
  <c r="C30" i="81" s="1"/>
  <c r="E30" i="81" s="1"/>
  <c r="H30" i="81" s="1"/>
  <c r="C30" i="82" s="1"/>
  <c r="C104" i="80"/>
  <c r="E104" i="80" s="1"/>
  <c r="H104" i="80" s="1"/>
  <c r="C104" i="81" s="1"/>
  <c r="E104" i="81" s="1"/>
  <c r="H104" i="81" s="1"/>
  <c r="C104" i="82" s="1"/>
  <c r="C31" i="80"/>
  <c r="E31" i="80" s="1"/>
  <c r="H31" i="80" s="1"/>
  <c r="C31" i="81" s="1"/>
  <c r="E31" i="81" s="1"/>
  <c r="H31" i="81" s="1"/>
  <c r="C31" i="82" s="1"/>
  <c r="C211" i="80"/>
  <c r="E211" i="80" s="1"/>
  <c r="H211" i="80" s="1"/>
  <c r="C211" i="81" s="1"/>
  <c r="E211" i="81" s="1"/>
  <c r="H211" i="81" s="1"/>
  <c r="C211" i="82" s="1"/>
  <c r="C68" i="80"/>
  <c r="E68" i="80" s="1"/>
  <c r="H68" i="80" s="1"/>
  <c r="C68" i="81" s="1"/>
  <c r="E68" i="81" s="1"/>
  <c r="H68" i="81" s="1"/>
  <c r="C68" i="82" s="1"/>
  <c r="C26" i="80"/>
  <c r="E26" i="80" s="1"/>
  <c r="H26" i="80" s="1"/>
  <c r="C26" i="81" s="1"/>
  <c r="E26" i="81" s="1"/>
  <c r="H26" i="81" s="1"/>
  <c r="C26" i="82" s="1"/>
  <c r="C246" i="80"/>
  <c r="E246" i="80" s="1"/>
  <c r="H246" i="80" s="1"/>
  <c r="C246" i="81" s="1"/>
  <c r="E246" i="81" s="1"/>
  <c r="H246" i="81" s="1"/>
  <c r="C246" i="82" s="1"/>
  <c r="C127" i="80"/>
  <c r="E127" i="80" s="1"/>
  <c r="H127" i="80" s="1"/>
  <c r="C127" i="81" s="1"/>
  <c r="E127" i="81" s="1"/>
  <c r="H127" i="81" s="1"/>
  <c r="C127" i="82" s="1"/>
  <c r="C262" i="80"/>
  <c r="E262" i="80" s="1"/>
  <c r="H262" i="80" s="1"/>
  <c r="C262" i="81" s="1"/>
  <c r="E262" i="81" s="1"/>
  <c r="H262" i="81" s="1"/>
  <c r="C262" i="82" s="1"/>
  <c r="C139" i="80"/>
  <c r="E139" i="80" s="1"/>
  <c r="H139" i="80" s="1"/>
  <c r="C139" i="81" s="1"/>
  <c r="E139" i="81" s="1"/>
  <c r="H139" i="81" s="1"/>
  <c r="C139" i="82" s="1"/>
  <c r="C56" i="80"/>
  <c r="E56" i="80" s="1"/>
  <c r="H56" i="80" s="1"/>
  <c r="C56" i="81" s="1"/>
  <c r="E56" i="81" s="1"/>
  <c r="H56" i="81" s="1"/>
  <c r="C56" i="82" s="1"/>
  <c r="C41" i="80"/>
  <c r="E41" i="80" s="1"/>
  <c r="H41" i="80" s="1"/>
  <c r="C41" i="81" s="1"/>
  <c r="E41" i="81" s="1"/>
  <c r="H41" i="81" s="1"/>
  <c r="C41" i="82" s="1"/>
  <c r="C250" i="80"/>
  <c r="E250" i="80" s="1"/>
  <c r="H250" i="80" s="1"/>
  <c r="C250" i="81" s="1"/>
  <c r="E250" i="81" s="1"/>
  <c r="H250" i="81" s="1"/>
  <c r="C250" i="82" s="1"/>
  <c r="C257" i="80"/>
  <c r="E257" i="80" s="1"/>
  <c r="H257" i="80" s="1"/>
  <c r="C257" i="81" s="1"/>
  <c r="E257" i="81" s="1"/>
  <c r="H257" i="81" s="1"/>
  <c r="C257" i="82" s="1"/>
  <c r="C247" i="80"/>
  <c r="E247" i="80" s="1"/>
  <c r="H247" i="80" s="1"/>
  <c r="C247" i="81" s="1"/>
  <c r="E247" i="81" s="1"/>
  <c r="H247" i="81" s="1"/>
  <c r="C247" i="82" s="1"/>
  <c r="C204" i="80"/>
  <c r="E204" i="80" s="1"/>
  <c r="H204" i="80" s="1"/>
  <c r="C204" i="81" s="1"/>
  <c r="E204" i="81" s="1"/>
  <c r="H204" i="81" s="1"/>
  <c r="C204" i="82" s="1"/>
  <c r="C239" i="80"/>
  <c r="E239" i="80" s="1"/>
  <c r="H239" i="80" s="1"/>
  <c r="C239" i="81" s="1"/>
  <c r="E239" i="81" s="1"/>
  <c r="H239" i="81" s="1"/>
  <c r="C239" i="82" s="1"/>
  <c r="C212" i="80"/>
  <c r="E212" i="80" s="1"/>
  <c r="H212" i="80" s="1"/>
  <c r="C212" i="81" s="1"/>
  <c r="E212" i="81" s="1"/>
  <c r="H212" i="81" s="1"/>
  <c r="C212" i="82" s="1"/>
  <c r="C270" i="80"/>
  <c r="E270" i="80" s="1"/>
  <c r="H270" i="80" s="1"/>
  <c r="C270" i="81" s="1"/>
  <c r="E270" i="81" s="1"/>
  <c r="H270" i="81" s="1"/>
  <c r="C270" i="82" s="1"/>
  <c r="C65" i="80"/>
  <c r="E65" i="80" s="1"/>
  <c r="H65" i="80" s="1"/>
  <c r="C65" i="81" s="1"/>
  <c r="E65" i="81" s="1"/>
  <c r="H65" i="81" s="1"/>
  <c r="C65" i="82" s="1"/>
  <c r="C110" i="80"/>
  <c r="E110" i="80" s="1"/>
  <c r="H110" i="80" s="1"/>
  <c r="C110" i="81" s="1"/>
  <c r="E110" i="81" s="1"/>
  <c r="H110" i="81" s="1"/>
  <c r="C110" i="82" s="1"/>
  <c r="C90" i="80"/>
  <c r="E90" i="80" s="1"/>
  <c r="H90" i="80" s="1"/>
  <c r="C90" i="81" s="1"/>
  <c r="E90" i="81" s="1"/>
  <c r="H90" i="81" s="1"/>
  <c r="C90" i="82" s="1"/>
  <c r="C252" i="80"/>
  <c r="E252" i="80" s="1"/>
  <c r="H252" i="80" s="1"/>
  <c r="C252" i="81" s="1"/>
  <c r="E252" i="81" s="1"/>
  <c r="H252" i="81" s="1"/>
  <c r="C252" i="82" s="1"/>
  <c r="C195" i="80"/>
  <c r="E195" i="80" s="1"/>
  <c r="H195" i="80" s="1"/>
  <c r="C195" i="81" s="1"/>
  <c r="E195" i="81" s="1"/>
  <c r="H195" i="81" s="1"/>
  <c r="C195" i="82" s="1"/>
  <c r="C245" i="80"/>
  <c r="E245" i="80" s="1"/>
  <c r="H245" i="80" s="1"/>
  <c r="C245" i="81" s="1"/>
  <c r="E245" i="81" s="1"/>
  <c r="H245" i="81" s="1"/>
  <c r="C245" i="82" s="1"/>
  <c r="C251" i="80"/>
  <c r="E251" i="80" s="1"/>
  <c r="H251" i="80" s="1"/>
  <c r="C251" i="81" s="1"/>
  <c r="E251" i="81" s="1"/>
  <c r="H251" i="81" s="1"/>
  <c r="C251" i="82" s="1"/>
  <c r="C24" i="80"/>
  <c r="E24" i="80" s="1"/>
  <c r="H24" i="80" s="1"/>
  <c r="C24" i="81" s="1"/>
  <c r="E24" i="81" s="1"/>
  <c r="H24" i="81" s="1"/>
  <c r="C24" i="82" s="1"/>
  <c r="C29" i="80"/>
  <c r="E29" i="80" s="1"/>
  <c r="H29" i="80" s="1"/>
  <c r="C29" i="81" s="1"/>
  <c r="E29" i="81" s="1"/>
  <c r="H29" i="81" s="1"/>
  <c r="C29" i="82" s="1"/>
  <c r="C39" i="80"/>
  <c r="E39" i="80" s="1"/>
  <c r="H39" i="80" s="1"/>
  <c r="C39" i="81" s="1"/>
  <c r="E39" i="81" s="1"/>
  <c r="H39" i="81" s="1"/>
  <c r="C39" i="82" s="1"/>
  <c r="C238" i="80"/>
  <c r="E238" i="80" s="1"/>
  <c r="H238" i="80" s="1"/>
  <c r="C238" i="81" s="1"/>
  <c r="E238" i="81" s="1"/>
  <c r="H238" i="81" s="1"/>
  <c r="C238" i="82" s="1"/>
  <c r="C253" i="80"/>
  <c r="E253" i="80" s="1"/>
  <c r="H253" i="80" s="1"/>
  <c r="C253" i="81" s="1"/>
  <c r="E253" i="81" s="1"/>
  <c r="H253" i="81" s="1"/>
  <c r="C253" i="82" s="1"/>
  <c r="C255" i="80"/>
  <c r="E255" i="80" s="1"/>
  <c r="H255" i="80" s="1"/>
  <c r="C255" i="81" s="1"/>
  <c r="E255" i="81" s="1"/>
  <c r="H255" i="81" s="1"/>
  <c r="C255" i="82" s="1"/>
  <c r="C199" i="80"/>
  <c r="E199" i="80" s="1"/>
  <c r="H199" i="80" s="1"/>
  <c r="C199" i="81" s="1"/>
  <c r="E199" i="81" s="1"/>
  <c r="H199" i="81" s="1"/>
  <c r="C199" i="82" s="1"/>
  <c r="C218" i="80"/>
  <c r="E218" i="80" s="1"/>
  <c r="H218" i="80" s="1"/>
  <c r="C218" i="81" s="1"/>
  <c r="E218" i="81" s="1"/>
  <c r="H218" i="81" s="1"/>
  <c r="C218" i="82" s="1"/>
  <c r="C81" i="80"/>
  <c r="E81" i="80" s="1"/>
  <c r="H81" i="80" s="1"/>
  <c r="C81" i="81" s="1"/>
  <c r="E81" i="81" s="1"/>
  <c r="H81" i="81" s="1"/>
  <c r="C81" i="82" s="1"/>
  <c r="C177" i="80"/>
  <c r="E177" i="80" s="1"/>
  <c r="H177" i="80" s="1"/>
  <c r="C177" i="81" s="1"/>
  <c r="E177" i="81" s="1"/>
  <c r="H177" i="81" s="1"/>
  <c r="C177" i="82" s="1"/>
  <c r="C273" i="80"/>
  <c r="E273" i="80" s="1"/>
  <c r="H273" i="80" s="1"/>
  <c r="C273" i="81" s="1"/>
  <c r="E273" i="81" s="1"/>
  <c r="H273" i="81" s="1"/>
  <c r="C273" i="82" s="1"/>
  <c r="C213" i="80"/>
  <c r="E213" i="80" s="1"/>
  <c r="H213" i="80" s="1"/>
  <c r="C213" i="81" s="1"/>
  <c r="E213" i="81" s="1"/>
  <c r="H213" i="81" s="1"/>
  <c r="C213" i="82" s="1"/>
  <c r="C172" i="80"/>
  <c r="E172" i="80" s="1"/>
  <c r="H172" i="80" s="1"/>
  <c r="C172" i="81" s="1"/>
  <c r="E172" i="81" s="1"/>
  <c r="H172" i="81" s="1"/>
  <c r="C172" i="82" s="1"/>
  <c r="C106" i="80"/>
  <c r="E106" i="80" s="1"/>
  <c r="H106" i="80" s="1"/>
  <c r="C106" i="81" s="1"/>
  <c r="E106" i="81" s="1"/>
  <c r="H106" i="81" s="1"/>
  <c r="C106" i="82" s="1"/>
  <c r="C102" i="80"/>
  <c r="E102" i="80" s="1"/>
  <c r="H102" i="80" s="1"/>
  <c r="C102" i="81" s="1"/>
  <c r="E102" i="81" s="1"/>
  <c r="H102" i="81" s="1"/>
  <c r="C102" i="82" s="1"/>
  <c r="C57" i="80"/>
  <c r="E57" i="80" s="1"/>
  <c r="H57" i="80" s="1"/>
  <c r="C57" i="81" s="1"/>
  <c r="E57" i="81" s="1"/>
  <c r="H57" i="81" s="1"/>
  <c r="C57" i="82" s="1"/>
  <c r="C36" i="80"/>
  <c r="E36" i="80" s="1"/>
  <c r="H36" i="80" s="1"/>
  <c r="C36" i="81" s="1"/>
  <c r="E36" i="81" s="1"/>
  <c r="H36" i="81" s="1"/>
  <c r="C36" i="82" s="1"/>
  <c r="C25" i="80"/>
  <c r="E25" i="80" s="1"/>
  <c r="H25" i="80" s="1"/>
  <c r="C25" i="81" s="1"/>
  <c r="E25" i="81" s="1"/>
  <c r="H25" i="81" s="1"/>
  <c r="C25" i="82" s="1"/>
  <c r="C20" i="80"/>
  <c r="E20" i="80" s="1"/>
  <c r="H20" i="80" s="1"/>
  <c r="C20" i="81" s="1"/>
  <c r="E20" i="81" s="1"/>
  <c r="H20" i="81" s="1"/>
  <c r="C20" i="82" s="1"/>
  <c r="E6" i="75"/>
  <c r="H6" i="75" s="1"/>
  <c r="C6" i="76" s="1"/>
  <c r="E170" i="79"/>
  <c r="H170" i="79" s="1"/>
  <c r="C170" i="80" s="1"/>
  <c r="E7" i="75"/>
  <c r="H7" i="75" s="1"/>
  <c r="C7" i="76" s="1"/>
  <c r="E8" i="75"/>
  <c r="H8" i="75" s="1"/>
  <c r="C8" i="76" s="1"/>
  <c r="E74" i="82"/>
  <c r="H74" i="82" s="1"/>
  <c r="C74" i="83" s="1"/>
  <c r="E13" i="75"/>
  <c r="H13" i="75" s="1"/>
  <c r="C13" i="76" s="1"/>
  <c r="E15" i="75"/>
  <c r="H15" i="75" s="1"/>
  <c r="C15" i="76" s="1"/>
  <c r="E18" i="75"/>
  <c r="H18" i="75" s="1"/>
  <c r="C18" i="76" s="1"/>
  <c r="E16" i="75"/>
  <c r="H16" i="75" s="1"/>
  <c r="C16" i="76" s="1"/>
  <c r="E254" i="82"/>
  <c r="H254" i="82" s="1"/>
  <c r="C254" i="83" s="1"/>
  <c r="E91" i="82"/>
  <c r="H91" i="82" s="1"/>
  <c r="C91" i="83" s="1"/>
  <c r="E14" i="75"/>
  <c r="H14" i="75" s="1"/>
  <c r="C14" i="76" s="1"/>
  <c r="E17" i="75"/>
  <c r="H17" i="75" s="1"/>
  <c r="C17" i="76" s="1"/>
  <c r="E27" i="83"/>
  <c r="X10" i="8"/>
  <c r="X9" i="8"/>
  <c r="X7" i="8"/>
  <c r="X8" i="8"/>
  <c r="X6" i="8"/>
  <c r="L289" i="8"/>
  <c r="D288" i="8" s="1"/>
  <c r="B289" i="8" s="1"/>
  <c r="F290" i="8"/>
  <c r="C243" i="79" l="1"/>
  <c r="E243" i="79" s="1"/>
  <c r="H243" i="79" s="1"/>
  <c r="C171" i="80"/>
  <c r="E171" i="80" s="1"/>
  <c r="H171" i="80" s="1"/>
  <c r="C171" i="81" s="1"/>
  <c r="E171" i="81" s="1"/>
  <c r="H171" i="81" s="1"/>
  <c r="C196" i="80"/>
  <c r="E196" i="80" s="1"/>
  <c r="H196" i="80" s="1"/>
  <c r="C196" i="81" s="1"/>
  <c r="E196" i="81" s="1"/>
  <c r="H196" i="81" s="1"/>
  <c r="C196" i="82" s="1"/>
  <c r="E196" i="82" s="1"/>
  <c r="H196" i="82" s="1"/>
  <c r="C196" i="83" s="1"/>
  <c r="C124" i="80"/>
  <c r="E124" i="80" s="1"/>
  <c r="H124" i="80" s="1"/>
  <c r="C124" i="81" s="1"/>
  <c r="E124" i="81" s="1"/>
  <c r="H124" i="81" s="1"/>
  <c r="C124" i="82" s="1"/>
  <c r="E124" i="82" s="1"/>
  <c r="H124" i="82" s="1"/>
  <c r="C124" i="83" s="1"/>
  <c r="C128" i="80"/>
  <c r="E128" i="80" s="1"/>
  <c r="H128" i="80" s="1"/>
  <c r="C128" i="81" s="1"/>
  <c r="E128" i="81" s="1"/>
  <c r="H128" i="81" s="1"/>
  <c r="C128" i="82" s="1"/>
  <c r="E128" i="82" s="1"/>
  <c r="H128" i="82" s="1"/>
  <c r="C128" i="83" s="1"/>
  <c r="C236" i="80"/>
  <c r="E236" i="80" s="1"/>
  <c r="H236" i="80" s="1"/>
  <c r="C236" i="81" s="1"/>
  <c r="E236" i="81" s="1"/>
  <c r="H236" i="81" s="1"/>
  <c r="C236" i="82" s="1"/>
  <c r="E236" i="82" s="1"/>
  <c r="H236" i="82" s="1"/>
  <c r="C236" i="83" s="1"/>
  <c r="C93" i="80"/>
  <c r="E93" i="80" s="1"/>
  <c r="H93" i="80" s="1"/>
  <c r="C93" i="81" s="1"/>
  <c r="E93" i="81" s="1"/>
  <c r="H93" i="81" s="1"/>
  <c r="C93" i="82" s="1"/>
  <c r="E93" i="82" s="1"/>
  <c r="H93" i="82" s="1"/>
  <c r="C93" i="83" s="1"/>
  <c r="E100" i="82"/>
  <c r="H100" i="82" s="1"/>
  <c r="C100" i="83" s="1"/>
  <c r="E233" i="82"/>
  <c r="H233" i="82" s="1"/>
  <c r="C233" i="83" s="1"/>
  <c r="E190" i="82"/>
  <c r="H190" i="82" s="1"/>
  <c r="C190" i="83" s="1"/>
  <c r="E182" i="82"/>
  <c r="H182" i="82" s="1"/>
  <c r="C182" i="83" s="1"/>
  <c r="E238" i="82"/>
  <c r="H238" i="82" s="1"/>
  <c r="C238" i="83" s="1"/>
  <c r="E13" i="76"/>
  <c r="H13" i="76" s="1"/>
  <c r="E36" i="82"/>
  <c r="H36" i="82" s="1"/>
  <c r="C36" i="83" s="1"/>
  <c r="E110" i="82"/>
  <c r="H110" i="82" s="1"/>
  <c r="C110" i="83" s="1"/>
  <c r="E275" i="82"/>
  <c r="H275" i="82" s="1"/>
  <c r="C275" i="83" s="1"/>
  <c r="E99" i="82"/>
  <c r="H99" i="82" s="1"/>
  <c r="C99" i="83" s="1"/>
  <c r="E222" i="82"/>
  <c r="H222" i="82" s="1"/>
  <c r="C222" i="83" s="1"/>
  <c r="E231" i="82"/>
  <c r="H231" i="82" s="1"/>
  <c r="C231" i="83" s="1"/>
  <c r="E230" i="82"/>
  <c r="H230" i="82" s="1"/>
  <c r="C230" i="83" s="1"/>
  <c r="E75" i="82"/>
  <c r="H75" i="82" s="1"/>
  <c r="C75" i="83" s="1"/>
  <c r="E83" i="82"/>
  <c r="H83" i="82" s="1"/>
  <c r="C83" i="83" s="1"/>
  <c r="E63" i="82"/>
  <c r="H63" i="82" s="1"/>
  <c r="C63" i="83" s="1"/>
  <c r="E278" i="82"/>
  <c r="H278" i="82" s="1"/>
  <c r="C278" i="83" s="1"/>
  <c r="E259" i="82"/>
  <c r="H259" i="82" s="1"/>
  <c r="C259" i="83" s="1"/>
  <c r="E221" i="82"/>
  <c r="H221" i="82" s="1"/>
  <c r="C221" i="83" s="1"/>
  <c r="E187" i="82"/>
  <c r="H187" i="82" s="1"/>
  <c r="C187" i="83" s="1"/>
  <c r="E208" i="82"/>
  <c r="H208" i="82" s="1"/>
  <c r="C208" i="83" s="1"/>
  <c r="E170" i="80"/>
  <c r="H170" i="80" s="1"/>
  <c r="C170" i="81" s="1"/>
  <c r="E109" i="82"/>
  <c r="H109" i="82" s="1"/>
  <c r="C109" i="83" s="1"/>
  <c r="E219" i="82"/>
  <c r="H219" i="82" s="1"/>
  <c r="C219" i="83" s="1"/>
  <c r="E35" i="82"/>
  <c r="H35" i="82" s="1"/>
  <c r="C35" i="83" s="1"/>
  <c r="E84" i="82"/>
  <c r="H84" i="82" s="1"/>
  <c r="C84" i="83" s="1"/>
  <c r="E179" i="82"/>
  <c r="H179" i="82" s="1"/>
  <c r="C179" i="83" s="1"/>
  <c r="E7" i="76"/>
  <c r="H7" i="76" s="1"/>
  <c r="C7" i="77" s="1"/>
  <c r="E102" i="82"/>
  <c r="H102" i="82" s="1"/>
  <c r="C102" i="83" s="1"/>
  <c r="E68" i="82"/>
  <c r="H68" i="82" s="1"/>
  <c r="C68" i="83" s="1"/>
  <c r="E24" i="82"/>
  <c r="H24" i="82" s="1"/>
  <c r="C24" i="83" s="1"/>
  <c r="E185" i="82"/>
  <c r="H185" i="82" s="1"/>
  <c r="C185" i="83" s="1"/>
  <c r="E72" i="82"/>
  <c r="H72" i="82" s="1"/>
  <c r="C72" i="83" s="1"/>
  <c r="E175" i="82"/>
  <c r="H175" i="82" s="1"/>
  <c r="C175" i="83" s="1"/>
  <c r="E197" i="82"/>
  <c r="H197" i="82" s="1"/>
  <c r="C197" i="83" s="1"/>
  <c r="E94" i="82"/>
  <c r="H94" i="82" s="1"/>
  <c r="C94" i="83" s="1"/>
  <c r="E92" i="82"/>
  <c r="H92" i="82" s="1"/>
  <c r="C92" i="83" s="1"/>
  <c r="E26" i="82"/>
  <c r="H26" i="82" s="1"/>
  <c r="C26" i="83" s="1"/>
  <c r="E104" i="82"/>
  <c r="H104" i="82" s="1"/>
  <c r="C104" i="83" s="1"/>
  <c r="E19" i="82"/>
  <c r="H19" i="82" s="1"/>
  <c r="C19" i="83" s="1"/>
  <c r="E220" i="82"/>
  <c r="H220" i="82" s="1"/>
  <c r="C220" i="83" s="1"/>
  <c r="E57" i="82"/>
  <c r="H57" i="82" s="1"/>
  <c r="C57" i="83" s="1"/>
  <c r="E49" i="82"/>
  <c r="H49" i="82" s="1"/>
  <c r="C49" i="83" s="1"/>
  <c r="E210" i="82"/>
  <c r="H210" i="82" s="1"/>
  <c r="C210" i="83" s="1"/>
  <c r="E177" i="82"/>
  <c r="H177" i="82" s="1"/>
  <c r="C177" i="83" s="1"/>
  <c r="E283" i="82"/>
  <c r="H283" i="82" s="1"/>
  <c r="C283" i="83" s="1"/>
  <c r="E178" i="82"/>
  <c r="H178" i="82" s="1"/>
  <c r="C178" i="83" s="1"/>
  <c r="E258" i="82"/>
  <c r="H258" i="82" s="1"/>
  <c r="C258" i="83" s="1"/>
  <c r="E67" i="82"/>
  <c r="H67" i="82" s="1"/>
  <c r="C67" i="83" s="1"/>
  <c r="E88" i="82"/>
  <c r="H88" i="82" s="1"/>
  <c r="C88" i="83" s="1"/>
  <c r="E223" i="82"/>
  <c r="H223" i="82" s="1"/>
  <c r="C223" i="83" s="1"/>
  <c r="E40" i="82"/>
  <c r="H40" i="82" s="1"/>
  <c r="C40" i="83" s="1"/>
  <c r="E31" i="82"/>
  <c r="H31" i="82" s="1"/>
  <c r="C31" i="83" s="1"/>
  <c r="E76" i="82"/>
  <c r="H76" i="82" s="1"/>
  <c r="C76" i="83" s="1"/>
  <c r="E215" i="82"/>
  <c r="H215" i="82" s="1"/>
  <c r="C215" i="83" s="1"/>
  <c r="E66" i="82"/>
  <c r="H66" i="82" s="1"/>
  <c r="C66" i="83" s="1"/>
  <c r="E172" i="82"/>
  <c r="H172" i="82" s="1"/>
  <c r="C172" i="83" s="1"/>
  <c r="E195" i="82"/>
  <c r="H195" i="82" s="1"/>
  <c r="C195" i="83" s="1"/>
  <c r="E262" i="82"/>
  <c r="H262" i="82" s="1"/>
  <c r="C262" i="83" s="1"/>
  <c r="E105" i="82"/>
  <c r="H105" i="82" s="1"/>
  <c r="C105" i="83" s="1"/>
  <c r="E77" i="82"/>
  <c r="H77" i="82" s="1"/>
  <c r="C77" i="83" s="1"/>
  <c r="E38" i="82"/>
  <c r="H38" i="82" s="1"/>
  <c r="C38" i="83" s="1"/>
  <c r="E203" i="82"/>
  <c r="H203" i="82" s="1"/>
  <c r="C203" i="83" s="1"/>
  <c r="E200" i="82"/>
  <c r="H200" i="82" s="1"/>
  <c r="C200" i="83" s="1"/>
  <c r="E228" i="82"/>
  <c r="H228" i="82" s="1"/>
  <c r="C228" i="83" s="1"/>
  <c r="E267" i="82"/>
  <c r="H267" i="82" s="1"/>
  <c r="C267" i="83" s="1"/>
  <c r="E129" i="82"/>
  <c r="H129" i="82" s="1"/>
  <c r="C129" i="83" s="1"/>
  <c r="E78" i="82"/>
  <c r="H78" i="82" s="1"/>
  <c r="C78" i="83" s="1"/>
  <c r="E15" i="76"/>
  <c r="H15" i="76" s="1"/>
  <c r="E217" i="82"/>
  <c r="H217" i="82" s="1"/>
  <c r="C217" i="83" s="1"/>
  <c r="E22" i="82"/>
  <c r="H22" i="82" s="1"/>
  <c r="C22" i="83" s="1"/>
  <c r="E272" i="82"/>
  <c r="H272" i="82" s="1"/>
  <c r="C272" i="83" s="1"/>
  <c r="E268" i="82"/>
  <c r="H268" i="82" s="1"/>
  <c r="C268" i="83" s="1"/>
  <c r="E69" i="82"/>
  <c r="H69" i="82" s="1"/>
  <c r="C69" i="83" s="1"/>
  <c r="E58" i="82"/>
  <c r="H58" i="82" s="1"/>
  <c r="C58" i="83" s="1"/>
  <c r="E250" i="82"/>
  <c r="H250" i="82" s="1"/>
  <c r="C250" i="83" s="1"/>
  <c r="E248" i="82"/>
  <c r="H248" i="82" s="1"/>
  <c r="C248" i="83" s="1"/>
  <c r="E271" i="82"/>
  <c r="H271" i="82" s="1"/>
  <c r="C271" i="83" s="1"/>
  <c r="E194" i="82"/>
  <c r="H194" i="82" s="1"/>
  <c r="C194" i="83" s="1"/>
  <c r="E213" i="82"/>
  <c r="H213" i="82" s="1"/>
  <c r="C213" i="83" s="1"/>
  <c r="E207" i="82"/>
  <c r="H207" i="82" s="1"/>
  <c r="C207" i="83" s="1"/>
  <c r="E264" i="82"/>
  <c r="H264" i="82" s="1"/>
  <c r="C264" i="83" s="1"/>
  <c r="E20" i="82"/>
  <c r="H20" i="82" s="1"/>
  <c r="C20" i="83" s="1"/>
  <c r="E284" i="82"/>
  <c r="H284" i="82" s="1"/>
  <c r="C284" i="83" s="1"/>
  <c r="E56" i="82"/>
  <c r="H56" i="82" s="1"/>
  <c r="C56" i="83" s="1"/>
  <c r="E33" i="82"/>
  <c r="H33" i="82" s="1"/>
  <c r="C33" i="83" s="1"/>
  <c r="E216" i="82"/>
  <c r="H216" i="82" s="1"/>
  <c r="C216" i="83" s="1"/>
  <c r="E17" i="76"/>
  <c r="H17" i="76" s="1"/>
  <c r="E123" i="82"/>
  <c r="H123" i="82" s="1"/>
  <c r="C123" i="83" s="1"/>
  <c r="E266" i="82"/>
  <c r="H266" i="82" s="1"/>
  <c r="C266" i="83" s="1"/>
  <c r="E125" i="82"/>
  <c r="H125" i="82" s="1"/>
  <c r="C125" i="83" s="1"/>
  <c r="E150" i="82"/>
  <c r="H150" i="82" s="1"/>
  <c r="C150" i="83" s="1"/>
  <c r="E18" i="76"/>
  <c r="H18" i="76" s="1"/>
  <c r="E101" i="82"/>
  <c r="H101" i="82" s="1"/>
  <c r="C101" i="83" s="1"/>
  <c r="E8" i="76"/>
  <c r="H8" i="76" s="1"/>
  <c r="E6" i="76"/>
  <c r="H6" i="76" s="1"/>
  <c r="E261" i="82"/>
  <c r="H261" i="82" s="1"/>
  <c r="C261" i="83" s="1"/>
  <c r="E130" i="82"/>
  <c r="H130" i="82" s="1"/>
  <c r="C130" i="83" s="1"/>
  <c r="E229" i="82"/>
  <c r="H229" i="82" s="1"/>
  <c r="C229" i="83" s="1"/>
  <c r="E48" i="82"/>
  <c r="H48" i="82" s="1"/>
  <c r="C48" i="83" s="1"/>
  <c r="E251" i="82"/>
  <c r="H251" i="82" s="1"/>
  <c r="C251" i="83" s="1"/>
  <c r="E249" i="82"/>
  <c r="H249" i="82" s="1"/>
  <c r="C249" i="83" s="1"/>
  <c r="E30" i="82"/>
  <c r="H30" i="82" s="1"/>
  <c r="C30" i="83" s="1"/>
  <c r="E274" i="82"/>
  <c r="H274" i="82" s="1"/>
  <c r="C274" i="83" s="1"/>
  <c r="E106" i="82"/>
  <c r="H106" i="82" s="1"/>
  <c r="C106" i="83" s="1"/>
  <c r="E273" i="82"/>
  <c r="H273" i="82" s="1"/>
  <c r="C273" i="83" s="1"/>
  <c r="E51" i="82"/>
  <c r="H51" i="82" s="1"/>
  <c r="C51" i="83" s="1"/>
  <c r="E252" i="82"/>
  <c r="H252" i="82" s="1"/>
  <c r="C252" i="83" s="1"/>
  <c r="E270" i="82"/>
  <c r="H270" i="82" s="1"/>
  <c r="C270" i="83" s="1"/>
  <c r="E14" i="76"/>
  <c r="H14" i="76" s="1"/>
  <c r="E191" i="82"/>
  <c r="H191" i="82" s="1"/>
  <c r="C191" i="83" s="1"/>
  <c r="E245" i="82"/>
  <c r="H245" i="82" s="1"/>
  <c r="C245" i="83" s="1"/>
  <c r="E23" i="82"/>
  <c r="H23" i="82" s="1"/>
  <c r="C23" i="83" s="1"/>
  <c r="E108" i="82"/>
  <c r="H108" i="82" s="1"/>
  <c r="C108" i="83" s="1"/>
  <c r="E202" i="82"/>
  <c r="H202" i="82" s="1"/>
  <c r="C202" i="83" s="1"/>
  <c r="E45" i="82"/>
  <c r="H45" i="82" s="1"/>
  <c r="C45" i="83" s="1"/>
  <c r="E74" i="83"/>
  <c r="H74" i="83" s="1"/>
  <c r="C74" i="84" s="1"/>
  <c r="E41" i="82"/>
  <c r="H41" i="82" s="1"/>
  <c r="C41" i="83" s="1"/>
  <c r="E265" i="82"/>
  <c r="H265" i="82" s="1"/>
  <c r="C265" i="83" s="1"/>
  <c r="E255" i="82"/>
  <c r="H255" i="82" s="1"/>
  <c r="C255" i="83" s="1"/>
  <c r="E79" i="82"/>
  <c r="H79" i="82" s="1"/>
  <c r="C79" i="83" s="1"/>
  <c r="E52" i="82"/>
  <c r="H52" i="82" s="1"/>
  <c r="C52" i="83" s="1"/>
  <c r="E254" i="83"/>
  <c r="H254" i="83" s="1"/>
  <c r="C254" i="84" s="1"/>
  <c r="E204" i="82"/>
  <c r="H204" i="82" s="1"/>
  <c r="C204" i="83" s="1"/>
  <c r="E189" i="82"/>
  <c r="H189" i="82" s="1"/>
  <c r="C189" i="83" s="1"/>
  <c r="E54" i="82"/>
  <c r="H54" i="82" s="1"/>
  <c r="C54" i="83" s="1"/>
  <c r="E139" i="82"/>
  <c r="H139" i="82" s="1"/>
  <c r="C139" i="83" s="1"/>
  <c r="E136" i="82"/>
  <c r="H136" i="82" s="1"/>
  <c r="C136" i="83" s="1"/>
  <c r="E34" i="82"/>
  <c r="H34" i="82" s="1"/>
  <c r="C34" i="83" s="1"/>
  <c r="E212" i="82"/>
  <c r="H212" i="82" s="1"/>
  <c r="C212" i="83" s="1"/>
  <c r="E209" i="82"/>
  <c r="H209" i="82" s="1"/>
  <c r="C209" i="83" s="1"/>
  <c r="E127" i="82"/>
  <c r="H127" i="82" s="1"/>
  <c r="C127" i="83" s="1"/>
  <c r="E70" i="82"/>
  <c r="H70" i="82" s="1"/>
  <c r="C70" i="83" s="1"/>
  <c r="E269" i="82"/>
  <c r="H269" i="82" s="1"/>
  <c r="C269" i="83" s="1"/>
  <c r="E131" i="82"/>
  <c r="H131" i="82" s="1"/>
  <c r="C131" i="83" s="1"/>
  <c r="E173" i="82"/>
  <c r="H173" i="82" s="1"/>
  <c r="C173" i="83" s="1"/>
  <c r="E224" i="82"/>
  <c r="H224" i="82" s="1"/>
  <c r="C224" i="83" s="1"/>
  <c r="E28" i="82"/>
  <c r="H28" i="82" s="1"/>
  <c r="C28" i="83" s="1"/>
  <c r="E46" i="82"/>
  <c r="H46" i="82" s="1"/>
  <c r="C46" i="83" s="1"/>
  <c r="E244" i="82"/>
  <c r="H244" i="82" s="1"/>
  <c r="C244" i="83" s="1"/>
  <c r="E282" i="82"/>
  <c r="H282" i="82" s="1"/>
  <c r="C282" i="83" s="1"/>
  <c r="E186" i="82"/>
  <c r="H186" i="82" s="1"/>
  <c r="C186" i="83" s="1"/>
  <c r="E225" i="82"/>
  <c r="H225" i="82" s="1"/>
  <c r="C225" i="83" s="1"/>
  <c r="E260" i="82"/>
  <c r="H260" i="82" s="1"/>
  <c r="C260" i="83" s="1"/>
  <c r="E81" i="82"/>
  <c r="H81" i="82" s="1"/>
  <c r="C81" i="83" s="1"/>
  <c r="E174" i="82"/>
  <c r="H174" i="82" s="1"/>
  <c r="C174" i="83" s="1"/>
  <c r="E256" i="82"/>
  <c r="H256" i="82" s="1"/>
  <c r="C256" i="83" s="1"/>
  <c r="E50" i="82"/>
  <c r="H50" i="82" s="1"/>
  <c r="C50" i="83" s="1"/>
  <c r="E218" i="82"/>
  <c r="H218" i="82" s="1"/>
  <c r="C218" i="83" s="1"/>
  <c r="E43" i="82"/>
  <c r="H43" i="82" s="1"/>
  <c r="C43" i="83" s="1"/>
  <c r="E263" i="82"/>
  <c r="H263" i="82" s="1"/>
  <c r="C263" i="83" s="1"/>
  <c r="E21" i="82"/>
  <c r="H21" i="82" s="1"/>
  <c r="C21" i="83" s="1"/>
  <c r="E121" i="82"/>
  <c r="H121" i="82" s="1"/>
  <c r="C121" i="83" s="1"/>
  <c r="E247" i="82"/>
  <c r="H247" i="82" s="1"/>
  <c r="C247" i="83" s="1"/>
  <c r="E59" i="82"/>
  <c r="H59" i="82" s="1"/>
  <c r="C59" i="83" s="1"/>
  <c r="E73" i="82"/>
  <c r="H73" i="82" s="1"/>
  <c r="C73" i="83" s="1"/>
  <c r="E141" i="82"/>
  <c r="H141" i="82" s="1"/>
  <c r="C141" i="83" s="1"/>
  <c r="E53" i="82"/>
  <c r="H53" i="82" s="1"/>
  <c r="C53" i="83" s="1"/>
  <c r="E279" i="82"/>
  <c r="H279" i="82" s="1"/>
  <c r="C279" i="83" s="1"/>
  <c r="E71" i="82"/>
  <c r="H71" i="82" s="1"/>
  <c r="C71" i="83" s="1"/>
  <c r="E32" i="82"/>
  <c r="H32" i="82" s="1"/>
  <c r="C32" i="83" s="1"/>
  <c r="E135" i="82"/>
  <c r="H135" i="82" s="1"/>
  <c r="C135" i="83" s="1"/>
  <c r="E280" i="82"/>
  <c r="H280" i="82" s="1"/>
  <c r="C280" i="83" s="1"/>
  <c r="E107" i="82"/>
  <c r="H107" i="82" s="1"/>
  <c r="C107" i="83" s="1"/>
  <c r="E89" i="82"/>
  <c r="H89" i="82" s="1"/>
  <c r="C89" i="83" s="1"/>
  <c r="E85" i="82"/>
  <c r="H85" i="82" s="1"/>
  <c r="C85" i="83" s="1"/>
  <c r="E253" i="82"/>
  <c r="H253" i="82" s="1"/>
  <c r="C253" i="83" s="1"/>
  <c r="E91" i="83"/>
  <c r="H91" i="83" s="1"/>
  <c r="C91" i="84" s="1"/>
  <c r="E277" i="82"/>
  <c r="H277" i="82" s="1"/>
  <c r="C277" i="83" s="1"/>
  <c r="E257" i="82"/>
  <c r="H257" i="82" s="1"/>
  <c r="C257" i="83" s="1"/>
  <c r="E65" i="82"/>
  <c r="H65" i="82" s="1"/>
  <c r="C65" i="83" s="1"/>
  <c r="E281" i="82"/>
  <c r="H281" i="82" s="1"/>
  <c r="C281" i="83" s="1"/>
  <c r="E232" i="82"/>
  <c r="H232" i="82" s="1"/>
  <c r="C232" i="83" s="1"/>
  <c r="E199" i="82"/>
  <c r="H199" i="82" s="1"/>
  <c r="C199" i="83" s="1"/>
  <c r="E122" i="82"/>
  <c r="H122" i="82" s="1"/>
  <c r="C122" i="83" s="1"/>
  <c r="E276" i="82"/>
  <c r="H276" i="82" s="1"/>
  <c r="C276" i="83" s="1"/>
  <c r="E64" i="82"/>
  <c r="H64" i="82" s="1"/>
  <c r="C64" i="83" s="1"/>
  <c r="E80" i="82"/>
  <c r="H80" i="82" s="1"/>
  <c r="C80" i="83" s="1"/>
  <c r="E192" i="82"/>
  <c r="H192" i="82" s="1"/>
  <c r="C192" i="83" s="1"/>
  <c r="E16" i="76"/>
  <c r="H16" i="76" s="1"/>
  <c r="E188" i="82"/>
  <c r="H188" i="82" s="1"/>
  <c r="C188" i="83" s="1"/>
  <c r="E239" i="82"/>
  <c r="H239" i="82" s="1"/>
  <c r="C239" i="83" s="1"/>
  <c r="E47" i="82"/>
  <c r="H47" i="82" s="1"/>
  <c r="C47" i="83" s="1"/>
  <c r="E39" i="82"/>
  <c r="H39" i="82" s="1"/>
  <c r="C39" i="83" s="1"/>
  <c r="E246" i="82"/>
  <c r="H246" i="82" s="1"/>
  <c r="C246" i="83" s="1"/>
  <c r="E44" i="82"/>
  <c r="H44" i="82" s="1"/>
  <c r="C44" i="83" s="1"/>
  <c r="E133" i="82"/>
  <c r="H133" i="82" s="1"/>
  <c r="C133" i="83" s="1"/>
  <c r="E42" i="82"/>
  <c r="H42" i="82" s="1"/>
  <c r="C42" i="83" s="1"/>
  <c r="E240" i="78"/>
  <c r="H240" i="78" s="1"/>
  <c r="E90" i="82"/>
  <c r="H90" i="82" s="1"/>
  <c r="C90" i="83" s="1"/>
  <c r="E103" i="82"/>
  <c r="H103" i="82" s="1"/>
  <c r="C103" i="83" s="1"/>
  <c r="E132" i="82"/>
  <c r="H132" i="82" s="1"/>
  <c r="C132" i="83" s="1"/>
  <c r="E55" i="82"/>
  <c r="H55" i="82" s="1"/>
  <c r="C55" i="83" s="1"/>
  <c r="E183" i="82"/>
  <c r="H183" i="82" s="1"/>
  <c r="C183" i="83" s="1"/>
  <c r="E205" i="82"/>
  <c r="H205" i="82" s="1"/>
  <c r="C205" i="83" s="1"/>
  <c r="E25" i="82"/>
  <c r="H25" i="82" s="1"/>
  <c r="C25" i="83" s="1"/>
  <c r="E29" i="82"/>
  <c r="H29" i="82" s="1"/>
  <c r="C29" i="83" s="1"/>
  <c r="E138" i="82"/>
  <c r="H138" i="82" s="1"/>
  <c r="C138" i="83" s="1"/>
  <c r="E140" i="82"/>
  <c r="H140" i="82" s="1"/>
  <c r="C140" i="83" s="1"/>
  <c r="E126" i="82"/>
  <c r="H126" i="82" s="1"/>
  <c r="C126" i="83" s="1"/>
  <c r="E193" i="82"/>
  <c r="H193" i="82" s="1"/>
  <c r="C193" i="83" s="1"/>
  <c r="E211" i="82"/>
  <c r="H211" i="82" s="1"/>
  <c r="C211" i="83" s="1"/>
  <c r="E184" i="82"/>
  <c r="H184" i="82" s="1"/>
  <c r="C184" i="83" s="1"/>
  <c r="E198" i="82"/>
  <c r="H198" i="82" s="1"/>
  <c r="C198" i="83" s="1"/>
  <c r="E201" i="82"/>
  <c r="H201" i="82" s="1"/>
  <c r="C201" i="83" s="1"/>
  <c r="H27" i="83"/>
  <c r="K289" i="8"/>
  <c r="D287" i="8"/>
  <c r="D290" i="8" s="1"/>
  <c r="D292" i="8" s="1"/>
  <c r="P36" i="8"/>
  <c r="K290" i="8"/>
  <c r="C14" i="77" l="1"/>
  <c r="E14" i="77" s="1"/>
  <c r="H14" i="77" s="1"/>
  <c r="C14" i="78" s="1"/>
  <c r="E14" i="78" s="1"/>
  <c r="H14" i="78" s="1"/>
  <c r="C171" i="82"/>
  <c r="E171" i="82" s="1"/>
  <c r="H171" i="82" s="1"/>
  <c r="C243" i="80"/>
  <c r="E243" i="80" s="1"/>
  <c r="H243" i="80" s="1"/>
  <c r="C8" i="77"/>
  <c r="E8" i="77" s="1"/>
  <c r="H8" i="77" s="1"/>
  <c r="C8" i="78" s="1"/>
  <c r="E8" i="78" s="1"/>
  <c r="H8" i="78" s="1"/>
  <c r="C18" i="77"/>
  <c r="E18" i="77" s="1"/>
  <c r="H18" i="77" s="1"/>
  <c r="C18" i="78" s="1"/>
  <c r="E18" i="78" s="1"/>
  <c r="H18" i="78" s="1"/>
  <c r="C15" i="77"/>
  <c r="E15" i="77" s="1"/>
  <c r="H15" i="77" s="1"/>
  <c r="C15" i="78" s="1"/>
  <c r="E15" i="78" s="1"/>
  <c r="H15" i="78" s="1"/>
  <c r="C240" i="79"/>
  <c r="E240" i="79" s="1"/>
  <c r="H240" i="79" s="1"/>
  <c r="C27" i="84"/>
  <c r="E27" i="84" s="1"/>
  <c r="H27" i="84" s="1"/>
  <c r="C27" i="85" s="1"/>
  <c r="C16" i="77"/>
  <c r="E16" i="77" s="1"/>
  <c r="H16" i="77" s="1"/>
  <c r="C16" i="78" s="1"/>
  <c r="E16" i="78" s="1"/>
  <c r="H16" i="78" s="1"/>
  <c r="C17" i="77"/>
  <c r="E17" i="77" s="1"/>
  <c r="H17" i="77" s="1"/>
  <c r="C17" i="78" s="1"/>
  <c r="E17" i="78" s="1"/>
  <c r="H17" i="78" s="1"/>
  <c r="C13" i="77"/>
  <c r="E13" i="77" s="1"/>
  <c r="H13" i="77" s="1"/>
  <c r="C13" i="78" s="1"/>
  <c r="E13" i="78" s="1"/>
  <c r="H13" i="78" s="1"/>
  <c r="C6" i="77"/>
  <c r="E6" i="77" s="1"/>
  <c r="H6" i="77" s="1"/>
  <c r="C6" i="78" s="1"/>
  <c r="E6" i="78" s="1"/>
  <c r="H6" i="78" s="1"/>
  <c r="E90" i="83"/>
  <c r="H90" i="83" s="1"/>
  <c r="C90" i="84" s="1"/>
  <c r="E136" i="83"/>
  <c r="H136" i="83" s="1"/>
  <c r="C136" i="84" s="1"/>
  <c r="E236" i="83"/>
  <c r="H236" i="83" s="1"/>
  <c r="C236" i="84" s="1"/>
  <c r="E193" i="83"/>
  <c r="H193" i="83" s="1"/>
  <c r="C193" i="84" s="1"/>
  <c r="E281" i="83"/>
  <c r="H281" i="83" s="1"/>
  <c r="C281" i="84" s="1"/>
  <c r="E279" i="83"/>
  <c r="H279" i="83" s="1"/>
  <c r="C279" i="84" s="1"/>
  <c r="E121" i="83"/>
  <c r="H121" i="83" s="1"/>
  <c r="C121" i="84" s="1"/>
  <c r="E244" i="83"/>
  <c r="H244" i="83" s="1"/>
  <c r="C244" i="84" s="1"/>
  <c r="E139" i="83"/>
  <c r="H139" i="83" s="1"/>
  <c r="C139" i="84" s="1"/>
  <c r="E79" i="83"/>
  <c r="H79" i="83" s="1"/>
  <c r="C79" i="84" s="1"/>
  <c r="E252" i="83"/>
  <c r="H252" i="83" s="1"/>
  <c r="C252" i="84" s="1"/>
  <c r="E266" i="83"/>
  <c r="H266" i="83" s="1"/>
  <c r="C266" i="84" s="1"/>
  <c r="E248" i="83"/>
  <c r="H248" i="83" s="1"/>
  <c r="C248" i="84" s="1"/>
  <c r="E38" i="83"/>
  <c r="H38" i="83" s="1"/>
  <c r="C38" i="84" s="1"/>
  <c r="E76" i="83"/>
  <c r="H76" i="83" s="1"/>
  <c r="C76" i="84" s="1"/>
  <c r="E178" i="83"/>
  <c r="H178" i="83" s="1"/>
  <c r="C178" i="84" s="1"/>
  <c r="E104" i="83"/>
  <c r="H104" i="83" s="1"/>
  <c r="C104" i="84" s="1"/>
  <c r="E24" i="83"/>
  <c r="H24" i="83" s="1"/>
  <c r="C24" i="84" s="1"/>
  <c r="E109" i="83"/>
  <c r="H109" i="83" s="1"/>
  <c r="C109" i="84" s="1"/>
  <c r="E83" i="83"/>
  <c r="H83" i="83" s="1"/>
  <c r="C83" i="84" s="1"/>
  <c r="E36" i="83"/>
  <c r="H36" i="83" s="1"/>
  <c r="C36" i="84" s="1"/>
  <c r="E71" i="83"/>
  <c r="H71" i="83" s="1"/>
  <c r="C71" i="84" s="1"/>
  <c r="E217" i="83"/>
  <c r="H217" i="83" s="1"/>
  <c r="C217" i="84" s="1"/>
  <c r="E185" i="83"/>
  <c r="H185" i="83" s="1"/>
  <c r="C185" i="84" s="1"/>
  <c r="E39" i="83"/>
  <c r="H39" i="83" s="1"/>
  <c r="C39" i="84" s="1"/>
  <c r="E65" i="83"/>
  <c r="H65" i="83" s="1"/>
  <c r="C65" i="84" s="1"/>
  <c r="E89" i="83"/>
  <c r="H89" i="83" s="1"/>
  <c r="C89" i="84" s="1"/>
  <c r="E21" i="83"/>
  <c r="H21" i="83" s="1"/>
  <c r="C21" i="84" s="1"/>
  <c r="E46" i="83"/>
  <c r="H46" i="83" s="1"/>
  <c r="C46" i="84" s="1"/>
  <c r="E70" i="83"/>
  <c r="H70" i="83" s="1"/>
  <c r="C70" i="84" s="1"/>
  <c r="E255" i="83"/>
  <c r="H255" i="83" s="1"/>
  <c r="C255" i="84" s="1"/>
  <c r="E51" i="83"/>
  <c r="H51" i="83" s="1"/>
  <c r="C51" i="84" s="1"/>
  <c r="E249" i="83"/>
  <c r="H249" i="83" s="1"/>
  <c r="C249" i="84" s="1"/>
  <c r="E123" i="83"/>
  <c r="H123" i="83" s="1"/>
  <c r="C123" i="84" s="1"/>
  <c r="E250" i="83"/>
  <c r="H250" i="83" s="1"/>
  <c r="C250" i="84" s="1"/>
  <c r="E78" i="83"/>
  <c r="H78" i="83" s="1"/>
  <c r="C78" i="84" s="1"/>
  <c r="E77" i="83"/>
  <c r="H77" i="83" s="1"/>
  <c r="C77" i="84" s="1"/>
  <c r="E31" i="83"/>
  <c r="H31" i="83" s="1"/>
  <c r="C31" i="84" s="1"/>
  <c r="E283" i="83"/>
  <c r="H283" i="83" s="1"/>
  <c r="C283" i="84" s="1"/>
  <c r="E26" i="83"/>
  <c r="H26" i="83" s="1"/>
  <c r="C26" i="84" s="1"/>
  <c r="E68" i="83"/>
  <c r="H68" i="83" s="1"/>
  <c r="C68" i="84" s="1"/>
  <c r="E170" i="81"/>
  <c r="H170" i="81" s="1"/>
  <c r="C170" i="82" s="1"/>
  <c r="E75" i="83"/>
  <c r="H75" i="83" s="1"/>
  <c r="C75" i="84" s="1"/>
  <c r="E232" i="83"/>
  <c r="H232" i="83" s="1"/>
  <c r="C232" i="84" s="1"/>
  <c r="E284" i="83"/>
  <c r="H284" i="83" s="1"/>
  <c r="C284" i="84" s="1"/>
  <c r="E19" i="83"/>
  <c r="H19" i="83" s="1"/>
  <c r="C19" i="84" s="1"/>
  <c r="E128" i="83"/>
  <c r="H128" i="83" s="1"/>
  <c r="C128" i="84" s="1"/>
  <c r="E55" i="83"/>
  <c r="H55" i="83" s="1"/>
  <c r="C55" i="84" s="1"/>
  <c r="E107" i="83"/>
  <c r="H107" i="83" s="1"/>
  <c r="C107" i="84" s="1"/>
  <c r="E263" i="83"/>
  <c r="H263" i="83" s="1"/>
  <c r="C263" i="84" s="1"/>
  <c r="E81" i="83"/>
  <c r="H81" i="83" s="1"/>
  <c r="C81" i="84" s="1"/>
  <c r="E127" i="83"/>
  <c r="H127" i="83" s="1"/>
  <c r="C127" i="84" s="1"/>
  <c r="E265" i="83"/>
  <c r="H265" i="83" s="1"/>
  <c r="C265" i="84" s="1"/>
  <c r="E23" i="83"/>
  <c r="H23" i="83" s="1"/>
  <c r="C23" i="84" s="1"/>
  <c r="E251" i="83"/>
  <c r="H251" i="83" s="1"/>
  <c r="C251" i="84" s="1"/>
  <c r="E264" i="83"/>
  <c r="H264" i="83" s="1"/>
  <c r="C264" i="84" s="1"/>
  <c r="E58" i="83"/>
  <c r="H58" i="83" s="1"/>
  <c r="C58" i="84" s="1"/>
  <c r="E129" i="83"/>
  <c r="H129" i="83" s="1"/>
  <c r="C129" i="84" s="1"/>
  <c r="E105" i="83"/>
  <c r="H105" i="83" s="1"/>
  <c r="C105" i="84" s="1"/>
  <c r="E40" i="83"/>
  <c r="H40" i="83" s="1"/>
  <c r="C40" i="84" s="1"/>
  <c r="E177" i="83"/>
  <c r="H177" i="83" s="1"/>
  <c r="C177" i="84" s="1"/>
  <c r="E92" i="83"/>
  <c r="H92" i="83" s="1"/>
  <c r="C92" i="84" s="1"/>
  <c r="E102" i="83"/>
  <c r="H102" i="83" s="1"/>
  <c r="C102" i="84" s="1"/>
  <c r="E208" i="83"/>
  <c r="H208" i="83" s="1"/>
  <c r="C208" i="84" s="1"/>
  <c r="E230" i="83"/>
  <c r="H230" i="83" s="1"/>
  <c r="C230" i="84" s="1"/>
  <c r="E238" i="83"/>
  <c r="H238" i="83" s="1"/>
  <c r="C238" i="84" s="1"/>
  <c r="E256" i="83"/>
  <c r="H256" i="83" s="1"/>
  <c r="C256" i="84" s="1"/>
  <c r="E261" i="83"/>
  <c r="H261" i="83" s="1"/>
  <c r="C261" i="84" s="1"/>
  <c r="E110" i="83"/>
  <c r="H110" i="83" s="1"/>
  <c r="C110" i="84" s="1"/>
  <c r="E183" i="83"/>
  <c r="H183" i="83" s="1"/>
  <c r="C183" i="84" s="1"/>
  <c r="E47" i="83"/>
  <c r="H47" i="83" s="1"/>
  <c r="C47" i="84" s="1"/>
  <c r="E198" i="83"/>
  <c r="H198" i="83" s="1"/>
  <c r="C198" i="84" s="1"/>
  <c r="E133" i="83"/>
  <c r="H133" i="83" s="1"/>
  <c r="C133" i="84" s="1"/>
  <c r="E276" i="83"/>
  <c r="H276" i="83" s="1"/>
  <c r="C276" i="84" s="1"/>
  <c r="E280" i="83"/>
  <c r="H280" i="83" s="1"/>
  <c r="C280" i="84" s="1"/>
  <c r="E141" i="83"/>
  <c r="H141" i="83" s="1"/>
  <c r="C141" i="84" s="1"/>
  <c r="E260" i="83"/>
  <c r="H260" i="83" s="1"/>
  <c r="C260" i="84" s="1"/>
  <c r="E209" i="83"/>
  <c r="H209" i="83" s="1"/>
  <c r="C209" i="84" s="1"/>
  <c r="E189" i="83"/>
  <c r="H189" i="83" s="1"/>
  <c r="C189" i="84" s="1"/>
  <c r="E245" i="83"/>
  <c r="H245" i="83" s="1"/>
  <c r="C245" i="84" s="1"/>
  <c r="E48" i="83"/>
  <c r="H48" i="83" s="1"/>
  <c r="C48" i="84" s="1"/>
  <c r="E101" i="83"/>
  <c r="H101" i="83" s="1"/>
  <c r="C101" i="84" s="1"/>
  <c r="E207" i="83"/>
  <c r="H207" i="83" s="1"/>
  <c r="C207" i="84" s="1"/>
  <c r="E69" i="83"/>
  <c r="H69" i="83" s="1"/>
  <c r="C69" i="84" s="1"/>
  <c r="E196" i="83"/>
  <c r="H196" i="83" s="1"/>
  <c r="C196" i="84" s="1"/>
  <c r="E262" i="83"/>
  <c r="H262" i="83" s="1"/>
  <c r="C262" i="84" s="1"/>
  <c r="E223" i="83"/>
  <c r="H223" i="83" s="1"/>
  <c r="C223" i="84" s="1"/>
  <c r="E210" i="83"/>
  <c r="H210" i="83" s="1"/>
  <c r="C210" i="84" s="1"/>
  <c r="E94" i="83"/>
  <c r="H94" i="83" s="1"/>
  <c r="C94" i="84" s="1"/>
  <c r="E7" i="77"/>
  <c r="H7" i="77" s="1"/>
  <c r="C7" i="78" s="1"/>
  <c r="E7" i="78" s="1"/>
  <c r="H7" i="78" s="1"/>
  <c r="C7" i="79" s="1"/>
  <c r="E187" i="83"/>
  <c r="H187" i="83" s="1"/>
  <c r="C187" i="84" s="1"/>
  <c r="E231" i="83"/>
  <c r="H231" i="83" s="1"/>
  <c r="C231" i="84" s="1"/>
  <c r="E182" i="83"/>
  <c r="H182" i="83" s="1"/>
  <c r="C182" i="84" s="1"/>
  <c r="E192" i="83"/>
  <c r="H192" i="83" s="1"/>
  <c r="C192" i="84" s="1"/>
  <c r="E270" i="83"/>
  <c r="H270" i="83" s="1"/>
  <c r="C270" i="84" s="1"/>
  <c r="E203" i="83"/>
  <c r="H203" i="83" s="1"/>
  <c r="C203" i="84" s="1"/>
  <c r="E219" i="83"/>
  <c r="H219" i="83" s="1"/>
  <c r="C219" i="84" s="1"/>
  <c r="E201" i="83"/>
  <c r="H201" i="83" s="1"/>
  <c r="C201" i="84" s="1"/>
  <c r="E64" i="83"/>
  <c r="H64" i="83" s="1"/>
  <c r="C64" i="84" s="1"/>
  <c r="E132" i="83"/>
  <c r="H132" i="83" s="1"/>
  <c r="C132" i="84" s="1"/>
  <c r="E138" i="83"/>
  <c r="H138" i="83" s="1"/>
  <c r="C138" i="84" s="1"/>
  <c r="E124" i="83"/>
  <c r="H124" i="83" s="1"/>
  <c r="C124" i="84" s="1"/>
  <c r="E122" i="83"/>
  <c r="H122" i="83" s="1"/>
  <c r="C122" i="84" s="1"/>
  <c r="E277" i="83"/>
  <c r="H277" i="83" s="1"/>
  <c r="C277" i="84" s="1"/>
  <c r="E73" i="83"/>
  <c r="H73" i="83" s="1"/>
  <c r="C73" i="84" s="1"/>
  <c r="E225" i="83"/>
  <c r="H225" i="83" s="1"/>
  <c r="C225" i="84" s="1"/>
  <c r="E224" i="83"/>
  <c r="H224" i="83" s="1"/>
  <c r="C224" i="84" s="1"/>
  <c r="E204" i="83"/>
  <c r="H204" i="83" s="1"/>
  <c r="C204" i="84" s="1"/>
  <c r="E191" i="83"/>
  <c r="H191" i="83" s="1"/>
  <c r="C191" i="84" s="1"/>
  <c r="E273" i="83"/>
  <c r="H273" i="83" s="1"/>
  <c r="C273" i="84" s="1"/>
  <c r="E213" i="83"/>
  <c r="H213" i="83" s="1"/>
  <c r="C213" i="84" s="1"/>
  <c r="E268" i="83"/>
  <c r="H268" i="83" s="1"/>
  <c r="C268" i="84" s="1"/>
  <c r="E267" i="83"/>
  <c r="H267" i="83" s="1"/>
  <c r="C267" i="84" s="1"/>
  <c r="E195" i="83"/>
  <c r="H195" i="83" s="1"/>
  <c r="C195" i="84" s="1"/>
  <c r="E88" i="83"/>
  <c r="H88" i="83" s="1"/>
  <c r="C88" i="84" s="1"/>
  <c r="E49" i="83"/>
  <c r="H49" i="83" s="1"/>
  <c r="C49" i="84" s="1"/>
  <c r="E49" i="84" s="1"/>
  <c r="H49" i="84" s="1"/>
  <c r="C49" i="85" s="1"/>
  <c r="E49" i="85" s="1"/>
  <c r="H49" i="85" s="1"/>
  <c r="C49" i="86" s="1"/>
  <c r="E197" i="83"/>
  <c r="H197" i="83" s="1"/>
  <c r="C197" i="84" s="1"/>
  <c r="E179" i="83"/>
  <c r="H179" i="83" s="1"/>
  <c r="C179" i="84" s="1"/>
  <c r="E221" i="83"/>
  <c r="H221" i="83" s="1"/>
  <c r="C221" i="84" s="1"/>
  <c r="E222" i="83"/>
  <c r="H222" i="83" s="1"/>
  <c r="C222" i="84" s="1"/>
  <c r="E190" i="83"/>
  <c r="H190" i="83" s="1"/>
  <c r="C190" i="84" s="1"/>
  <c r="E202" i="83"/>
  <c r="H202" i="83" s="1"/>
  <c r="C202" i="84" s="1"/>
  <c r="E215" i="83"/>
  <c r="H215" i="83" s="1"/>
  <c r="C215" i="84" s="1"/>
  <c r="E29" i="83"/>
  <c r="H29" i="83" s="1"/>
  <c r="C29" i="84" s="1"/>
  <c r="E188" i="83"/>
  <c r="H188" i="83" s="1"/>
  <c r="C188" i="84" s="1"/>
  <c r="E91" i="84"/>
  <c r="H91" i="84" s="1"/>
  <c r="C91" i="85" s="1"/>
  <c r="E59" i="83"/>
  <c r="H59" i="83" s="1"/>
  <c r="C59" i="84" s="1"/>
  <c r="E218" i="83"/>
  <c r="H218" i="83" s="1"/>
  <c r="C218" i="84" s="1"/>
  <c r="E173" i="83"/>
  <c r="H173" i="83" s="1"/>
  <c r="C173" i="84" s="1"/>
  <c r="E254" i="84"/>
  <c r="H254" i="84" s="1"/>
  <c r="C254" i="85" s="1"/>
  <c r="E74" i="84"/>
  <c r="H74" i="84" s="1"/>
  <c r="C74" i="85" s="1"/>
  <c r="E106" i="83"/>
  <c r="H106" i="83" s="1"/>
  <c r="C106" i="84" s="1"/>
  <c r="E150" i="83"/>
  <c r="H150" i="83" s="1"/>
  <c r="C150" i="84" s="1"/>
  <c r="E33" i="83"/>
  <c r="H33" i="83" s="1"/>
  <c r="C33" i="84" s="1"/>
  <c r="E272" i="83"/>
  <c r="H272" i="83" s="1"/>
  <c r="C272" i="84" s="1"/>
  <c r="E228" i="83"/>
  <c r="H228" i="83" s="1"/>
  <c r="C228" i="84" s="1"/>
  <c r="E172" i="83"/>
  <c r="H172" i="83" s="1"/>
  <c r="C172" i="84" s="1"/>
  <c r="E67" i="83"/>
  <c r="H67" i="83" s="1"/>
  <c r="C67" i="84" s="1"/>
  <c r="E57" i="83"/>
  <c r="H57" i="83" s="1"/>
  <c r="C57" i="84" s="1"/>
  <c r="E175" i="83"/>
  <c r="H175" i="83" s="1"/>
  <c r="C175" i="84" s="1"/>
  <c r="E84" i="83"/>
  <c r="H84" i="83" s="1"/>
  <c r="C84" i="84" s="1"/>
  <c r="E259" i="83"/>
  <c r="H259" i="83" s="1"/>
  <c r="C259" i="84" s="1"/>
  <c r="E99" i="83"/>
  <c r="H99" i="83" s="1"/>
  <c r="C99" i="84" s="1"/>
  <c r="E233" i="83"/>
  <c r="H233" i="83" s="1"/>
  <c r="C233" i="84" s="1"/>
  <c r="E282" i="83"/>
  <c r="H282" i="83" s="1"/>
  <c r="C282" i="84" s="1"/>
  <c r="E271" i="83"/>
  <c r="H271" i="83" s="1"/>
  <c r="C271" i="84" s="1"/>
  <c r="E63" i="83"/>
  <c r="H63" i="83" s="1"/>
  <c r="C63" i="84" s="1"/>
  <c r="E126" i="83"/>
  <c r="H126" i="83" s="1"/>
  <c r="C126" i="84" s="1"/>
  <c r="E44" i="83"/>
  <c r="H44" i="83" s="1"/>
  <c r="C44" i="84" s="1"/>
  <c r="E25" i="83"/>
  <c r="H25" i="83" s="1"/>
  <c r="C25" i="84" s="1"/>
  <c r="E103" i="83"/>
  <c r="H103" i="83" s="1"/>
  <c r="C103" i="84" s="1"/>
  <c r="E253" i="83"/>
  <c r="H253" i="83" s="1"/>
  <c r="C253" i="84" s="1"/>
  <c r="E32" i="83"/>
  <c r="H32" i="83" s="1"/>
  <c r="C32" i="84" s="1"/>
  <c r="E50" i="83"/>
  <c r="H50" i="83" s="1"/>
  <c r="C50" i="84" s="1"/>
  <c r="E131" i="83"/>
  <c r="H131" i="83" s="1"/>
  <c r="C131" i="84" s="1"/>
  <c r="E34" i="83"/>
  <c r="H34" i="83" s="1"/>
  <c r="C34" i="84" s="1"/>
  <c r="E45" i="83"/>
  <c r="H45" i="83" s="1"/>
  <c r="C45" i="84" s="1"/>
  <c r="E274" i="83"/>
  <c r="H274" i="83" s="1"/>
  <c r="C274" i="84" s="1"/>
  <c r="E130" i="83"/>
  <c r="H130" i="83" s="1"/>
  <c r="C130" i="84" s="1"/>
  <c r="E56" i="83"/>
  <c r="H56" i="83" s="1"/>
  <c r="C56" i="84" s="1"/>
  <c r="E22" i="83"/>
  <c r="H22" i="83" s="1"/>
  <c r="C22" i="84" s="1"/>
  <c r="E200" i="83"/>
  <c r="H200" i="83" s="1"/>
  <c r="C200" i="84" s="1"/>
  <c r="E66" i="83"/>
  <c r="H66" i="83" s="1"/>
  <c r="C66" i="84" s="1"/>
  <c r="E258" i="83"/>
  <c r="H258" i="83" s="1"/>
  <c r="C258" i="84" s="1"/>
  <c r="E220" i="83"/>
  <c r="H220" i="83" s="1"/>
  <c r="C220" i="84" s="1"/>
  <c r="E72" i="83"/>
  <c r="H72" i="83" s="1"/>
  <c r="C72" i="84" s="1"/>
  <c r="E35" i="83"/>
  <c r="H35" i="83" s="1"/>
  <c r="C35" i="84" s="1"/>
  <c r="E278" i="83"/>
  <c r="H278" i="83" s="1"/>
  <c r="C278" i="84" s="1"/>
  <c r="E275" i="83"/>
  <c r="H275" i="83" s="1"/>
  <c r="C275" i="84" s="1"/>
  <c r="E100" i="83"/>
  <c r="H100" i="83" s="1"/>
  <c r="C100" i="84" s="1"/>
  <c r="E211" i="83"/>
  <c r="H211" i="83" s="1"/>
  <c r="C211" i="84" s="1"/>
  <c r="E184" i="83"/>
  <c r="H184" i="83" s="1"/>
  <c r="C184" i="84" s="1"/>
  <c r="E140" i="83"/>
  <c r="H140" i="83" s="1"/>
  <c r="C140" i="84" s="1"/>
  <c r="E205" i="83"/>
  <c r="H205" i="83" s="1"/>
  <c r="C205" i="84" s="1"/>
  <c r="E42" i="83"/>
  <c r="H42" i="83" s="1"/>
  <c r="C42" i="84" s="1"/>
  <c r="E246" i="83"/>
  <c r="H246" i="83" s="1"/>
  <c r="C246" i="84" s="1"/>
  <c r="E239" i="83"/>
  <c r="H239" i="83" s="1"/>
  <c r="C239" i="84" s="1"/>
  <c r="E80" i="83"/>
  <c r="H80" i="83" s="1"/>
  <c r="C80" i="84" s="1"/>
  <c r="E199" i="83"/>
  <c r="H199" i="83" s="1"/>
  <c r="C199" i="84" s="1"/>
  <c r="E257" i="83"/>
  <c r="H257" i="83" s="1"/>
  <c r="C257" i="84" s="1"/>
  <c r="E85" i="83"/>
  <c r="H85" i="83" s="1"/>
  <c r="C85" i="84" s="1"/>
  <c r="E135" i="83"/>
  <c r="H135" i="83" s="1"/>
  <c r="C135" i="84" s="1"/>
  <c r="E53" i="83"/>
  <c r="H53" i="83" s="1"/>
  <c r="C53" i="84" s="1"/>
  <c r="E247" i="83"/>
  <c r="H247" i="83" s="1"/>
  <c r="C247" i="84" s="1"/>
  <c r="E43" i="83"/>
  <c r="H43" i="83" s="1"/>
  <c r="C43" i="84" s="1"/>
  <c r="E174" i="83"/>
  <c r="H174" i="83" s="1"/>
  <c r="C174" i="84" s="1"/>
  <c r="E186" i="83"/>
  <c r="H186" i="83" s="1"/>
  <c r="C186" i="84" s="1"/>
  <c r="E28" i="83"/>
  <c r="H28" i="83" s="1"/>
  <c r="C28" i="84" s="1"/>
  <c r="E269" i="83"/>
  <c r="H269" i="83" s="1"/>
  <c r="C269" i="84" s="1"/>
  <c r="E212" i="83"/>
  <c r="H212" i="83" s="1"/>
  <c r="C212" i="84" s="1"/>
  <c r="E54" i="83"/>
  <c r="H54" i="83" s="1"/>
  <c r="C54" i="84" s="1"/>
  <c r="E52" i="83"/>
  <c r="H52" i="83" s="1"/>
  <c r="C52" i="84" s="1"/>
  <c r="E41" i="83"/>
  <c r="H41" i="83" s="1"/>
  <c r="C41" i="84" s="1"/>
  <c r="E108" i="83"/>
  <c r="H108" i="83" s="1"/>
  <c r="C108" i="84" s="1"/>
  <c r="E93" i="83"/>
  <c r="H93" i="83" s="1"/>
  <c r="C93" i="84" s="1"/>
  <c r="E30" i="83"/>
  <c r="H30" i="83" s="1"/>
  <c r="C30" i="84" s="1"/>
  <c r="E229" i="83"/>
  <c r="H229" i="83" s="1"/>
  <c r="C229" i="84" s="1"/>
  <c r="E125" i="83"/>
  <c r="H125" i="83" s="1"/>
  <c r="C125" i="84" s="1"/>
  <c r="E216" i="83"/>
  <c r="H216" i="83" s="1"/>
  <c r="C216" i="84" s="1"/>
  <c r="E20" i="83"/>
  <c r="H20" i="83" s="1"/>
  <c r="C20" i="84" s="1"/>
  <c r="E194" i="83"/>
  <c r="H194" i="83" s="1"/>
  <c r="C194" i="84" s="1"/>
  <c r="E7" i="79"/>
  <c r="B287" i="8"/>
  <c r="B290" i="8" s="1"/>
  <c r="K291" i="8"/>
  <c r="K294" i="8" s="1"/>
  <c r="C240" i="80" l="1"/>
  <c r="E240" i="80" s="1"/>
  <c r="H240" i="80" s="1"/>
  <c r="C240" i="81" s="1"/>
  <c r="C15" i="79"/>
  <c r="E15" i="79" s="1"/>
  <c r="H15" i="79" s="1"/>
  <c r="C18" i="79"/>
  <c r="E18" i="79" s="1"/>
  <c r="H18" i="79" s="1"/>
  <c r="C18" i="80" s="1"/>
  <c r="E18" i="80" s="1"/>
  <c r="H18" i="80" s="1"/>
  <c r="C18" i="81" s="1"/>
  <c r="C8" i="79"/>
  <c r="E8" i="79" s="1"/>
  <c r="H8" i="79" s="1"/>
  <c r="C243" i="81"/>
  <c r="E243" i="81" s="1"/>
  <c r="H243" i="81" s="1"/>
  <c r="C171" i="83"/>
  <c r="E171" i="83" s="1"/>
  <c r="H171" i="83" s="1"/>
  <c r="C171" i="84" s="1"/>
  <c r="E171" i="84" s="1"/>
  <c r="H171" i="84" s="1"/>
  <c r="C171" i="85" s="1"/>
  <c r="C16" i="79"/>
  <c r="E16" i="79" s="1"/>
  <c r="H16" i="79" s="1"/>
  <c r="C14" i="79"/>
  <c r="E14" i="79" s="1"/>
  <c r="H14" i="79" s="1"/>
  <c r="C17" i="79"/>
  <c r="E17" i="79" s="1"/>
  <c r="H17" i="79" s="1"/>
  <c r="C13" i="79"/>
  <c r="E13" i="79" s="1"/>
  <c r="H13" i="79" s="1"/>
  <c r="C6" i="79"/>
  <c r="E6" i="79" s="1"/>
  <c r="H6" i="79" s="1"/>
  <c r="C6" i="80" s="1"/>
  <c r="E6" i="80" s="1"/>
  <c r="H6" i="80" s="1"/>
  <c r="C6" i="81" s="1"/>
  <c r="E6" i="81" s="1"/>
  <c r="H6" i="81" s="1"/>
  <c r="C6" i="82" s="1"/>
  <c r="E6" i="82" s="1"/>
  <c r="E212" i="84"/>
  <c r="H212" i="84" s="1"/>
  <c r="C212" i="85" s="1"/>
  <c r="E205" i="84"/>
  <c r="H205" i="84" s="1"/>
  <c r="C205" i="85" s="1"/>
  <c r="E56" i="84"/>
  <c r="H56" i="84" s="1"/>
  <c r="C56" i="85" s="1"/>
  <c r="E282" i="84"/>
  <c r="H282" i="84" s="1"/>
  <c r="C282" i="85" s="1"/>
  <c r="E173" i="84"/>
  <c r="H173" i="84" s="1"/>
  <c r="C173" i="85" s="1"/>
  <c r="E267" i="84"/>
  <c r="H267" i="84" s="1"/>
  <c r="C267" i="85" s="1"/>
  <c r="E201" i="84"/>
  <c r="H201" i="84" s="1"/>
  <c r="C201" i="85" s="1"/>
  <c r="E101" i="84"/>
  <c r="H101" i="84" s="1"/>
  <c r="C101" i="85" s="1"/>
  <c r="E238" i="84"/>
  <c r="H238" i="84" s="1"/>
  <c r="C238" i="85" s="1"/>
  <c r="E40" i="84"/>
  <c r="H40" i="84" s="1"/>
  <c r="C40" i="85" s="1"/>
  <c r="E55" i="84"/>
  <c r="H55" i="84" s="1"/>
  <c r="C55" i="85" s="1"/>
  <c r="E78" i="84"/>
  <c r="H78" i="84" s="1"/>
  <c r="C78" i="85" s="1"/>
  <c r="E70" i="84"/>
  <c r="H70" i="84" s="1"/>
  <c r="C70" i="85" s="1"/>
  <c r="E104" i="84"/>
  <c r="H104" i="84" s="1"/>
  <c r="C104" i="85" s="1"/>
  <c r="E279" i="84"/>
  <c r="H279" i="84" s="1"/>
  <c r="C279" i="85" s="1"/>
  <c r="E100" i="84"/>
  <c r="H100" i="84" s="1"/>
  <c r="C100" i="85" s="1"/>
  <c r="E50" i="84"/>
  <c r="H50" i="84" s="1"/>
  <c r="C50" i="85" s="1"/>
  <c r="E57" i="84"/>
  <c r="H57" i="84" s="1"/>
  <c r="C57" i="85" s="1"/>
  <c r="E215" i="84"/>
  <c r="H215" i="84" s="1"/>
  <c r="C215" i="85" s="1"/>
  <c r="E204" i="84"/>
  <c r="H204" i="84" s="1"/>
  <c r="C204" i="85" s="1"/>
  <c r="E231" i="84"/>
  <c r="H231" i="84" s="1"/>
  <c r="C231" i="85" s="1"/>
  <c r="E141" i="84"/>
  <c r="H141" i="84" s="1"/>
  <c r="C141" i="85" s="1"/>
  <c r="E105" i="84"/>
  <c r="H105" i="84" s="1"/>
  <c r="C105" i="85" s="1"/>
  <c r="E128" i="84"/>
  <c r="H128" i="84" s="1"/>
  <c r="C128" i="85" s="1"/>
  <c r="E170" i="82"/>
  <c r="H170" i="82" s="1"/>
  <c r="E46" i="84"/>
  <c r="H46" i="84" s="1"/>
  <c r="C46" i="85" s="1"/>
  <c r="E178" i="84"/>
  <c r="H178" i="84" s="1"/>
  <c r="C178" i="85" s="1"/>
  <c r="E108" i="84"/>
  <c r="H108" i="84" s="1"/>
  <c r="C108" i="85" s="1"/>
  <c r="E258" i="84"/>
  <c r="H258" i="84" s="1"/>
  <c r="C258" i="85" s="1"/>
  <c r="E44" i="84"/>
  <c r="H44" i="84" s="1"/>
  <c r="C44" i="85" s="1"/>
  <c r="E150" i="84"/>
  <c r="H150" i="84" s="1"/>
  <c r="C150" i="85" s="1"/>
  <c r="E197" i="84"/>
  <c r="H197" i="84" s="1"/>
  <c r="C197" i="85" s="1"/>
  <c r="E124" i="84"/>
  <c r="H124" i="84" s="1"/>
  <c r="C124" i="85" s="1"/>
  <c r="E262" i="84"/>
  <c r="H262" i="84" s="1"/>
  <c r="C262" i="85" s="1"/>
  <c r="E183" i="84"/>
  <c r="H183" i="84" s="1"/>
  <c r="C183" i="85" s="1"/>
  <c r="E129" i="84"/>
  <c r="H129" i="84" s="1"/>
  <c r="C129" i="85" s="1"/>
  <c r="E265" i="84"/>
  <c r="H265" i="84" s="1"/>
  <c r="C265" i="85" s="1"/>
  <c r="E68" i="84"/>
  <c r="H68" i="84" s="1"/>
  <c r="C68" i="85" s="1"/>
  <c r="E21" i="84"/>
  <c r="H21" i="84" s="1"/>
  <c r="C21" i="85" s="1"/>
  <c r="E71" i="84"/>
  <c r="H71" i="84" s="1"/>
  <c r="C71" i="85" s="1"/>
  <c r="E252" i="84"/>
  <c r="H252" i="84" s="1"/>
  <c r="C252" i="85" s="1"/>
  <c r="E20" i="84"/>
  <c r="H20" i="84" s="1"/>
  <c r="C20" i="85" s="1"/>
  <c r="E80" i="84"/>
  <c r="H80" i="84" s="1"/>
  <c r="C80" i="85" s="1"/>
  <c r="E28" i="84"/>
  <c r="H28" i="84" s="1"/>
  <c r="C28" i="85" s="1"/>
  <c r="E184" i="84"/>
  <c r="H184" i="84" s="1"/>
  <c r="C184" i="85" s="1"/>
  <c r="E274" i="84"/>
  <c r="H274" i="84" s="1"/>
  <c r="C274" i="85" s="1"/>
  <c r="E99" i="84"/>
  <c r="H99" i="84" s="1"/>
  <c r="C99" i="85" s="1"/>
  <c r="E59" i="84"/>
  <c r="H59" i="84" s="1"/>
  <c r="C59" i="85" s="1"/>
  <c r="E213" i="84"/>
  <c r="H213" i="84" s="1"/>
  <c r="C213" i="85" s="1"/>
  <c r="E203" i="84"/>
  <c r="H203" i="84" s="1"/>
  <c r="C203" i="85" s="1"/>
  <c r="E245" i="84"/>
  <c r="H245" i="84" s="1"/>
  <c r="C245" i="85" s="1"/>
  <c r="E208" i="84"/>
  <c r="H208" i="84" s="1"/>
  <c r="C208" i="85" s="1"/>
  <c r="E127" i="84"/>
  <c r="H127" i="84" s="1"/>
  <c r="C127" i="85" s="1"/>
  <c r="E26" i="84"/>
  <c r="H26" i="84" s="1"/>
  <c r="C26" i="85" s="1"/>
  <c r="E123" i="84"/>
  <c r="H123" i="84" s="1"/>
  <c r="C123" i="85" s="1"/>
  <c r="E36" i="84"/>
  <c r="H36" i="84" s="1"/>
  <c r="C36" i="85" s="1"/>
  <c r="E79" i="84"/>
  <c r="H79" i="84" s="1"/>
  <c r="C79" i="85" s="1"/>
  <c r="E193" i="84"/>
  <c r="H193" i="84" s="1"/>
  <c r="C193" i="85" s="1"/>
  <c r="E247" i="84"/>
  <c r="H247" i="84" s="1"/>
  <c r="C247" i="85" s="1"/>
  <c r="E125" i="84"/>
  <c r="H125" i="84" s="1"/>
  <c r="C125" i="85" s="1"/>
  <c r="E135" i="84"/>
  <c r="H135" i="84" s="1"/>
  <c r="C135" i="85" s="1"/>
  <c r="E278" i="84"/>
  <c r="H278" i="84" s="1"/>
  <c r="C278" i="85" s="1"/>
  <c r="E253" i="84"/>
  <c r="H253" i="84" s="1"/>
  <c r="C253" i="85" s="1"/>
  <c r="E172" i="84"/>
  <c r="H172" i="84" s="1"/>
  <c r="C172" i="85" s="1"/>
  <c r="E190" i="84"/>
  <c r="H190" i="84" s="1"/>
  <c r="C190" i="85" s="1"/>
  <c r="E225" i="84"/>
  <c r="H225" i="84" s="1"/>
  <c r="C225" i="85" s="1"/>
  <c r="E276" i="84"/>
  <c r="H276" i="84" s="1"/>
  <c r="C276" i="85" s="1"/>
  <c r="E102" i="84"/>
  <c r="H102" i="84" s="1"/>
  <c r="C102" i="85" s="1"/>
  <c r="E81" i="84"/>
  <c r="H81" i="84" s="1"/>
  <c r="C81" i="85" s="1"/>
  <c r="E284" i="84"/>
  <c r="H284" i="84" s="1"/>
  <c r="C284" i="85" s="1"/>
  <c r="E249" i="84"/>
  <c r="H249" i="84" s="1"/>
  <c r="C249" i="85" s="1"/>
  <c r="E83" i="84"/>
  <c r="H83" i="84" s="1"/>
  <c r="C83" i="85" s="1"/>
  <c r="E38" i="84"/>
  <c r="H38" i="84" s="1"/>
  <c r="C38" i="85" s="1"/>
  <c r="E236" i="84"/>
  <c r="H236" i="84" s="1"/>
  <c r="C236" i="85" s="1"/>
  <c r="E52" i="84"/>
  <c r="H52" i="84" s="1"/>
  <c r="C52" i="85" s="1"/>
  <c r="E246" i="84"/>
  <c r="H246" i="84" s="1"/>
  <c r="C246" i="85" s="1"/>
  <c r="E200" i="84"/>
  <c r="H200" i="84" s="1"/>
  <c r="C200" i="85" s="1"/>
  <c r="E63" i="84"/>
  <c r="H63" i="84" s="1"/>
  <c r="C63" i="85" s="1"/>
  <c r="E74" i="85"/>
  <c r="H74" i="85" s="1"/>
  <c r="C74" i="86" s="1"/>
  <c r="E88" i="84"/>
  <c r="H88" i="84" s="1"/>
  <c r="C88" i="85" s="1"/>
  <c r="E132" i="84"/>
  <c r="H132" i="84" s="1"/>
  <c r="C132" i="85" s="1"/>
  <c r="E69" i="84"/>
  <c r="H69" i="84" s="1"/>
  <c r="C69" i="85" s="1"/>
  <c r="E261" i="84"/>
  <c r="H261" i="84" s="1"/>
  <c r="C261" i="85" s="1"/>
  <c r="E92" i="84"/>
  <c r="H92" i="84" s="1"/>
  <c r="C92" i="85" s="1"/>
  <c r="E264" i="84"/>
  <c r="H264" i="84" s="1"/>
  <c r="C264" i="85" s="1"/>
  <c r="E232" i="84"/>
  <c r="H232" i="84" s="1"/>
  <c r="C232" i="85" s="1"/>
  <c r="E51" i="84"/>
  <c r="H51" i="84" s="1"/>
  <c r="C51" i="85" s="1"/>
  <c r="E65" i="84"/>
  <c r="H65" i="84" s="1"/>
  <c r="C65" i="85" s="1"/>
  <c r="E136" i="84"/>
  <c r="H136" i="84" s="1"/>
  <c r="C136" i="85" s="1"/>
  <c r="E34" i="84"/>
  <c r="H34" i="84" s="1"/>
  <c r="C34" i="85" s="1"/>
  <c r="E84" i="84"/>
  <c r="H84" i="84" s="1"/>
  <c r="C84" i="85" s="1"/>
  <c r="E188" i="84"/>
  <c r="H188" i="84" s="1"/>
  <c r="C188" i="85" s="1"/>
  <c r="E273" i="84"/>
  <c r="H273" i="84" s="1"/>
  <c r="C273" i="85" s="1"/>
  <c r="E192" i="84"/>
  <c r="H192" i="84" s="1"/>
  <c r="C192" i="85" s="1"/>
  <c r="E209" i="84"/>
  <c r="H209" i="84" s="1"/>
  <c r="C209" i="85" s="1"/>
  <c r="E31" i="84"/>
  <c r="H31" i="84" s="1"/>
  <c r="C31" i="85" s="1"/>
  <c r="E39" i="84"/>
  <c r="H39" i="84" s="1"/>
  <c r="C39" i="85" s="1"/>
  <c r="E248" i="84"/>
  <c r="H248" i="84" s="1"/>
  <c r="C248" i="85" s="1"/>
  <c r="E244" i="84"/>
  <c r="H244" i="84" s="1"/>
  <c r="C244" i="85" s="1"/>
  <c r="E174" i="84"/>
  <c r="H174" i="84" s="1"/>
  <c r="C174" i="85" s="1"/>
  <c r="E30" i="84"/>
  <c r="H30" i="84" s="1"/>
  <c r="C30" i="85" s="1"/>
  <c r="E257" i="84"/>
  <c r="H257" i="84" s="1"/>
  <c r="C257" i="85" s="1"/>
  <c r="E72" i="84"/>
  <c r="H72" i="84" s="1"/>
  <c r="C72" i="85" s="1"/>
  <c r="E103" i="84"/>
  <c r="H103" i="84" s="1"/>
  <c r="C103" i="85" s="1"/>
  <c r="E272" i="84"/>
  <c r="H272" i="84" s="1"/>
  <c r="C272" i="85" s="1"/>
  <c r="E221" i="84"/>
  <c r="H221" i="84" s="1"/>
  <c r="C221" i="85" s="1"/>
  <c r="E277" i="84"/>
  <c r="H277" i="84" s="1"/>
  <c r="C277" i="85" s="1"/>
  <c r="E210" i="84"/>
  <c r="H210" i="84" s="1"/>
  <c r="C210" i="85" s="1"/>
  <c r="E198" i="84"/>
  <c r="H198" i="84" s="1"/>
  <c r="C198" i="85" s="1"/>
  <c r="E251" i="84"/>
  <c r="H251" i="84" s="1"/>
  <c r="C251" i="85" s="1"/>
  <c r="E107" i="84"/>
  <c r="H107" i="84" s="1"/>
  <c r="C107" i="85" s="1"/>
  <c r="E77" i="84"/>
  <c r="H77" i="84" s="1"/>
  <c r="C77" i="85" s="1"/>
  <c r="E185" i="84"/>
  <c r="H185" i="84" s="1"/>
  <c r="C185" i="85" s="1"/>
  <c r="E24" i="84"/>
  <c r="H24" i="84" s="1"/>
  <c r="C24" i="85" s="1"/>
  <c r="E121" i="84"/>
  <c r="H121" i="84" s="1"/>
  <c r="C121" i="85" s="1"/>
  <c r="E49" i="86"/>
  <c r="H49" i="86" s="1"/>
  <c r="C49" i="87" s="1"/>
  <c r="E216" i="84"/>
  <c r="H216" i="84" s="1"/>
  <c r="C216" i="85" s="1"/>
  <c r="E93" i="84"/>
  <c r="H93" i="84" s="1"/>
  <c r="C93" i="85" s="1"/>
  <c r="E54" i="84"/>
  <c r="H54" i="84" s="1"/>
  <c r="C54" i="85" s="1"/>
  <c r="E186" i="84"/>
  <c r="H186" i="84" s="1"/>
  <c r="C186" i="85" s="1"/>
  <c r="E53" i="84"/>
  <c r="H53" i="84" s="1"/>
  <c r="C53" i="85" s="1"/>
  <c r="E199" i="84"/>
  <c r="H199" i="84" s="1"/>
  <c r="C199" i="85" s="1"/>
  <c r="E42" i="84"/>
  <c r="H42" i="84" s="1"/>
  <c r="C42" i="85" s="1"/>
  <c r="E275" i="84"/>
  <c r="H275" i="84" s="1"/>
  <c r="C275" i="85" s="1"/>
  <c r="E220" i="84"/>
  <c r="H220" i="84" s="1"/>
  <c r="C220" i="85" s="1"/>
  <c r="E22" i="84"/>
  <c r="H22" i="84" s="1"/>
  <c r="C22" i="85" s="1"/>
  <c r="E45" i="84"/>
  <c r="H45" i="84" s="1"/>
  <c r="C45" i="85" s="1"/>
  <c r="E32" i="84"/>
  <c r="H32" i="84" s="1"/>
  <c r="C32" i="85" s="1"/>
  <c r="E25" i="84"/>
  <c r="H25" i="84" s="1"/>
  <c r="C25" i="85" s="1"/>
  <c r="E271" i="84"/>
  <c r="H271" i="84" s="1"/>
  <c r="C271" i="85" s="1"/>
  <c r="E259" i="84"/>
  <c r="H259" i="84" s="1"/>
  <c r="C259" i="85" s="1"/>
  <c r="E67" i="84"/>
  <c r="H67" i="84" s="1"/>
  <c r="C67" i="85" s="1"/>
  <c r="E33" i="84"/>
  <c r="H33" i="84" s="1"/>
  <c r="C33" i="85" s="1"/>
  <c r="E254" i="85"/>
  <c r="H254" i="85" s="1"/>
  <c r="C254" i="86" s="1"/>
  <c r="E91" i="85"/>
  <c r="H91" i="85" s="1"/>
  <c r="C91" i="86" s="1"/>
  <c r="E202" i="84"/>
  <c r="H202" i="84" s="1"/>
  <c r="C202" i="85" s="1"/>
  <c r="E179" i="84"/>
  <c r="H179" i="84" s="1"/>
  <c r="C179" i="85" s="1"/>
  <c r="E195" i="84"/>
  <c r="H195" i="84" s="1"/>
  <c r="C195" i="85" s="1"/>
  <c r="E224" i="84"/>
  <c r="H224" i="84" s="1"/>
  <c r="C224" i="85" s="1"/>
  <c r="E122" i="84"/>
  <c r="H122" i="84" s="1"/>
  <c r="C122" i="85" s="1"/>
  <c r="E64" i="84"/>
  <c r="H64" i="84" s="1"/>
  <c r="C64" i="85" s="1"/>
  <c r="E270" i="84"/>
  <c r="H270" i="84" s="1"/>
  <c r="C270" i="85" s="1"/>
  <c r="E187" i="84"/>
  <c r="H187" i="84" s="1"/>
  <c r="C187" i="85" s="1"/>
  <c r="E223" i="84"/>
  <c r="H223" i="84" s="1"/>
  <c r="C223" i="85" s="1"/>
  <c r="E207" i="84"/>
  <c r="H207" i="84" s="1"/>
  <c r="C207" i="85" s="1"/>
  <c r="E189" i="84"/>
  <c r="H189" i="84" s="1"/>
  <c r="C189" i="85" s="1"/>
  <c r="E280" i="84"/>
  <c r="H280" i="84" s="1"/>
  <c r="C280" i="85" s="1"/>
  <c r="E47" i="84"/>
  <c r="H47" i="84" s="1"/>
  <c r="C47" i="85" s="1"/>
  <c r="E256" i="84"/>
  <c r="H256" i="84" s="1"/>
  <c r="C256" i="85" s="1"/>
  <c r="E27" i="85"/>
  <c r="H27" i="85" s="1"/>
  <c r="C27" i="86" s="1"/>
  <c r="E194" i="84"/>
  <c r="H194" i="84" s="1"/>
  <c r="C194" i="85" s="1"/>
  <c r="E229" i="84"/>
  <c r="H229" i="84" s="1"/>
  <c r="C229" i="85" s="1"/>
  <c r="E41" i="84"/>
  <c r="H41" i="84" s="1"/>
  <c r="C41" i="85" s="1"/>
  <c r="E269" i="84"/>
  <c r="H269" i="84" s="1"/>
  <c r="C269" i="85" s="1"/>
  <c r="E43" i="84"/>
  <c r="H43" i="84" s="1"/>
  <c r="C43" i="85" s="1"/>
  <c r="E85" i="84"/>
  <c r="H85" i="84" s="1"/>
  <c r="C85" i="85" s="1"/>
  <c r="E239" i="84"/>
  <c r="H239" i="84" s="1"/>
  <c r="C239" i="85" s="1"/>
  <c r="E140" i="84"/>
  <c r="H140" i="84" s="1"/>
  <c r="C140" i="85" s="1"/>
  <c r="E211" i="84"/>
  <c r="H211" i="84" s="1"/>
  <c r="C211" i="85" s="1"/>
  <c r="E35" i="84"/>
  <c r="H35" i="84" s="1"/>
  <c r="C35" i="85" s="1"/>
  <c r="E66" i="84"/>
  <c r="H66" i="84" s="1"/>
  <c r="C66" i="85" s="1"/>
  <c r="E130" i="84"/>
  <c r="H130" i="84" s="1"/>
  <c r="C130" i="85" s="1"/>
  <c r="E131" i="84"/>
  <c r="H131" i="84" s="1"/>
  <c r="C131" i="85" s="1"/>
  <c r="E126" i="84"/>
  <c r="H126" i="84" s="1"/>
  <c r="C126" i="85" s="1"/>
  <c r="E233" i="84"/>
  <c r="H233" i="84" s="1"/>
  <c r="C233" i="85" s="1"/>
  <c r="E175" i="84"/>
  <c r="H175" i="84" s="1"/>
  <c r="C175" i="85" s="1"/>
  <c r="E228" i="84"/>
  <c r="H228" i="84" s="1"/>
  <c r="C228" i="85" s="1"/>
  <c r="E106" i="84"/>
  <c r="H106" i="84" s="1"/>
  <c r="C106" i="85" s="1"/>
  <c r="E218" i="84"/>
  <c r="H218" i="84" s="1"/>
  <c r="C218" i="85" s="1"/>
  <c r="E29" i="84"/>
  <c r="H29" i="84" s="1"/>
  <c r="C29" i="85" s="1"/>
  <c r="E222" i="84"/>
  <c r="H222" i="84" s="1"/>
  <c r="C222" i="85" s="1"/>
  <c r="E268" i="84"/>
  <c r="H268" i="84" s="1"/>
  <c r="C268" i="85" s="1"/>
  <c r="E191" i="84"/>
  <c r="H191" i="84" s="1"/>
  <c r="C191" i="85" s="1"/>
  <c r="E73" i="84"/>
  <c r="H73" i="84" s="1"/>
  <c r="C73" i="85" s="1"/>
  <c r="E138" i="84"/>
  <c r="H138" i="84" s="1"/>
  <c r="C138" i="85" s="1"/>
  <c r="E219" i="84"/>
  <c r="H219" i="84" s="1"/>
  <c r="C219" i="85" s="1"/>
  <c r="E182" i="84"/>
  <c r="H182" i="84" s="1"/>
  <c r="C182" i="85" s="1"/>
  <c r="E94" i="84"/>
  <c r="H94" i="84" s="1"/>
  <c r="C94" i="85" s="1"/>
  <c r="E196" i="84"/>
  <c r="H196" i="84" s="1"/>
  <c r="C196" i="85" s="1"/>
  <c r="E48" i="84"/>
  <c r="H48" i="84" s="1"/>
  <c r="C48" i="85" s="1"/>
  <c r="E260" i="84"/>
  <c r="H260" i="84" s="1"/>
  <c r="C260" i="85" s="1"/>
  <c r="E133" i="84"/>
  <c r="H133" i="84" s="1"/>
  <c r="C133" i="85" s="1"/>
  <c r="E110" i="84"/>
  <c r="H110" i="84" s="1"/>
  <c r="C110" i="85" s="1"/>
  <c r="E230" i="84"/>
  <c r="H230" i="84" s="1"/>
  <c r="C230" i="85" s="1"/>
  <c r="E177" i="84"/>
  <c r="H177" i="84" s="1"/>
  <c r="C177" i="85" s="1"/>
  <c r="E58" i="84"/>
  <c r="H58" i="84" s="1"/>
  <c r="C58" i="85" s="1"/>
  <c r="E23" i="84"/>
  <c r="H23" i="84" s="1"/>
  <c r="C23" i="85" s="1"/>
  <c r="E263" i="84"/>
  <c r="H263" i="84" s="1"/>
  <c r="C263" i="85" s="1"/>
  <c r="E19" i="84"/>
  <c r="H19" i="84" s="1"/>
  <c r="C19" i="85" s="1"/>
  <c r="E75" i="84"/>
  <c r="H75" i="84" s="1"/>
  <c r="C75" i="85" s="1"/>
  <c r="E283" i="84"/>
  <c r="H283" i="84" s="1"/>
  <c r="C283" i="85" s="1"/>
  <c r="E250" i="84"/>
  <c r="H250" i="84" s="1"/>
  <c r="C250" i="85" s="1"/>
  <c r="E255" i="84"/>
  <c r="H255" i="84" s="1"/>
  <c r="C255" i="85" s="1"/>
  <c r="E89" i="84"/>
  <c r="H89" i="84" s="1"/>
  <c r="C89" i="85" s="1"/>
  <c r="E217" i="84"/>
  <c r="H217" i="84" s="1"/>
  <c r="C217" i="85" s="1"/>
  <c r="E109" i="84"/>
  <c r="H109" i="84" s="1"/>
  <c r="C109" i="85" s="1"/>
  <c r="E76" i="84"/>
  <c r="H76" i="84" s="1"/>
  <c r="C76" i="85" s="1"/>
  <c r="E266" i="84"/>
  <c r="H266" i="84" s="1"/>
  <c r="C266" i="85" s="1"/>
  <c r="E139" i="84"/>
  <c r="H139" i="84" s="1"/>
  <c r="C139" i="85" s="1"/>
  <c r="E281" i="84"/>
  <c r="H281" i="84" s="1"/>
  <c r="C281" i="85" s="1"/>
  <c r="E90" i="84"/>
  <c r="H90" i="84" s="1"/>
  <c r="C90" i="85" s="1"/>
  <c r="H7" i="79"/>
  <c r="X36" i="8"/>
  <c r="C16" i="80" l="1"/>
  <c r="E16" i="80" s="1"/>
  <c r="H16" i="80" s="1"/>
  <c r="C16" i="81" s="1"/>
  <c r="E16" i="81" s="1"/>
  <c r="H16" i="81" s="1"/>
  <c r="C16" i="82" s="1"/>
  <c r="C8" i="80"/>
  <c r="E8" i="80" s="1"/>
  <c r="H8" i="80" s="1"/>
  <c r="C8" i="81" s="1"/>
  <c r="E8" i="81" s="1"/>
  <c r="H8" i="81" s="1"/>
  <c r="C8" i="82" s="1"/>
  <c r="C15" i="80"/>
  <c r="E15" i="80" s="1"/>
  <c r="H15" i="80" s="1"/>
  <c r="C15" i="81" s="1"/>
  <c r="E15" i="81" s="1"/>
  <c r="H15" i="81" s="1"/>
  <c r="C15" i="82" s="1"/>
  <c r="C14" i="80"/>
  <c r="E14" i="80" s="1"/>
  <c r="H14" i="80" s="1"/>
  <c r="C14" i="81" s="1"/>
  <c r="E14" i="81" s="1"/>
  <c r="H14" i="81" s="1"/>
  <c r="C14" i="82" s="1"/>
  <c r="C7" i="80"/>
  <c r="E7" i="80" s="1"/>
  <c r="H7" i="80" s="1"/>
  <c r="C170" i="83"/>
  <c r="E170" i="83" s="1"/>
  <c r="H170" i="83" s="1"/>
  <c r="C243" i="82"/>
  <c r="E243" i="82" s="1"/>
  <c r="H243" i="82" s="1"/>
  <c r="C243" i="83" s="1"/>
  <c r="E243" i="83" s="1"/>
  <c r="H243" i="83" s="1"/>
  <c r="C243" i="84" s="1"/>
  <c r="C17" i="80"/>
  <c r="E17" i="80" s="1"/>
  <c r="H17" i="80" s="1"/>
  <c r="C17" i="81" s="1"/>
  <c r="E17" i="81" s="1"/>
  <c r="H17" i="81" s="1"/>
  <c r="C17" i="82" s="1"/>
  <c r="C13" i="80"/>
  <c r="E13" i="80" s="1"/>
  <c r="H13" i="80" s="1"/>
  <c r="C13" i="81" s="1"/>
  <c r="E13" i="81" s="1"/>
  <c r="H13" i="81" s="1"/>
  <c r="C13" i="82" s="1"/>
  <c r="E76" i="85"/>
  <c r="H76" i="85" s="1"/>
  <c r="C76" i="86" s="1"/>
  <c r="E230" i="85"/>
  <c r="H230" i="85" s="1"/>
  <c r="C230" i="86" s="1"/>
  <c r="E222" i="85"/>
  <c r="H222" i="85" s="1"/>
  <c r="C222" i="86" s="1"/>
  <c r="E233" i="85"/>
  <c r="H233" i="85" s="1"/>
  <c r="C233" i="86" s="1"/>
  <c r="E229" i="85"/>
  <c r="H229" i="85" s="1"/>
  <c r="C229" i="86" s="1"/>
  <c r="E122" i="85"/>
  <c r="H122" i="85" s="1"/>
  <c r="C122" i="86" s="1"/>
  <c r="E254" i="86"/>
  <c r="H254" i="86" s="1"/>
  <c r="C254" i="87" s="1"/>
  <c r="E53" i="85"/>
  <c r="H53" i="85" s="1"/>
  <c r="C53" i="86" s="1"/>
  <c r="E210" i="85"/>
  <c r="H210" i="85" s="1"/>
  <c r="C210" i="86" s="1"/>
  <c r="E257" i="85"/>
  <c r="H257" i="85" s="1"/>
  <c r="C257" i="86" s="1"/>
  <c r="E136" i="85"/>
  <c r="H136" i="85" s="1"/>
  <c r="C136" i="86" s="1"/>
  <c r="E246" i="85"/>
  <c r="H246" i="85" s="1"/>
  <c r="C246" i="86" s="1"/>
  <c r="E284" i="85"/>
  <c r="H284" i="85" s="1"/>
  <c r="C284" i="86" s="1"/>
  <c r="E79" i="85"/>
  <c r="H79" i="85" s="1"/>
  <c r="C79" i="86" s="1"/>
  <c r="E28" i="85"/>
  <c r="H28" i="85" s="1"/>
  <c r="C28" i="86" s="1"/>
  <c r="E68" i="85"/>
  <c r="H68" i="85" s="1"/>
  <c r="C68" i="86" s="1"/>
  <c r="E46" i="85"/>
  <c r="H46" i="85" s="1"/>
  <c r="C46" i="86" s="1"/>
  <c r="E70" i="85"/>
  <c r="H70" i="85" s="1"/>
  <c r="C70" i="86" s="1"/>
  <c r="E201" i="85"/>
  <c r="H201" i="85" s="1"/>
  <c r="C201" i="86" s="1"/>
  <c r="E126" i="85"/>
  <c r="H126" i="85" s="1"/>
  <c r="C126" i="86" s="1"/>
  <c r="E194" i="85"/>
  <c r="H194" i="85" s="1"/>
  <c r="C194" i="86" s="1"/>
  <c r="E189" i="85"/>
  <c r="H189" i="85" s="1"/>
  <c r="C189" i="86" s="1"/>
  <c r="E33" i="85"/>
  <c r="H33" i="85" s="1"/>
  <c r="C33" i="86" s="1"/>
  <c r="E186" i="85"/>
  <c r="H186" i="85" s="1"/>
  <c r="C186" i="86" s="1"/>
  <c r="E24" i="85"/>
  <c r="H24" i="85" s="1"/>
  <c r="C24" i="86" s="1"/>
  <c r="E30" i="85"/>
  <c r="H30" i="85" s="1"/>
  <c r="C30" i="86" s="1"/>
  <c r="E65" i="85"/>
  <c r="H65" i="85" s="1"/>
  <c r="C65" i="86" s="1"/>
  <c r="E69" i="85"/>
  <c r="H69" i="85" s="1"/>
  <c r="C69" i="86" s="1"/>
  <c r="E81" i="85"/>
  <c r="H81" i="85" s="1"/>
  <c r="C81" i="86" s="1"/>
  <c r="E36" i="85"/>
  <c r="H36" i="85" s="1"/>
  <c r="C36" i="86" s="1"/>
  <c r="E203" i="85"/>
  <c r="H203" i="85" s="1"/>
  <c r="C203" i="86" s="1"/>
  <c r="E265" i="85"/>
  <c r="H265" i="85" s="1"/>
  <c r="C265" i="86" s="1"/>
  <c r="E215" i="85"/>
  <c r="H215" i="85" s="1"/>
  <c r="C215" i="86" s="1"/>
  <c r="E267" i="85"/>
  <c r="H267" i="85" s="1"/>
  <c r="C267" i="86" s="1"/>
  <c r="E217" i="85"/>
  <c r="H217" i="85" s="1"/>
  <c r="C217" i="86" s="1"/>
  <c r="E19" i="85"/>
  <c r="H19" i="85" s="1"/>
  <c r="C19" i="86" s="1"/>
  <c r="E219" i="85"/>
  <c r="H219" i="85" s="1"/>
  <c r="C219" i="86" s="1"/>
  <c r="E131" i="85"/>
  <c r="H131" i="85" s="1"/>
  <c r="C131" i="86" s="1"/>
  <c r="E239" i="85"/>
  <c r="H239" i="85" s="1"/>
  <c r="C239" i="86" s="1"/>
  <c r="E207" i="85"/>
  <c r="H207" i="85" s="1"/>
  <c r="C207" i="86" s="1"/>
  <c r="E67" i="85"/>
  <c r="H67" i="85" s="1"/>
  <c r="C67" i="86" s="1"/>
  <c r="E22" i="85"/>
  <c r="H22" i="85" s="1"/>
  <c r="C22" i="86" s="1"/>
  <c r="E185" i="85"/>
  <c r="H185" i="85" s="1"/>
  <c r="C185" i="86" s="1"/>
  <c r="E174" i="85"/>
  <c r="H174" i="85" s="1"/>
  <c r="C174" i="86" s="1"/>
  <c r="E192" i="85"/>
  <c r="H192" i="85" s="1"/>
  <c r="C192" i="86" s="1"/>
  <c r="E132" i="85"/>
  <c r="H132" i="85" s="1"/>
  <c r="C132" i="86" s="1"/>
  <c r="E102" i="85"/>
  <c r="H102" i="85" s="1"/>
  <c r="C102" i="86" s="1"/>
  <c r="E278" i="85"/>
  <c r="H278" i="85" s="1"/>
  <c r="C278" i="86" s="1"/>
  <c r="E213" i="85"/>
  <c r="H213" i="85" s="1"/>
  <c r="C213" i="86" s="1"/>
  <c r="E129" i="85"/>
  <c r="H129" i="85" s="1"/>
  <c r="C129" i="86" s="1"/>
  <c r="E44" i="85"/>
  <c r="H44" i="85" s="1"/>
  <c r="C44" i="86" s="1"/>
  <c r="E57" i="85"/>
  <c r="H57" i="85" s="1"/>
  <c r="C57" i="86" s="1"/>
  <c r="E173" i="85"/>
  <c r="H173" i="85" s="1"/>
  <c r="C173" i="86" s="1"/>
  <c r="E182" i="85"/>
  <c r="H182" i="85" s="1"/>
  <c r="C182" i="86" s="1"/>
  <c r="E90" i="85"/>
  <c r="H90" i="85" s="1"/>
  <c r="C90" i="86" s="1"/>
  <c r="E263" i="85"/>
  <c r="H263" i="85" s="1"/>
  <c r="C263" i="86" s="1"/>
  <c r="E138" i="85"/>
  <c r="H138" i="85" s="1"/>
  <c r="C138" i="86" s="1"/>
  <c r="E218" i="85"/>
  <c r="H218" i="85" s="1"/>
  <c r="C218" i="86" s="1"/>
  <c r="E85" i="85"/>
  <c r="H85" i="85" s="1"/>
  <c r="C85" i="86" s="1"/>
  <c r="E223" i="85"/>
  <c r="H223" i="85" s="1"/>
  <c r="C223" i="86" s="1"/>
  <c r="E195" i="85"/>
  <c r="H195" i="85" s="1"/>
  <c r="C195" i="86" s="1"/>
  <c r="E220" i="85"/>
  <c r="H220" i="85" s="1"/>
  <c r="C220" i="86" s="1"/>
  <c r="E77" i="85"/>
  <c r="H77" i="85" s="1"/>
  <c r="C77" i="86" s="1"/>
  <c r="E221" i="85"/>
  <c r="H221" i="85" s="1"/>
  <c r="C221" i="86" s="1"/>
  <c r="E273" i="85"/>
  <c r="H273" i="85" s="1"/>
  <c r="C273" i="86" s="1"/>
  <c r="E88" i="85"/>
  <c r="H88" i="85" s="1"/>
  <c r="C88" i="86" s="1"/>
  <c r="E236" i="85"/>
  <c r="H236" i="85" s="1"/>
  <c r="C236" i="86" s="1"/>
  <c r="E135" i="85"/>
  <c r="H135" i="85" s="1"/>
  <c r="C135" i="86" s="1"/>
  <c r="E59" i="85"/>
  <c r="H59" i="85" s="1"/>
  <c r="C59" i="86" s="1"/>
  <c r="E20" i="85"/>
  <c r="H20" i="85" s="1"/>
  <c r="C20" i="86" s="1"/>
  <c r="E258" i="85"/>
  <c r="H258" i="85" s="1"/>
  <c r="C258" i="86" s="1"/>
  <c r="E50" i="85"/>
  <c r="H50" i="85" s="1"/>
  <c r="C50" i="86" s="1"/>
  <c r="E55" i="85"/>
  <c r="H55" i="85" s="1"/>
  <c r="C55" i="86" s="1"/>
  <c r="E281" i="85"/>
  <c r="H281" i="85" s="1"/>
  <c r="C281" i="86" s="1"/>
  <c r="E23" i="85"/>
  <c r="H23" i="85" s="1"/>
  <c r="C23" i="86" s="1"/>
  <c r="E260" i="85"/>
  <c r="H260" i="85" s="1"/>
  <c r="C260" i="86" s="1"/>
  <c r="E106" i="85"/>
  <c r="H106" i="85" s="1"/>
  <c r="C106" i="86" s="1"/>
  <c r="E43" i="85"/>
  <c r="H43" i="85" s="1"/>
  <c r="C43" i="86" s="1"/>
  <c r="E171" i="85"/>
  <c r="H171" i="85" s="1"/>
  <c r="C171" i="86" s="1"/>
  <c r="E179" i="85"/>
  <c r="H179" i="85" s="1"/>
  <c r="C179" i="86" s="1"/>
  <c r="E275" i="85"/>
  <c r="H275" i="85" s="1"/>
  <c r="C275" i="86" s="1"/>
  <c r="E93" i="85"/>
  <c r="H93" i="85" s="1"/>
  <c r="C93" i="86" s="1"/>
  <c r="E272" i="85"/>
  <c r="H272" i="85" s="1"/>
  <c r="C272" i="86" s="1"/>
  <c r="E188" i="85"/>
  <c r="H188" i="85" s="1"/>
  <c r="C188" i="86" s="1"/>
  <c r="E232" i="85"/>
  <c r="H232" i="85" s="1"/>
  <c r="C232" i="86" s="1"/>
  <c r="E38" i="85"/>
  <c r="H38" i="85" s="1"/>
  <c r="C38" i="86" s="1"/>
  <c r="E125" i="85"/>
  <c r="H125" i="85" s="1"/>
  <c r="C125" i="86" s="1"/>
  <c r="E26" i="85"/>
  <c r="H26" i="85" s="1"/>
  <c r="C26" i="86" s="1"/>
  <c r="E252" i="85"/>
  <c r="H252" i="85" s="1"/>
  <c r="C252" i="86" s="1"/>
  <c r="E108" i="85"/>
  <c r="H108" i="85" s="1"/>
  <c r="C108" i="86" s="1"/>
  <c r="E105" i="85"/>
  <c r="H105" i="85" s="1"/>
  <c r="C105" i="86" s="1"/>
  <c r="E40" i="85"/>
  <c r="H40" i="85" s="1"/>
  <c r="C40" i="86" s="1"/>
  <c r="E110" i="85"/>
  <c r="H110" i="85" s="1"/>
  <c r="C110" i="86" s="1"/>
  <c r="E139" i="85"/>
  <c r="H139" i="85" s="1"/>
  <c r="C139" i="86" s="1"/>
  <c r="E255" i="85"/>
  <c r="H255" i="85" s="1"/>
  <c r="C255" i="86" s="1"/>
  <c r="E48" i="85"/>
  <c r="H48" i="85" s="1"/>
  <c r="C48" i="86" s="1"/>
  <c r="E228" i="85"/>
  <c r="H228" i="85" s="1"/>
  <c r="C228" i="86" s="1"/>
  <c r="E66" i="85"/>
  <c r="H66" i="85" s="1"/>
  <c r="C66" i="86" s="1"/>
  <c r="E256" i="85"/>
  <c r="H256" i="85" s="1"/>
  <c r="C256" i="86" s="1"/>
  <c r="E202" i="85"/>
  <c r="H202" i="85" s="1"/>
  <c r="C202" i="86" s="1"/>
  <c r="E271" i="85"/>
  <c r="H271" i="85" s="1"/>
  <c r="C271" i="86" s="1"/>
  <c r="E216" i="85"/>
  <c r="H216" i="85" s="1"/>
  <c r="C216" i="86" s="1"/>
  <c r="E103" i="85"/>
  <c r="H103" i="85" s="1"/>
  <c r="C103" i="86" s="1"/>
  <c r="E248" i="85"/>
  <c r="H248" i="85" s="1"/>
  <c r="C248" i="86" s="1"/>
  <c r="E264" i="85"/>
  <c r="H264" i="85" s="1"/>
  <c r="C264" i="86" s="1"/>
  <c r="E83" i="85"/>
  <c r="H83" i="85" s="1"/>
  <c r="C83" i="86" s="1"/>
  <c r="E225" i="85"/>
  <c r="H225" i="85" s="1"/>
  <c r="C225" i="86" s="1"/>
  <c r="E127" i="85"/>
  <c r="H127" i="85" s="1"/>
  <c r="C127" i="86" s="1"/>
  <c r="E71" i="85"/>
  <c r="H71" i="85" s="1"/>
  <c r="C71" i="86" s="1"/>
  <c r="E262" i="85"/>
  <c r="H262" i="85" s="1"/>
  <c r="C262" i="86" s="1"/>
  <c r="E141" i="85"/>
  <c r="H141" i="85" s="1"/>
  <c r="C141" i="86" s="1"/>
  <c r="E238" i="85"/>
  <c r="H238" i="85" s="1"/>
  <c r="C238" i="86" s="1"/>
  <c r="E56" i="85"/>
  <c r="H56" i="85" s="1"/>
  <c r="C56" i="86" s="1"/>
  <c r="E109" i="85"/>
  <c r="H109" i="85" s="1"/>
  <c r="C109" i="86" s="1"/>
  <c r="E250" i="85"/>
  <c r="H250" i="85" s="1"/>
  <c r="C250" i="86" s="1"/>
  <c r="E196" i="85"/>
  <c r="H196" i="85" s="1"/>
  <c r="C196" i="86" s="1"/>
  <c r="E191" i="85"/>
  <c r="H191" i="85" s="1"/>
  <c r="C191" i="86" s="1"/>
  <c r="E35" i="85"/>
  <c r="H35" i="85" s="1"/>
  <c r="C35" i="86" s="1"/>
  <c r="E47" i="85"/>
  <c r="H47" i="85" s="1"/>
  <c r="C47" i="86" s="1"/>
  <c r="E270" i="85"/>
  <c r="H270" i="85" s="1"/>
  <c r="C270" i="86" s="1"/>
  <c r="E25" i="85"/>
  <c r="H25" i="85" s="1"/>
  <c r="C25" i="86" s="1"/>
  <c r="E49" i="87"/>
  <c r="H49" i="87" s="1"/>
  <c r="C49" i="88" s="1"/>
  <c r="E251" i="85"/>
  <c r="H251" i="85" s="1"/>
  <c r="C251" i="86" s="1"/>
  <c r="E39" i="85"/>
  <c r="H39" i="85" s="1"/>
  <c r="C39" i="86" s="1"/>
  <c r="E92" i="85"/>
  <c r="H92" i="85" s="1"/>
  <c r="C92" i="86" s="1"/>
  <c r="E63" i="85"/>
  <c r="H63" i="85" s="1"/>
  <c r="C63" i="86" s="1"/>
  <c r="E190" i="85"/>
  <c r="H190" i="85" s="1"/>
  <c r="C190" i="86" s="1"/>
  <c r="E208" i="85"/>
  <c r="H208" i="85" s="1"/>
  <c r="C208" i="86" s="1"/>
  <c r="E274" i="85"/>
  <c r="H274" i="85" s="1"/>
  <c r="C274" i="86" s="1"/>
  <c r="E124" i="85"/>
  <c r="H124" i="85" s="1"/>
  <c r="C124" i="86" s="1"/>
  <c r="E231" i="85"/>
  <c r="H231" i="85" s="1"/>
  <c r="C231" i="86" s="1"/>
  <c r="E279" i="85"/>
  <c r="H279" i="85" s="1"/>
  <c r="C279" i="86" s="1"/>
  <c r="E205" i="85"/>
  <c r="H205" i="85" s="1"/>
  <c r="C205" i="86" s="1"/>
  <c r="E283" i="85"/>
  <c r="H283" i="85" s="1"/>
  <c r="C283" i="86" s="1"/>
  <c r="E177" i="85"/>
  <c r="H177" i="85" s="1"/>
  <c r="C177" i="86" s="1"/>
  <c r="E268" i="85"/>
  <c r="H268" i="85" s="1"/>
  <c r="C268" i="86" s="1"/>
  <c r="E211" i="85"/>
  <c r="H211" i="85" s="1"/>
  <c r="C211" i="86" s="1"/>
  <c r="E41" i="85"/>
  <c r="H41" i="85" s="1"/>
  <c r="C41" i="86" s="1"/>
  <c r="E64" i="85"/>
  <c r="H64" i="85" s="1"/>
  <c r="C64" i="86" s="1"/>
  <c r="E32" i="85"/>
  <c r="H32" i="85" s="1"/>
  <c r="C32" i="86" s="1"/>
  <c r="E199" i="85"/>
  <c r="H199" i="85" s="1"/>
  <c r="C199" i="86" s="1"/>
  <c r="E198" i="85"/>
  <c r="H198" i="85" s="1"/>
  <c r="C198" i="86" s="1"/>
  <c r="E31" i="85"/>
  <c r="H31" i="85" s="1"/>
  <c r="C31" i="86" s="1"/>
  <c r="E34" i="85"/>
  <c r="H34" i="85" s="1"/>
  <c r="C34" i="86" s="1"/>
  <c r="E200" i="85"/>
  <c r="H200" i="85" s="1"/>
  <c r="C200" i="86" s="1"/>
  <c r="E172" i="85"/>
  <c r="H172" i="85" s="1"/>
  <c r="C172" i="86" s="1"/>
  <c r="E193" i="85"/>
  <c r="H193" i="85" s="1"/>
  <c r="C193" i="86" s="1"/>
  <c r="E184" i="85"/>
  <c r="H184" i="85" s="1"/>
  <c r="C184" i="86" s="1"/>
  <c r="E197" i="85"/>
  <c r="H197" i="85" s="1"/>
  <c r="C197" i="86" s="1"/>
  <c r="E178" i="85"/>
  <c r="H178" i="85" s="1"/>
  <c r="C178" i="86" s="1"/>
  <c r="E104" i="85"/>
  <c r="H104" i="85" s="1"/>
  <c r="C104" i="86" s="1"/>
  <c r="E212" i="85"/>
  <c r="H212" i="85" s="1"/>
  <c r="C212" i="86" s="1"/>
  <c r="E89" i="85"/>
  <c r="H89" i="85" s="1"/>
  <c r="C89" i="86" s="1"/>
  <c r="E75" i="85"/>
  <c r="H75" i="85" s="1"/>
  <c r="C75" i="86" s="1"/>
  <c r="E58" i="85"/>
  <c r="H58" i="85" s="1"/>
  <c r="C58" i="86" s="1"/>
  <c r="E29" i="85"/>
  <c r="H29" i="85" s="1"/>
  <c r="C29" i="86" s="1"/>
  <c r="E175" i="85"/>
  <c r="H175" i="85" s="1"/>
  <c r="C175" i="86" s="1"/>
  <c r="E130" i="85"/>
  <c r="H130" i="85" s="1"/>
  <c r="C130" i="86" s="1"/>
  <c r="E140" i="85"/>
  <c r="H140" i="85" s="1"/>
  <c r="C140" i="86" s="1"/>
  <c r="E269" i="85"/>
  <c r="H269" i="85" s="1"/>
  <c r="C269" i="86" s="1"/>
  <c r="E27" i="86"/>
  <c r="H27" i="86" s="1"/>
  <c r="C27" i="87" s="1"/>
  <c r="E280" i="85"/>
  <c r="H280" i="85" s="1"/>
  <c r="C280" i="86" s="1"/>
  <c r="E187" i="85"/>
  <c r="H187" i="85" s="1"/>
  <c r="C187" i="86" s="1"/>
  <c r="E224" i="85"/>
  <c r="H224" i="85" s="1"/>
  <c r="C224" i="86" s="1"/>
  <c r="E91" i="86"/>
  <c r="H91" i="86" s="1"/>
  <c r="C91" i="87" s="1"/>
  <c r="E259" i="85"/>
  <c r="H259" i="85" s="1"/>
  <c r="C259" i="86" s="1"/>
  <c r="E45" i="85"/>
  <c r="H45" i="85" s="1"/>
  <c r="C45" i="86" s="1"/>
  <c r="E42" i="85"/>
  <c r="H42" i="85" s="1"/>
  <c r="C42" i="86" s="1"/>
  <c r="E54" i="85"/>
  <c r="H54" i="85" s="1"/>
  <c r="C54" i="86" s="1"/>
  <c r="E121" i="85"/>
  <c r="H121" i="85" s="1"/>
  <c r="C121" i="86" s="1"/>
  <c r="E107" i="85"/>
  <c r="H107" i="85" s="1"/>
  <c r="C107" i="86" s="1"/>
  <c r="E277" i="85"/>
  <c r="H277" i="85" s="1"/>
  <c r="C277" i="86" s="1"/>
  <c r="E72" i="85"/>
  <c r="H72" i="85" s="1"/>
  <c r="C72" i="86" s="1"/>
  <c r="E244" i="85"/>
  <c r="H244" i="85" s="1"/>
  <c r="C244" i="86" s="1"/>
  <c r="E209" i="85"/>
  <c r="H209" i="85" s="1"/>
  <c r="C209" i="86" s="1"/>
  <c r="E84" i="85"/>
  <c r="H84" i="85" s="1"/>
  <c r="C84" i="86" s="1"/>
  <c r="E51" i="85"/>
  <c r="H51" i="85" s="1"/>
  <c r="C51" i="86" s="1"/>
  <c r="E261" i="85"/>
  <c r="H261" i="85" s="1"/>
  <c r="C261" i="86" s="1"/>
  <c r="E74" i="86"/>
  <c r="H74" i="86" s="1"/>
  <c r="C74" i="87" s="1"/>
  <c r="E52" i="85"/>
  <c r="H52" i="85" s="1"/>
  <c r="C52" i="86" s="1"/>
  <c r="E249" i="85"/>
  <c r="H249" i="85" s="1"/>
  <c r="C249" i="86" s="1"/>
  <c r="E276" i="85"/>
  <c r="H276" i="85" s="1"/>
  <c r="C276" i="86" s="1"/>
  <c r="E253" i="85"/>
  <c r="H253" i="85" s="1"/>
  <c r="C253" i="86" s="1"/>
  <c r="E247" i="85"/>
  <c r="H247" i="85" s="1"/>
  <c r="C247" i="86" s="1"/>
  <c r="E123" i="85"/>
  <c r="H123" i="85" s="1"/>
  <c r="C123" i="86" s="1"/>
  <c r="E245" i="85"/>
  <c r="H245" i="85" s="1"/>
  <c r="C245" i="86" s="1"/>
  <c r="E99" i="85"/>
  <c r="H99" i="85" s="1"/>
  <c r="C99" i="86" s="1"/>
  <c r="E80" i="85"/>
  <c r="H80" i="85" s="1"/>
  <c r="C80" i="86" s="1"/>
  <c r="E21" i="85"/>
  <c r="H21" i="85" s="1"/>
  <c r="C21" i="86" s="1"/>
  <c r="E183" i="85"/>
  <c r="H183" i="85" s="1"/>
  <c r="C183" i="86" s="1"/>
  <c r="E150" i="85"/>
  <c r="H150" i="85" s="1"/>
  <c r="C150" i="86" s="1"/>
  <c r="E128" i="85"/>
  <c r="H128" i="85" s="1"/>
  <c r="C128" i="86" s="1"/>
  <c r="E204" i="85"/>
  <c r="H204" i="85" s="1"/>
  <c r="C204" i="86" s="1"/>
  <c r="E100" i="85"/>
  <c r="H100" i="85" s="1"/>
  <c r="C100" i="86" s="1"/>
  <c r="E78" i="85"/>
  <c r="H78" i="85" s="1"/>
  <c r="C78" i="86" s="1"/>
  <c r="E101" i="85"/>
  <c r="H101" i="85" s="1"/>
  <c r="C101" i="86" s="1"/>
  <c r="E282" i="85"/>
  <c r="H282" i="85" s="1"/>
  <c r="C282" i="86" s="1"/>
  <c r="E266" i="85"/>
  <c r="H266" i="85" s="1"/>
  <c r="C266" i="86" s="1"/>
  <c r="E73" i="85"/>
  <c r="H73" i="85" s="1"/>
  <c r="C73" i="86" s="1"/>
  <c r="E18" i="81"/>
  <c r="H18" i="81" s="1"/>
  <c r="C18" i="82" s="1"/>
  <c r="E94" i="85"/>
  <c r="H94" i="85" s="1"/>
  <c r="C94" i="86" s="1"/>
  <c r="E133" i="85"/>
  <c r="H133" i="85" s="1"/>
  <c r="C133" i="86" s="1"/>
  <c r="H6" i="82"/>
  <c r="C6" i="83" s="1"/>
  <c r="E240" i="81"/>
  <c r="C5" i="64"/>
  <c r="E5" i="64" s="1"/>
  <c r="G5" i="64" s="1"/>
  <c r="C170" i="84" l="1"/>
  <c r="E170" i="84" s="1"/>
  <c r="H170" i="84" s="1"/>
  <c r="C7" i="81"/>
  <c r="E7" i="81" s="1"/>
  <c r="H7" i="81" s="1"/>
  <c r="C7" i="82" s="1"/>
  <c r="E15" i="82"/>
  <c r="H15" i="82" s="1"/>
  <c r="C15" i="83" s="1"/>
  <c r="E128" i="86"/>
  <c r="H128" i="86" s="1"/>
  <c r="C128" i="87" s="1"/>
  <c r="E84" i="86"/>
  <c r="H84" i="86" s="1"/>
  <c r="C84" i="87" s="1"/>
  <c r="E89" i="86"/>
  <c r="H89" i="86" s="1"/>
  <c r="C89" i="87" s="1"/>
  <c r="E199" i="86"/>
  <c r="H199" i="86" s="1"/>
  <c r="C199" i="87" s="1"/>
  <c r="E177" i="86"/>
  <c r="H177" i="86" s="1"/>
  <c r="C177" i="87" s="1"/>
  <c r="E49" i="88"/>
  <c r="H49" i="88" s="1"/>
  <c r="C49" i="89" s="1"/>
  <c r="E71" i="86"/>
  <c r="H71" i="86" s="1"/>
  <c r="C71" i="87" s="1"/>
  <c r="E103" i="86"/>
  <c r="H103" i="86" s="1"/>
  <c r="C103" i="87" s="1"/>
  <c r="E108" i="86"/>
  <c r="H108" i="86" s="1"/>
  <c r="C108" i="87" s="1"/>
  <c r="E106" i="86"/>
  <c r="H106" i="86" s="1"/>
  <c r="C106" i="87" s="1"/>
  <c r="E258" i="86"/>
  <c r="H258" i="86" s="1"/>
  <c r="C258" i="87" s="1"/>
  <c r="E218" i="86"/>
  <c r="H218" i="86" s="1"/>
  <c r="C218" i="87" s="1"/>
  <c r="E192" i="86"/>
  <c r="H192" i="86" s="1"/>
  <c r="C192" i="87" s="1"/>
  <c r="E239" i="86"/>
  <c r="H239" i="86" s="1"/>
  <c r="C239" i="87" s="1"/>
  <c r="E30" i="86"/>
  <c r="H30" i="86" s="1"/>
  <c r="C30" i="87" s="1"/>
  <c r="E284" i="86"/>
  <c r="H284" i="86" s="1"/>
  <c r="C284" i="87" s="1"/>
  <c r="E254" i="87"/>
  <c r="H254" i="87" s="1"/>
  <c r="C254" i="88" s="1"/>
  <c r="E121" i="86"/>
  <c r="H121" i="86" s="1"/>
  <c r="C121" i="87" s="1"/>
  <c r="E8" i="82"/>
  <c r="H8" i="82" s="1"/>
  <c r="C8" i="83" s="1"/>
  <c r="E193" i="86"/>
  <c r="H193" i="86" s="1"/>
  <c r="C193" i="87" s="1"/>
  <c r="E283" i="86"/>
  <c r="H283" i="86" s="1"/>
  <c r="C283" i="87" s="1"/>
  <c r="E25" i="86"/>
  <c r="H25" i="86" s="1"/>
  <c r="C25" i="87" s="1"/>
  <c r="E250" i="86"/>
  <c r="H250" i="86" s="1"/>
  <c r="C250" i="87" s="1"/>
  <c r="E216" i="86"/>
  <c r="H216" i="86" s="1"/>
  <c r="C216" i="87" s="1"/>
  <c r="E252" i="86"/>
  <c r="H252" i="86" s="1"/>
  <c r="C252" i="87" s="1"/>
  <c r="E272" i="86"/>
  <c r="H272" i="86" s="1"/>
  <c r="C272" i="87" s="1"/>
  <c r="E20" i="86"/>
  <c r="H20" i="86" s="1"/>
  <c r="C20" i="87" s="1"/>
  <c r="E138" i="86"/>
  <c r="H138" i="86" s="1"/>
  <c r="C138" i="87" s="1"/>
  <c r="E44" i="86"/>
  <c r="H44" i="86" s="1"/>
  <c r="C44" i="87" s="1"/>
  <c r="E131" i="86"/>
  <c r="H131" i="86" s="1"/>
  <c r="C131" i="87" s="1"/>
  <c r="E24" i="86"/>
  <c r="H24" i="86" s="1"/>
  <c r="C24" i="87" s="1"/>
  <c r="E201" i="86"/>
  <c r="H201" i="86" s="1"/>
  <c r="C201" i="87" s="1"/>
  <c r="E122" i="86"/>
  <c r="H122" i="86" s="1"/>
  <c r="C122" i="87" s="1"/>
  <c r="E52" i="86"/>
  <c r="H52" i="86" s="1"/>
  <c r="C52" i="87" s="1"/>
  <c r="E130" i="86"/>
  <c r="H130" i="86" s="1"/>
  <c r="C130" i="87" s="1"/>
  <c r="E172" i="86"/>
  <c r="H172" i="86" s="1"/>
  <c r="C172" i="87" s="1"/>
  <c r="E205" i="86"/>
  <c r="H205" i="86" s="1"/>
  <c r="C205" i="87" s="1"/>
  <c r="E190" i="86"/>
  <c r="H190" i="86" s="1"/>
  <c r="C190" i="87" s="1"/>
  <c r="E109" i="86"/>
  <c r="H109" i="86" s="1"/>
  <c r="C109" i="87" s="1"/>
  <c r="E271" i="86"/>
  <c r="H271" i="86" s="1"/>
  <c r="C271" i="87" s="1"/>
  <c r="E255" i="86"/>
  <c r="H255" i="86" s="1"/>
  <c r="C255" i="87" s="1"/>
  <c r="E93" i="86"/>
  <c r="H93" i="86" s="1"/>
  <c r="C93" i="87" s="1"/>
  <c r="E59" i="86"/>
  <c r="H59" i="86" s="1"/>
  <c r="C59" i="87" s="1"/>
  <c r="E77" i="86"/>
  <c r="H77" i="86" s="1"/>
  <c r="C77" i="87" s="1"/>
  <c r="E129" i="86"/>
  <c r="H129" i="86" s="1"/>
  <c r="C129" i="87" s="1"/>
  <c r="E219" i="86"/>
  <c r="H219" i="86" s="1"/>
  <c r="C219" i="87" s="1"/>
  <c r="E203" i="86"/>
  <c r="H203" i="86" s="1"/>
  <c r="C203" i="87" s="1"/>
  <c r="E70" i="86"/>
  <c r="H70" i="86" s="1"/>
  <c r="C70" i="87" s="1"/>
  <c r="E229" i="86"/>
  <c r="H229" i="86" s="1"/>
  <c r="C229" i="87" s="1"/>
  <c r="E224" i="86"/>
  <c r="H224" i="86" s="1"/>
  <c r="C224" i="87" s="1"/>
  <c r="E17" i="82"/>
  <c r="H17" i="82" s="1"/>
  <c r="C17" i="83" s="1"/>
  <c r="E183" i="86"/>
  <c r="H183" i="86" s="1"/>
  <c r="C183" i="87" s="1"/>
  <c r="E244" i="86"/>
  <c r="H244" i="86" s="1"/>
  <c r="C244" i="87" s="1"/>
  <c r="E175" i="86"/>
  <c r="H175" i="86" s="1"/>
  <c r="C175" i="87" s="1"/>
  <c r="E200" i="86"/>
  <c r="H200" i="86" s="1"/>
  <c r="C200" i="87" s="1"/>
  <c r="E64" i="86"/>
  <c r="H64" i="86" s="1"/>
  <c r="C64" i="87" s="1"/>
  <c r="E63" i="86"/>
  <c r="H63" i="86" s="1"/>
  <c r="C63" i="87" s="1"/>
  <c r="E56" i="86"/>
  <c r="H56" i="86" s="1"/>
  <c r="C56" i="87" s="1"/>
  <c r="E225" i="86"/>
  <c r="H225" i="86" s="1"/>
  <c r="C225" i="87" s="1"/>
  <c r="E139" i="86"/>
  <c r="H139" i="86" s="1"/>
  <c r="C139" i="87" s="1"/>
  <c r="E275" i="86"/>
  <c r="H275" i="86" s="1"/>
  <c r="C275" i="87" s="1"/>
  <c r="E23" i="86"/>
  <c r="H23" i="86" s="1"/>
  <c r="C23" i="87" s="1"/>
  <c r="E220" i="86"/>
  <c r="H220" i="86" s="1"/>
  <c r="C220" i="87" s="1"/>
  <c r="E213" i="86"/>
  <c r="H213" i="86" s="1"/>
  <c r="C213" i="87" s="1"/>
  <c r="E185" i="86"/>
  <c r="H185" i="86" s="1"/>
  <c r="C185" i="87" s="1"/>
  <c r="E36" i="86"/>
  <c r="H36" i="86" s="1"/>
  <c r="C36" i="87" s="1"/>
  <c r="E46" i="86"/>
  <c r="H46" i="86" s="1"/>
  <c r="C46" i="87" s="1"/>
  <c r="E136" i="86"/>
  <c r="H136" i="86" s="1"/>
  <c r="C136" i="87" s="1"/>
  <c r="E13" i="82"/>
  <c r="H13" i="82" s="1"/>
  <c r="C13" i="83" s="1"/>
  <c r="E247" i="86"/>
  <c r="H247" i="86" s="1"/>
  <c r="C247" i="87" s="1"/>
  <c r="E42" i="86"/>
  <c r="H42" i="86" s="1"/>
  <c r="C42" i="87" s="1"/>
  <c r="E29" i="86"/>
  <c r="H29" i="86" s="1"/>
  <c r="C29" i="87" s="1"/>
  <c r="E104" i="86"/>
  <c r="H104" i="86" s="1"/>
  <c r="C104" i="87" s="1"/>
  <c r="E41" i="86"/>
  <c r="H41" i="86" s="1"/>
  <c r="C41" i="87" s="1"/>
  <c r="E92" i="86"/>
  <c r="H92" i="86" s="1"/>
  <c r="C92" i="87" s="1"/>
  <c r="E47" i="86"/>
  <c r="H47" i="86" s="1"/>
  <c r="C47" i="87" s="1"/>
  <c r="E83" i="86"/>
  <c r="H83" i="86" s="1"/>
  <c r="C83" i="87" s="1"/>
  <c r="E110" i="86"/>
  <c r="H110" i="86" s="1"/>
  <c r="C110" i="87" s="1"/>
  <c r="E125" i="86"/>
  <c r="H125" i="86" s="1"/>
  <c r="C125" i="87" s="1"/>
  <c r="E281" i="86"/>
  <c r="H281" i="86" s="1"/>
  <c r="C281" i="87" s="1"/>
  <c r="E195" i="86"/>
  <c r="H195" i="86" s="1"/>
  <c r="C195" i="87" s="1"/>
  <c r="E90" i="86"/>
  <c r="H90" i="86" s="1"/>
  <c r="C90" i="87" s="1"/>
  <c r="E22" i="86"/>
  <c r="H22" i="86" s="1"/>
  <c r="C22" i="87" s="1"/>
  <c r="E81" i="86"/>
  <c r="H81" i="86" s="1"/>
  <c r="C81" i="87" s="1"/>
  <c r="E33" i="86"/>
  <c r="H33" i="86" s="1"/>
  <c r="C33" i="87" s="1"/>
  <c r="E257" i="86"/>
  <c r="H257" i="86" s="1"/>
  <c r="C257" i="87" s="1"/>
  <c r="E101" i="86"/>
  <c r="H101" i="86" s="1"/>
  <c r="C101" i="87" s="1"/>
  <c r="E100" i="86"/>
  <c r="H100" i="86" s="1"/>
  <c r="C100" i="87" s="1"/>
  <c r="E261" i="86"/>
  <c r="H261" i="86" s="1"/>
  <c r="C261" i="87" s="1"/>
  <c r="E280" i="86"/>
  <c r="H280" i="86" s="1"/>
  <c r="C280" i="87" s="1"/>
  <c r="E178" i="86"/>
  <c r="H178" i="86" s="1"/>
  <c r="C178" i="87" s="1"/>
  <c r="E211" i="86"/>
  <c r="H211" i="86" s="1"/>
  <c r="C211" i="87" s="1"/>
  <c r="E231" i="86"/>
  <c r="H231" i="86" s="1"/>
  <c r="C231" i="87" s="1"/>
  <c r="E35" i="86"/>
  <c r="H35" i="86" s="1"/>
  <c r="C35" i="87" s="1"/>
  <c r="E264" i="86"/>
  <c r="H264" i="86" s="1"/>
  <c r="C264" i="87" s="1"/>
  <c r="E256" i="86"/>
  <c r="H256" i="86" s="1"/>
  <c r="C256" i="87" s="1"/>
  <c r="E38" i="86"/>
  <c r="H38" i="86" s="1"/>
  <c r="C38" i="87" s="1"/>
  <c r="E55" i="86"/>
  <c r="H55" i="86" s="1"/>
  <c r="C55" i="87" s="1"/>
  <c r="E236" i="86"/>
  <c r="H236" i="86" s="1"/>
  <c r="C236" i="87" s="1"/>
  <c r="E182" i="86"/>
  <c r="H182" i="86" s="1"/>
  <c r="C182" i="87" s="1"/>
  <c r="E67" i="86"/>
  <c r="H67" i="86" s="1"/>
  <c r="C67" i="87" s="1"/>
  <c r="E217" i="86"/>
  <c r="H217" i="86" s="1"/>
  <c r="C217" i="87" s="1"/>
  <c r="E189" i="86"/>
  <c r="H189" i="86" s="1"/>
  <c r="C189" i="87" s="1"/>
  <c r="E210" i="86"/>
  <c r="H210" i="86" s="1"/>
  <c r="C210" i="87" s="1"/>
  <c r="E222" i="86"/>
  <c r="H222" i="86" s="1"/>
  <c r="C222" i="87" s="1"/>
  <c r="E133" i="86"/>
  <c r="H133" i="86" s="1"/>
  <c r="C133" i="87" s="1"/>
  <c r="E80" i="86"/>
  <c r="H80" i="86" s="1"/>
  <c r="C80" i="87" s="1"/>
  <c r="E277" i="86"/>
  <c r="H277" i="86" s="1"/>
  <c r="C277" i="87" s="1"/>
  <c r="E27" i="87"/>
  <c r="H27" i="87" s="1"/>
  <c r="C27" i="88" s="1"/>
  <c r="E197" i="86"/>
  <c r="H197" i="86" s="1"/>
  <c r="C197" i="87" s="1"/>
  <c r="E31" i="86"/>
  <c r="H31" i="86" s="1"/>
  <c r="C31" i="87" s="1"/>
  <c r="E124" i="86"/>
  <c r="H124" i="86" s="1"/>
  <c r="C124" i="87" s="1"/>
  <c r="E191" i="86"/>
  <c r="H191" i="86" s="1"/>
  <c r="C191" i="87" s="1"/>
  <c r="E141" i="86"/>
  <c r="H141" i="86" s="1"/>
  <c r="C141" i="87" s="1"/>
  <c r="E66" i="86"/>
  <c r="H66" i="86" s="1"/>
  <c r="C66" i="87" s="1"/>
  <c r="E232" i="86"/>
  <c r="H232" i="86" s="1"/>
  <c r="C232" i="87" s="1"/>
  <c r="E171" i="86"/>
  <c r="H171" i="86" s="1"/>
  <c r="C171" i="87" s="1"/>
  <c r="E88" i="86"/>
  <c r="H88" i="86" s="1"/>
  <c r="C88" i="87" s="1"/>
  <c r="E173" i="86"/>
  <c r="H173" i="86" s="1"/>
  <c r="C173" i="87" s="1"/>
  <c r="E102" i="86"/>
  <c r="H102" i="86" s="1"/>
  <c r="C102" i="87" s="1"/>
  <c r="E267" i="86"/>
  <c r="H267" i="86" s="1"/>
  <c r="C267" i="87" s="1"/>
  <c r="E194" i="86"/>
  <c r="H194" i="86" s="1"/>
  <c r="C194" i="87" s="1"/>
  <c r="E28" i="86"/>
  <c r="H28" i="86" s="1"/>
  <c r="C28" i="87" s="1"/>
  <c r="E230" i="86"/>
  <c r="H230" i="86" s="1"/>
  <c r="C230" i="87" s="1"/>
  <c r="E245" i="86"/>
  <c r="H245" i="86" s="1"/>
  <c r="C245" i="87" s="1"/>
  <c r="E18" i="82"/>
  <c r="H18" i="82" s="1"/>
  <c r="C18" i="83" s="1"/>
  <c r="E266" i="86"/>
  <c r="H266" i="86" s="1"/>
  <c r="C266" i="87" s="1"/>
  <c r="E276" i="86"/>
  <c r="H276" i="86" s="1"/>
  <c r="C276" i="87" s="1"/>
  <c r="E259" i="86"/>
  <c r="H259" i="86" s="1"/>
  <c r="C259" i="87" s="1"/>
  <c r="E269" i="86"/>
  <c r="H269" i="86" s="1"/>
  <c r="C269" i="87" s="1"/>
  <c r="E75" i="86"/>
  <c r="H75" i="86" s="1"/>
  <c r="C75" i="87" s="1"/>
  <c r="E198" i="86"/>
  <c r="H198" i="86" s="1"/>
  <c r="C198" i="87" s="1"/>
  <c r="E274" i="86"/>
  <c r="H274" i="86" s="1"/>
  <c r="C274" i="87" s="1"/>
  <c r="E251" i="86"/>
  <c r="H251" i="86" s="1"/>
  <c r="C251" i="87" s="1"/>
  <c r="E262" i="86"/>
  <c r="H262" i="86" s="1"/>
  <c r="C262" i="87" s="1"/>
  <c r="E228" i="86"/>
  <c r="H228" i="86" s="1"/>
  <c r="C228" i="87" s="1"/>
  <c r="E105" i="86"/>
  <c r="H105" i="86" s="1"/>
  <c r="C105" i="87" s="1"/>
  <c r="E43" i="86"/>
  <c r="H43" i="86" s="1"/>
  <c r="C43" i="87" s="1"/>
  <c r="E273" i="86"/>
  <c r="H273" i="86" s="1"/>
  <c r="C273" i="87" s="1"/>
  <c r="E85" i="86"/>
  <c r="H85" i="86" s="1"/>
  <c r="C85" i="87" s="1"/>
  <c r="E132" i="86"/>
  <c r="H132" i="86" s="1"/>
  <c r="C132" i="87" s="1"/>
  <c r="E215" i="86"/>
  <c r="H215" i="86" s="1"/>
  <c r="C215" i="87" s="1"/>
  <c r="E65" i="86"/>
  <c r="H65" i="86" s="1"/>
  <c r="C65" i="87" s="1"/>
  <c r="E79" i="86"/>
  <c r="H79" i="86" s="1"/>
  <c r="C79" i="87" s="1"/>
  <c r="E76" i="86"/>
  <c r="H76" i="86" s="1"/>
  <c r="C76" i="87" s="1"/>
  <c r="E150" i="86"/>
  <c r="H150" i="86" s="1"/>
  <c r="C150" i="87" s="1"/>
  <c r="E243" i="84"/>
  <c r="H243" i="84" s="1"/>
  <c r="C243" i="85" s="1"/>
  <c r="E73" i="86"/>
  <c r="H73" i="86" s="1"/>
  <c r="C73" i="87" s="1"/>
  <c r="E253" i="86"/>
  <c r="H253" i="86" s="1"/>
  <c r="C253" i="87" s="1"/>
  <c r="E45" i="86"/>
  <c r="H45" i="86" s="1"/>
  <c r="C45" i="87" s="1"/>
  <c r="E187" i="86"/>
  <c r="H187" i="86" s="1"/>
  <c r="C187" i="87" s="1"/>
  <c r="E140" i="86"/>
  <c r="H140" i="86" s="1"/>
  <c r="C140" i="87" s="1"/>
  <c r="E58" i="86"/>
  <c r="H58" i="86" s="1"/>
  <c r="C58" i="87" s="1"/>
  <c r="E212" i="86"/>
  <c r="H212" i="86" s="1"/>
  <c r="C212" i="87" s="1"/>
  <c r="E184" i="86"/>
  <c r="H184" i="86" s="1"/>
  <c r="C184" i="87" s="1"/>
  <c r="E34" i="86"/>
  <c r="H34" i="86" s="1"/>
  <c r="C34" i="87" s="1"/>
  <c r="E32" i="86"/>
  <c r="H32" i="86" s="1"/>
  <c r="C32" i="87" s="1"/>
  <c r="E268" i="86"/>
  <c r="H268" i="86" s="1"/>
  <c r="C268" i="87" s="1"/>
  <c r="E279" i="86"/>
  <c r="H279" i="86" s="1"/>
  <c r="C279" i="87" s="1"/>
  <c r="E208" i="86"/>
  <c r="H208" i="86" s="1"/>
  <c r="C208" i="87" s="1"/>
  <c r="E39" i="86"/>
  <c r="H39" i="86" s="1"/>
  <c r="C39" i="87" s="1"/>
  <c r="E270" i="86"/>
  <c r="H270" i="86" s="1"/>
  <c r="C270" i="87" s="1"/>
  <c r="E196" i="86"/>
  <c r="H196" i="86" s="1"/>
  <c r="C196" i="87" s="1"/>
  <c r="E238" i="86"/>
  <c r="H238" i="86" s="1"/>
  <c r="C238" i="87" s="1"/>
  <c r="E127" i="86"/>
  <c r="H127" i="86" s="1"/>
  <c r="C127" i="87" s="1"/>
  <c r="E248" i="86"/>
  <c r="H248" i="86" s="1"/>
  <c r="C248" i="87" s="1"/>
  <c r="E202" i="86"/>
  <c r="H202" i="86" s="1"/>
  <c r="C202" i="87" s="1"/>
  <c r="E48" i="86"/>
  <c r="H48" i="86" s="1"/>
  <c r="C48" i="87" s="1"/>
  <c r="E40" i="86"/>
  <c r="H40" i="86" s="1"/>
  <c r="C40" i="87" s="1"/>
  <c r="E26" i="86"/>
  <c r="H26" i="86" s="1"/>
  <c r="C26" i="87" s="1"/>
  <c r="E188" i="86"/>
  <c r="H188" i="86" s="1"/>
  <c r="C188" i="87" s="1"/>
  <c r="E179" i="86"/>
  <c r="H179" i="86" s="1"/>
  <c r="C179" i="87" s="1"/>
  <c r="E260" i="86"/>
  <c r="H260" i="86" s="1"/>
  <c r="C260" i="87" s="1"/>
  <c r="E50" i="86"/>
  <c r="H50" i="86" s="1"/>
  <c r="C50" i="87" s="1"/>
  <c r="E135" i="86"/>
  <c r="H135" i="86" s="1"/>
  <c r="C135" i="87" s="1"/>
  <c r="E221" i="86"/>
  <c r="H221" i="86" s="1"/>
  <c r="C221" i="87" s="1"/>
  <c r="E223" i="86"/>
  <c r="H223" i="86" s="1"/>
  <c r="C223" i="87" s="1"/>
  <c r="E263" i="86"/>
  <c r="H263" i="86" s="1"/>
  <c r="C263" i="87" s="1"/>
  <c r="E57" i="86"/>
  <c r="H57" i="86" s="1"/>
  <c r="C57" i="87" s="1"/>
  <c r="E278" i="86"/>
  <c r="H278" i="86" s="1"/>
  <c r="C278" i="87" s="1"/>
  <c r="E174" i="86"/>
  <c r="H174" i="86" s="1"/>
  <c r="C174" i="87" s="1"/>
  <c r="E207" i="86"/>
  <c r="H207" i="86" s="1"/>
  <c r="C207" i="87" s="1"/>
  <c r="E19" i="86"/>
  <c r="H19" i="86" s="1"/>
  <c r="C19" i="87" s="1"/>
  <c r="E265" i="86"/>
  <c r="H265" i="86" s="1"/>
  <c r="C265" i="87" s="1"/>
  <c r="E69" i="86"/>
  <c r="H69" i="86" s="1"/>
  <c r="C69" i="87" s="1"/>
  <c r="E186" i="86"/>
  <c r="H186" i="86" s="1"/>
  <c r="C186" i="87" s="1"/>
  <c r="E126" i="86"/>
  <c r="H126" i="86" s="1"/>
  <c r="C126" i="87" s="1"/>
  <c r="E68" i="86"/>
  <c r="H68" i="86" s="1"/>
  <c r="C68" i="87" s="1"/>
  <c r="E246" i="86"/>
  <c r="H246" i="86" s="1"/>
  <c r="C246" i="87" s="1"/>
  <c r="E53" i="86"/>
  <c r="H53" i="86" s="1"/>
  <c r="C53" i="87" s="1"/>
  <c r="E233" i="86"/>
  <c r="H233" i="86" s="1"/>
  <c r="C233" i="87" s="1"/>
  <c r="E74" i="87"/>
  <c r="H74" i="87" s="1"/>
  <c r="C74" i="88" s="1"/>
  <c r="E209" i="86"/>
  <c r="H209" i="86" s="1"/>
  <c r="C209" i="87" s="1"/>
  <c r="E107" i="86"/>
  <c r="H107" i="86" s="1"/>
  <c r="C107" i="87" s="1"/>
  <c r="E6" i="83"/>
  <c r="H6" i="83" s="1"/>
  <c r="C6" i="84" s="1"/>
  <c r="E16" i="82"/>
  <c r="H16" i="82" s="1"/>
  <c r="C16" i="83" s="1"/>
  <c r="E14" i="82"/>
  <c r="H14" i="82" s="1"/>
  <c r="C14" i="83" s="1"/>
  <c r="E94" i="86"/>
  <c r="H94" i="86" s="1"/>
  <c r="C94" i="87" s="1"/>
  <c r="E282" i="86"/>
  <c r="H282" i="86" s="1"/>
  <c r="C282" i="87" s="1"/>
  <c r="E204" i="86"/>
  <c r="H204" i="86" s="1"/>
  <c r="C204" i="87" s="1"/>
  <c r="E21" i="86"/>
  <c r="H21" i="86" s="1"/>
  <c r="C21" i="87" s="1"/>
  <c r="E123" i="86"/>
  <c r="H123" i="86" s="1"/>
  <c r="C123" i="87" s="1"/>
  <c r="E249" i="86"/>
  <c r="H249" i="86" s="1"/>
  <c r="C249" i="87" s="1"/>
  <c r="E51" i="86"/>
  <c r="H51" i="86" s="1"/>
  <c r="C51" i="87" s="1"/>
  <c r="E72" i="86"/>
  <c r="H72" i="86" s="1"/>
  <c r="C72" i="87" s="1"/>
  <c r="E54" i="86"/>
  <c r="H54" i="86" s="1"/>
  <c r="C54" i="87" s="1"/>
  <c r="E91" i="87"/>
  <c r="H91" i="87" s="1"/>
  <c r="C91" i="88" s="1"/>
  <c r="E99" i="86"/>
  <c r="H99" i="86" s="1"/>
  <c r="C99" i="87" s="1"/>
  <c r="E78" i="86"/>
  <c r="H78" i="86" s="1"/>
  <c r="C78" i="87" s="1"/>
  <c r="H240" i="81"/>
  <c r="C240" i="82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C170" i="85" l="1"/>
  <c r="E170" i="85" s="1"/>
  <c r="H170" i="85" s="1"/>
  <c r="E204" i="87"/>
  <c r="H204" i="87" s="1"/>
  <c r="C204" i="88" s="1"/>
  <c r="E265" i="87"/>
  <c r="H265" i="87" s="1"/>
  <c r="C265" i="88" s="1"/>
  <c r="E48" i="87"/>
  <c r="H48" i="87" s="1"/>
  <c r="C48" i="88" s="1"/>
  <c r="E140" i="87"/>
  <c r="H140" i="87" s="1"/>
  <c r="C140" i="88" s="1"/>
  <c r="E228" i="87"/>
  <c r="H228" i="87" s="1"/>
  <c r="C228" i="88" s="1"/>
  <c r="E102" i="87"/>
  <c r="H102" i="87" s="1"/>
  <c r="C102" i="88" s="1"/>
  <c r="E210" i="87"/>
  <c r="H210" i="87" s="1"/>
  <c r="C210" i="88" s="1"/>
  <c r="E100" i="87"/>
  <c r="H100" i="87" s="1"/>
  <c r="C100" i="88" s="1"/>
  <c r="E47" i="87"/>
  <c r="H47" i="87" s="1"/>
  <c r="C47" i="88" s="1"/>
  <c r="E247" i="87"/>
  <c r="H247" i="87" s="1"/>
  <c r="C247" i="88" s="1"/>
  <c r="E63" i="87"/>
  <c r="H63" i="87" s="1"/>
  <c r="C63" i="88" s="1"/>
  <c r="E77" i="87"/>
  <c r="H77" i="87" s="1"/>
  <c r="C77" i="88" s="1"/>
  <c r="E190" i="87"/>
  <c r="H190" i="87" s="1"/>
  <c r="C190" i="88" s="1"/>
  <c r="E252" i="87"/>
  <c r="H252" i="87" s="1"/>
  <c r="C252" i="88" s="1"/>
  <c r="E218" i="87"/>
  <c r="H218" i="87" s="1"/>
  <c r="C218" i="88" s="1"/>
  <c r="E49" i="89"/>
  <c r="H49" i="89" s="1"/>
  <c r="E263" i="87"/>
  <c r="H263" i="87" s="1"/>
  <c r="C263" i="88" s="1"/>
  <c r="E270" i="87"/>
  <c r="H270" i="87" s="1"/>
  <c r="C270" i="88" s="1"/>
  <c r="E150" i="87"/>
  <c r="H150" i="87" s="1"/>
  <c r="C150" i="88" s="1"/>
  <c r="E269" i="87"/>
  <c r="H269" i="87" s="1"/>
  <c r="C269" i="88" s="1"/>
  <c r="E141" i="87"/>
  <c r="H141" i="87" s="1"/>
  <c r="C141" i="88" s="1"/>
  <c r="E55" i="87"/>
  <c r="H55" i="87" s="1"/>
  <c r="C55" i="88" s="1"/>
  <c r="E90" i="87"/>
  <c r="H90" i="87" s="1"/>
  <c r="C90" i="88" s="1"/>
  <c r="E13" i="83"/>
  <c r="H13" i="83" s="1"/>
  <c r="C13" i="84" s="1"/>
  <c r="E64" i="87"/>
  <c r="H64" i="87" s="1"/>
  <c r="C64" i="88" s="1"/>
  <c r="E224" i="87"/>
  <c r="H224" i="87" s="1"/>
  <c r="C224" i="88" s="1"/>
  <c r="E205" i="87"/>
  <c r="H205" i="87" s="1"/>
  <c r="C205" i="88" s="1"/>
  <c r="E216" i="87"/>
  <c r="H216" i="87" s="1"/>
  <c r="C216" i="88" s="1"/>
  <c r="E121" i="87"/>
  <c r="H121" i="87" s="1"/>
  <c r="C121" i="88" s="1"/>
  <c r="E177" i="87"/>
  <c r="H177" i="87" s="1"/>
  <c r="C177" i="88" s="1"/>
  <c r="E51" i="87"/>
  <c r="H51" i="87" s="1"/>
  <c r="C51" i="88" s="1"/>
  <c r="E68" i="87"/>
  <c r="H68" i="87" s="1"/>
  <c r="C68" i="88" s="1"/>
  <c r="E179" i="87"/>
  <c r="H179" i="87" s="1"/>
  <c r="C179" i="88" s="1"/>
  <c r="E34" i="87"/>
  <c r="H34" i="87" s="1"/>
  <c r="C34" i="88" s="1"/>
  <c r="E85" i="87"/>
  <c r="H85" i="87" s="1"/>
  <c r="C85" i="88" s="1"/>
  <c r="E230" i="87"/>
  <c r="H230" i="87" s="1"/>
  <c r="C230" i="88" s="1"/>
  <c r="E277" i="87"/>
  <c r="H277" i="87" s="1"/>
  <c r="C277" i="88" s="1"/>
  <c r="E211" i="87"/>
  <c r="H211" i="87" s="1"/>
  <c r="C211" i="88" s="1"/>
  <c r="E195" i="87"/>
  <c r="H195" i="87" s="1"/>
  <c r="C195" i="88" s="1"/>
  <c r="E136" i="87"/>
  <c r="H136" i="87" s="1"/>
  <c r="C136" i="88" s="1"/>
  <c r="E23" i="87"/>
  <c r="H23" i="87" s="1"/>
  <c r="C23" i="88" s="1"/>
  <c r="E229" i="87"/>
  <c r="H229" i="87" s="1"/>
  <c r="C229" i="88" s="1"/>
  <c r="E172" i="87"/>
  <c r="H172" i="87" s="1"/>
  <c r="C172" i="88" s="1"/>
  <c r="E131" i="87"/>
  <c r="H131" i="87" s="1"/>
  <c r="C131" i="88" s="1"/>
  <c r="E254" i="88"/>
  <c r="H254" i="88" s="1"/>
  <c r="C254" i="89" s="1"/>
  <c r="E199" i="87"/>
  <c r="H199" i="87" s="1"/>
  <c r="C199" i="88" s="1"/>
  <c r="E94" i="87"/>
  <c r="H94" i="87" s="1"/>
  <c r="C94" i="88" s="1"/>
  <c r="E207" i="87"/>
  <c r="H207" i="87" s="1"/>
  <c r="C207" i="88" s="1"/>
  <c r="E248" i="87"/>
  <c r="H248" i="87" s="1"/>
  <c r="C248" i="88" s="1"/>
  <c r="E45" i="87"/>
  <c r="H45" i="87" s="1"/>
  <c r="C45" i="88" s="1"/>
  <c r="E251" i="87"/>
  <c r="H251" i="87" s="1"/>
  <c r="C251" i="88" s="1"/>
  <c r="E88" i="87"/>
  <c r="H88" i="87" s="1"/>
  <c r="C88" i="88" s="1"/>
  <c r="E217" i="87"/>
  <c r="H217" i="87" s="1"/>
  <c r="C217" i="88" s="1"/>
  <c r="E257" i="87"/>
  <c r="H257" i="87" s="1"/>
  <c r="C257" i="88" s="1"/>
  <c r="E281" i="87"/>
  <c r="H281" i="87" s="1"/>
  <c r="C281" i="88" s="1"/>
  <c r="E41" i="87"/>
  <c r="H41" i="87" s="1"/>
  <c r="C41" i="88" s="1"/>
  <c r="E275" i="87"/>
  <c r="H275" i="87" s="1"/>
  <c r="C275" i="88" s="1"/>
  <c r="E70" i="87"/>
  <c r="H70" i="87" s="1"/>
  <c r="C70" i="88" s="1"/>
  <c r="E93" i="87"/>
  <c r="H93" i="87" s="1"/>
  <c r="C93" i="88" s="1"/>
  <c r="E44" i="87"/>
  <c r="H44" i="87" s="1"/>
  <c r="C44" i="88" s="1"/>
  <c r="E284" i="87"/>
  <c r="H284" i="87" s="1"/>
  <c r="C284" i="88" s="1"/>
  <c r="E106" i="87"/>
  <c r="H106" i="87" s="1"/>
  <c r="C106" i="88" s="1"/>
  <c r="E74" i="88"/>
  <c r="H74" i="88" s="1"/>
  <c r="C74" i="89" s="1"/>
  <c r="E221" i="87"/>
  <c r="H221" i="87" s="1"/>
  <c r="C221" i="88" s="1"/>
  <c r="E208" i="87"/>
  <c r="H208" i="87" s="1"/>
  <c r="C208" i="88" s="1"/>
  <c r="E79" i="87"/>
  <c r="H79" i="87" s="1"/>
  <c r="C79" i="88" s="1"/>
  <c r="E276" i="87"/>
  <c r="H276" i="87" s="1"/>
  <c r="C276" i="88" s="1"/>
  <c r="E124" i="87"/>
  <c r="H124" i="87" s="1"/>
  <c r="C124" i="88" s="1"/>
  <c r="E256" i="87"/>
  <c r="H256" i="87" s="1"/>
  <c r="C256" i="88" s="1"/>
  <c r="E104" i="87"/>
  <c r="H104" i="87" s="1"/>
  <c r="C104" i="88" s="1"/>
  <c r="E139" i="87"/>
  <c r="H139" i="87" s="1"/>
  <c r="C139" i="88" s="1"/>
  <c r="E175" i="87"/>
  <c r="H175" i="87" s="1"/>
  <c r="C175" i="88" s="1"/>
  <c r="E255" i="87"/>
  <c r="H255" i="87" s="1"/>
  <c r="C255" i="88" s="1"/>
  <c r="E138" i="87"/>
  <c r="H138" i="87" s="1"/>
  <c r="C138" i="88" s="1"/>
  <c r="E25" i="87"/>
  <c r="H25" i="87" s="1"/>
  <c r="C25" i="88" s="1"/>
  <c r="E108" i="87"/>
  <c r="H108" i="87" s="1"/>
  <c r="C108" i="88" s="1"/>
  <c r="E123" i="87"/>
  <c r="H123" i="87" s="1"/>
  <c r="C123" i="88" s="1"/>
  <c r="E186" i="87"/>
  <c r="H186" i="87" s="1"/>
  <c r="C186" i="88" s="1"/>
  <c r="E26" i="87"/>
  <c r="H26" i="87" s="1"/>
  <c r="C26" i="88" s="1"/>
  <c r="E212" i="87"/>
  <c r="H212" i="87" s="1"/>
  <c r="C212" i="88" s="1"/>
  <c r="E43" i="87"/>
  <c r="H43" i="87" s="1"/>
  <c r="C43" i="88" s="1"/>
  <c r="E194" i="87"/>
  <c r="H194" i="87" s="1"/>
  <c r="C194" i="88" s="1"/>
  <c r="E133" i="87"/>
  <c r="H133" i="87" s="1"/>
  <c r="C133" i="88" s="1"/>
  <c r="E280" i="87"/>
  <c r="H280" i="87" s="1"/>
  <c r="C280" i="88" s="1"/>
  <c r="E29" i="87"/>
  <c r="H29" i="87" s="1"/>
  <c r="C29" i="88" s="1"/>
  <c r="E36" i="87"/>
  <c r="H36" i="87" s="1"/>
  <c r="C36" i="88" s="1"/>
  <c r="E244" i="87"/>
  <c r="H244" i="87" s="1"/>
  <c r="C244" i="88" s="1"/>
  <c r="E271" i="87"/>
  <c r="H271" i="87" s="1"/>
  <c r="C271" i="88" s="1"/>
  <c r="E52" i="87"/>
  <c r="H52" i="87" s="1"/>
  <c r="C52" i="88" s="1"/>
  <c r="E283" i="87"/>
  <c r="H283" i="87" s="1"/>
  <c r="C283" i="88" s="1"/>
  <c r="E103" i="87"/>
  <c r="H103" i="87" s="1"/>
  <c r="C103" i="88" s="1"/>
  <c r="E84" i="87"/>
  <c r="H84" i="87" s="1"/>
  <c r="C84" i="88" s="1"/>
  <c r="E99" i="87"/>
  <c r="H99" i="87" s="1"/>
  <c r="C99" i="88" s="1"/>
  <c r="E16" i="83"/>
  <c r="H16" i="83" s="1"/>
  <c r="C16" i="84" s="1"/>
  <c r="E278" i="87"/>
  <c r="H278" i="87" s="1"/>
  <c r="C278" i="88" s="1"/>
  <c r="E238" i="87"/>
  <c r="H238" i="87" s="1"/>
  <c r="C238" i="88" s="1"/>
  <c r="E73" i="87"/>
  <c r="H73" i="87" s="1"/>
  <c r="C73" i="88" s="1"/>
  <c r="E198" i="87"/>
  <c r="H198" i="87" s="1"/>
  <c r="C198" i="88" s="1"/>
  <c r="E232" i="87"/>
  <c r="H232" i="87" s="1"/>
  <c r="C232" i="88" s="1"/>
  <c r="E182" i="87"/>
  <c r="H182" i="87" s="1"/>
  <c r="C182" i="88" s="1"/>
  <c r="E81" i="87"/>
  <c r="H81" i="87" s="1"/>
  <c r="C81" i="88" s="1"/>
  <c r="E110" i="87"/>
  <c r="H110" i="87" s="1"/>
  <c r="C110" i="88" s="1"/>
  <c r="E185" i="87"/>
  <c r="H185" i="87" s="1"/>
  <c r="C185" i="88" s="1"/>
  <c r="E183" i="87"/>
  <c r="H183" i="87" s="1"/>
  <c r="C183" i="88" s="1"/>
  <c r="E219" i="87"/>
  <c r="H219" i="87" s="1"/>
  <c r="C219" i="88" s="1"/>
  <c r="E122" i="87"/>
  <c r="H122" i="87" s="1"/>
  <c r="C122" i="88" s="1"/>
  <c r="E193" i="87"/>
  <c r="H193" i="87" s="1"/>
  <c r="C193" i="88" s="1"/>
  <c r="E239" i="87"/>
  <c r="H239" i="87" s="1"/>
  <c r="C239" i="88" s="1"/>
  <c r="E128" i="87"/>
  <c r="H128" i="87" s="1"/>
  <c r="C128" i="88" s="1"/>
  <c r="E107" i="87"/>
  <c r="H107" i="87" s="1"/>
  <c r="C107" i="88" s="1"/>
  <c r="E54" i="87"/>
  <c r="H54" i="87" s="1"/>
  <c r="C54" i="88" s="1"/>
  <c r="E53" i="87"/>
  <c r="H53" i="87" s="1"/>
  <c r="C53" i="88" s="1"/>
  <c r="E50" i="87"/>
  <c r="H50" i="87" s="1"/>
  <c r="C50" i="88" s="1"/>
  <c r="E268" i="87"/>
  <c r="H268" i="87" s="1"/>
  <c r="C268" i="88" s="1"/>
  <c r="E215" i="87"/>
  <c r="H215" i="87" s="1"/>
  <c r="C215" i="88" s="1"/>
  <c r="E18" i="83"/>
  <c r="H18" i="83" s="1"/>
  <c r="C18" i="84" s="1"/>
  <c r="E197" i="87"/>
  <c r="H197" i="87" s="1"/>
  <c r="C197" i="88" s="1"/>
  <c r="E35" i="87"/>
  <c r="H35" i="87" s="1"/>
  <c r="C35" i="88" s="1"/>
  <c r="E83" i="87"/>
  <c r="H83" i="87" s="1"/>
  <c r="C83" i="88" s="1"/>
  <c r="E213" i="87"/>
  <c r="H213" i="87" s="1"/>
  <c r="C213" i="88" s="1"/>
  <c r="E56" i="87"/>
  <c r="H56" i="87" s="1"/>
  <c r="C56" i="88" s="1"/>
  <c r="E129" i="87"/>
  <c r="H129" i="87" s="1"/>
  <c r="C129" i="88" s="1"/>
  <c r="E201" i="87"/>
  <c r="H201" i="87" s="1"/>
  <c r="C201" i="88" s="1"/>
  <c r="E272" i="87"/>
  <c r="H272" i="87" s="1"/>
  <c r="C272" i="88" s="1"/>
  <c r="E192" i="87"/>
  <c r="H192" i="87" s="1"/>
  <c r="C192" i="88" s="1"/>
  <c r="E15" i="83"/>
  <c r="H15" i="83" s="1"/>
  <c r="C15" i="84" s="1"/>
  <c r="E282" i="87"/>
  <c r="H282" i="87" s="1"/>
  <c r="C282" i="88" s="1"/>
  <c r="E6" i="84"/>
  <c r="H6" i="84" s="1"/>
  <c r="C6" i="85" s="1"/>
  <c r="E233" i="87"/>
  <c r="H233" i="87" s="1"/>
  <c r="C233" i="88" s="1"/>
  <c r="E126" i="87"/>
  <c r="H126" i="87" s="1"/>
  <c r="C126" i="88" s="1"/>
  <c r="E188" i="87"/>
  <c r="H188" i="87" s="1"/>
  <c r="C188" i="88" s="1"/>
  <c r="E202" i="87"/>
  <c r="H202" i="87" s="1"/>
  <c r="C202" i="88" s="1"/>
  <c r="E196" i="87"/>
  <c r="H196" i="87" s="1"/>
  <c r="C196" i="88" s="1"/>
  <c r="E279" i="87"/>
  <c r="H279" i="87" s="1"/>
  <c r="C279" i="88" s="1"/>
  <c r="E184" i="87"/>
  <c r="H184" i="87" s="1"/>
  <c r="C184" i="88" s="1"/>
  <c r="E187" i="87"/>
  <c r="H187" i="87" s="1"/>
  <c r="C187" i="88" s="1"/>
  <c r="E243" i="85"/>
  <c r="H243" i="85" s="1"/>
  <c r="C243" i="86" s="1"/>
  <c r="E65" i="87"/>
  <c r="H65" i="87" s="1"/>
  <c r="C65" i="88" s="1"/>
  <c r="E273" i="87"/>
  <c r="H273" i="87" s="1"/>
  <c r="C273" i="88" s="1"/>
  <c r="E262" i="87"/>
  <c r="H262" i="87" s="1"/>
  <c r="C262" i="88" s="1"/>
  <c r="E75" i="87"/>
  <c r="H75" i="87" s="1"/>
  <c r="C75" i="88" s="1"/>
  <c r="E266" i="87"/>
  <c r="H266" i="87" s="1"/>
  <c r="C266" i="88" s="1"/>
  <c r="E28" i="87"/>
  <c r="H28" i="87" s="1"/>
  <c r="C28" i="88" s="1"/>
  <c r="E173" i="87"/>
  <c r="H173" i="87" s="1"/>
  <c r="C173" i="88" s="1"/>
  <c r="E66" i="87"/>
  <c r="H66" i="87" s="1"/>
  <c r="C66" i="88" s="1"/>
  <c r="E31" i="87"/>
  <c r="H31" i="87" s="1"/>
  <c r="C31" i="88" s="1"/>
  <c r="E80" i="87"/>
  <c r="H80" i="87" s="1"/>
  <c r="C80" i="88" s="1"/>
  <c r="E189" i="87"/>
  <c r="H189" i="87" s="1"/>
  <c r="C189" i="88" s="1"/>
  <c r="E236" i="87"/>
  <c r="H236" i="87" s="1"/>
  <c r="C236" i="88" s="1"/>
  <c r="E264" i="87"/>
  <c r="H264" i="87" s="1"/>
  <c r="C264" i="88" s="1"/>
  <c r="E178" i="87"/>
  <c r="H178" i="87" s="1"/>
  <c r="C178" i="88" s="1"/>
  <c r="E101" i="87"/>
  <c r="H101" i="87" s="1"/>
  <c r="C101" i="88" s="1"/>
  <c r="E22" i="87"/>
  <c r="H22" i="87" s="1"/>
  <c r="C22" i="88" s="1"/>
  <c r="E125" i="87"/>
  <c r="H125" i="87" s="1"/>
  <c r="C125" i="88" s="1"/>
  <c r="E92" i="87"/>
  <c r="H92" i="87" s="1"/>
  <c r="C92" i="88" s="1"/>
  <c r="E42" i="87"/>
  <c r="H42" i="87" s="1"/>
  <c r="C42" i="88" s="1"/>
  <c r="E46" i="87"/>
  <c r="H46" i="87" s="1"/>
  <c r="C46" i="88" s="1"/>
  <c r="E220" i="87"/>
  <c r="H220" i="87" s="1"/>
  <c r="C220" i="88" s="1"/>
  <c r="E225" i="87"/>
  <c r="H225" i="87" s="1"/>
  <c r="C225" i="88" s="1"/>
  <c r="E200" i="87"/>
  <c r="H200" i="87" s="1"/>
  <c r="C200" i="88" s="1"/>
  <c r="E17" i="83"/>
  <c r="H17" i="83" s="1"/>
  <c r="C17" i="84" s="1"/>
  <c r="E203" i="87"/>
  <c r="H203" i="87" s="1"/>
  <c r="C203" i="88" s="1"/>
  <c r="E59" i="87"/>
  <c r="H59" i="87" s="1"/>
  <c r="C59" i="88" s="1"/>
  <c r="E109" i="87"/>
  <c r="H109" i="87" s="1"/>
  <c r="C109" i="88" s="1"/>
  <c r="E130" i="87"/>
  <c r="H130" i="87" s="1"/>
  <c r="C130" i="88" s="1"/>
  <c r="E24" i="87"/>
  <c r="H24" i="87" s="1"/>
  <c r="C24" i="88" s="1"/>
  <c r="E20" i="87"/>
  <c r="H20" i="87" s="1"/>
  <c r="C20" i="88" s="1"/>
  <c r="E250" i="87"/>
  <c r="H250" i="87" s="1"/>
  <c r="C250" i="88" s="1"/>
  <c r="E8" i="83"/>
  <c r="H8" i="83" s="1"/>
  <c r="C8" i="84" s="1"/>
  <c r="E30" i="87"/>
  <c r="H30" i="87" s="1"/>
  <c r="C30" i="88" s="1"/>
  <c r="E258" i="87"/>
  <c r="H258" i="87" s="1"/>
  <c r="C258" i="88" s="1"/>
  <c r="E71" i="87"/>
  <c r="H71" i="87" s="1"/>
  <c r="C71" i="88" s="1"/>
  <c r="E89" i="87"/>
  <c r="H89" i="87" s="1"/>
  <c r="C89" i="88" s="1"/>
  <c r="E249" i="87"/>
  <c r="H249" i="87" s="1"/>
  <c r="C249" i="88" s="1"/>
  <c r="E135" i="87"/>
  <c r="H135" i="87" s="1"/>
  <c r="C135" i="88" s="1"/>
  <c r="E7" i="82"/>
  <c r="H7" i="82" s="1"/>
  <c r="C7" i="83" s="1"/>
  <c r="E19" i="87"/>
  <c r="H19" i="87" s="1"/>
  <c r="C19" i="88" s="1"/>
  <c r="E91" i="88"/>
  <c r="H91" i="88" s="1"/>
  <c r="C91" i="89" s="1"/>
  <c r="E57" i="87"/>
  <c r="H57" i="87" s="1"/>
  <c r="C57" i="88" s="1"/>
  <c r="E78" i="87"/>
  <c r="H78" i="87" s="1"/>
  <c r="C78" i="88" s="1"/>
  <c r="E72" i="87"/>
  <c r="H72" i="87" s="1"/>
  <c r="C72" i="88" s="1"/>
  <c r="E21" i="87"/>
  <c r="H21" i="87" s="1"/>
  <c r="C21" i="88" s="1"/>
  <c r="E14" i="83"/>
  <c r="H14" i="83" s="1"/>
  <c r="C14" i="84" s="1"/>
  <c r="E209" i="87"/>
  <c r="H209" i="87" s="1"/>
  <c r="C209" i="88" s="1"/>
  <c r="E246" i="87"/>
  <c r="H246" i="87" s="1"/>
  <c r="C246" i="88" s="1"/>
  <c r="E69" i="87"/>
  <c r="H69" i="87" s="1"/>
  <c r="C69" i="88" s="1"/>
  <c r="E174" i="87"/>
  <c r="H174" i="87" s="1"/>
  <c r="C174" i="88" s="1"/>
  <c r="E223" i="87"/>
  <c r="H223" i="87" s="1"/>
  <c r="C223" i="88" s="1"/>
  <c r="E260" i="87"/>
  <c r="H260" i="87" s="1"/>
  <c r="C260" i="88" s="1"/>
  <c r="E40" i="87"/>
  <c r="H40" i="87" s="1"/>
  <c r="C40" i="88" s="1"/>
  <c r="E127" i="87"/>
  <c r="H127" i="87" s="1"/>
  <c r="C127" i="88" s="1"/>
  <c r="E39" i="87"/>
  <c r="H39" i="87" s="1"/>
  <c r="C39" i="88" s="1"/>
  <c r="E32" i="87"/>
  <c r="H32" i="87" s="1"/>
  <c r="C32" i="88" s="1"/>
  <c r="E58" i="87"/>
  <c r="H58" i="87" s="1"/>
  <c r="C58" i="88" s="1"/>
  <c r="E253" i="87"/>
  <c r="H253" i="87" s="1"/>
  <c r="C253" i="88" s="1"/>
  <c r="E76" i="87"/>
  <c r="H76" i="87" s="1"/>
  <c r="C76" i="88" s="1"/>
  <c r="E132" i="87"/>
  <c r="H132" i="87" s="1"/>
  <c r="C132" i="88" s="1"/>
  <c r="E105" i="87"/>
  <c r="H105" i="87" s="1"/>
  <c r="C105" i="88" s="1"/>
  <c r="E274" i="87"/>
  <c r="H274" i="87" s="1"/>
  <c r="C274" i="88" s="1"/>
  <c r="E259" i="87"/>
  <c r="H259" i="87" s="1"/>
  <c r="C259" i="88" s="1"/>
  <c r="E245" i="87"/>
  <c r="H245" i="87" s="1"/>
  <c r="C245" i="88" s="1"/>
  <c r="E267" i="87"/>
  <c r="H267" i="87" s="1"/>
  <c r="C267" i="88" s="1"/>
  <c r="E171" i="87"/>
  <c r="H171" i="87" s="1"/>
  <c r="C171" i="88" s="1"/>
  <c r="E191" i="87"/>
  <c r="H191" i="87" s="1"/>
  <c r="C191" i="88" s="1"/>
  <c r="E27" i="88"/>
  <c r="H27" i="88" s="1"/>
  <c r="C27" i="89" s="1"/>
  <c r="E222" i="87"/>
  <c r="H222" i="87" s="1"/>
  <c r="C222" i="88" s="1"/>
  <c r="E67" i="87"/>
  <c r="H67" i="87" s="1"/>
  <c r="C67" i="88" s="1"/>
  <c r="E38" i="87"/>
  <c r="H38" i="87" s="1"/>
  <c r="C38" i="88" s="1"/>
  <c r="E231" i="87"/>
  <c r="H231" i="87" s="1"/>
  <c r="C231" i="88" s="1"/>
  <c r="E261" i="87"/>
  <c r="H261" i="87" s="1"/>
  <c r="C261" i="88" s="1"/>
  <c r="E33" i="87"/>
  <c r="H33" i="87" s="1"/>
  <c r="C33" i="88" s="1"/>
  <c r="E240" i="82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C170" i="86" l="1"/>
  <c r="E170" i="86" s="1"/>
  <c r="H170" i="86" s="1"/>
  <c r="C170" i="87" s="1"/>
  <c r="C49" i="90"/>
  <c r="E49" i="90" s="1"/>
  <c r="H49" i="90" s="1"/>
  <c r="C49" i="91" s="1"/>
  <c r="E49" i="91" s="1"/>
  <c r="H49" i="91" s="1"/>
  <c r="C49" i="92" s="1"/>
  <c r="E27" i="89"/>
  <c r="H27" i="89" s="1"/>
  <c r="E274" i="88"/>
  <c r="H274" i="88" s="1"/>
  <c r="C274" i="89" s="1"/>
  <c r="E69" i="88"/>
  <c r="H69" i="88" s="1"/>
  <c r="C69" i="89" s="1"/>
  <c r="E89" i="88"/>
  <c r="H89" i="88" s="1"/>
  <c r="C89" i="89" s="1"/>
  <c r="E20" i="88"/>
  <c r="H20" i="88" s="1"/>
  <c r="C20" i="89" s="1"/>
  <c r="E125" i="88"/>
  <c r="H125" i="88" s="1"/>
  <c r="C125" i="89" s="1"/>
  <c r="E75" i="88"/>
  <c r="H75" i="88" s="1"/>
  <c r="C75" i="89" s="1"/>
  <c r="E184" i="88"/>
  <c r="H184" i="88" s="1"/>
  <c r="C184" i="89" s="1"/>
  <c r="E129" i="88"/>
  <c r="H129" i="88" s="1"/>
  <c r="C129" i="89" s="1"/>
  <c r="E128" i="88"/>
  <c r="H128" i="88" s="1"/>
  <c r="C128" i="89" s="1"/>
  <c r="E185" i="88"/>
  <c r="H185" i="88" s="1"/>
  <c r="C185" i="89" s="1"/>
  <c r="E283" i="88"/>
  <c r="H283" i="88" s="1"/>
  <c r="C283" i="89" s="1"/>
  <c r="E123" i="88"/>
  <c r="H123" i="88" s="1"/>
  <c r="C123" i="89" s="1"/>
  <c r="E139" i="88"/>
  <c r="H139" i="88" s="1"/>
  <c r="C139" i="89" s="1"/>
  <c r="E70" i="88"/>
  <c r="H70" i="88" s="1"/>
  <c r="C70" i="89" s="1"/>
  <c r="E254" i="89"/>
  <c r="H254" i="89" s="1"/>
  <c r="E195" i="88"/>
  <c r="H195" i="88" s="1"/>
  <c r="C195" i="89" s="1"/>
  <c r="E224" i="88"/>
  <c r="H224" i="88" s="1"/>
  <c r="C224" i="89" s="1"/>
  <c r="E190" i="88"/>
  <c r="H190" i="88" s="1"/>
  <c r="C190" i="89" s="1"/>
  <c r="E210" i="88"/>
  <c r="H210" i="88" s="1"/>
  <c r="C210" i="89" s="1"/>
  <c r="E33" i="88"/>
  <c r="H33" i="88" s="1"/>
  <c r="C33" i="89" s="1"/>
  <c r="E246" i="88"/>
  <c r="H246" i="88" s="1"/>
  <c r="C246" i="89" s="1"/>
  <c r="E57" i="88"/>
  <c r="H57" i="88" s="1"/>
  <c r="C57" i="89" s="1"/>
  <c r="E24" i="88"/>
  <c r="H24" i="88" s="1"/>
  <c r="C24" i="89" s="1"/>
  <c r="E22" i="88"/>
  <c r="H22" i="88" s="1"/>
  <c r="C22" i="89" s="1"/>
  <c r="E80" i="88"/>
  <c r="H80" i="88" s="1"/>
  <c r="C80" i="89" s="1"/>
  <c r="E279" i="88"/>
  <c r="H279" i="88" s="1"/>
  <c r="C279" i="89" s="1"/>
  <c r="E56" i="88"/>
  <c r="H56" i="88" s="1"/>
  <c r="C56" i="89" s="1"/>
  <c r="E215" i="88"/>
  <c r="H215" i="88" s="1"/>
  <c r="C215" i="89" s="1"/>
  <c r="E110" i="88"/>
  <c r="H110" i="88" s="1"/>
  <c r="C110" i="89" s="1"/>
  <c r="E52" i="88"/>
  <c r="H52" i="88" s="1"/>
  <c r="C52" i="89" s="1"/>
  <c r="E133" i="88"/>
  <c r="H133" i="88" s="1"/>
  <c r="C133" i="89" s="1"/>
  <c r="E104" i="88"/>
  <c r="H104" i="88" s="1"/>
  <c r="C104" i="89" s="1"/>
  <c r="E275" i="88"/>
  <c r="H275" i="88" s="1"/>
  <c r="C275" i="89" s="1"/>
  <c r="E251" i="88"/>
  <c r="H251" i="88" s="1"/>
  <c r="C251" i="89" s="1"/>
  <c r="E211" i="88"/>
  <c r="H211" i="88" s="1"/>
  <c r="C211" i="89" s="1"/>
  <c r="E64" i="88"/>
  <c r="H64" i="88" s="1"/>
  <c r="C64" i="89" s="1"/>
  <c r="E150" i="88"/>
  <c r="H150" i="88" s="1"/>
  <c r="C150" i="89" s="1"/>
  <c r="E102" i="88"/>
  <c r="H102" i="88" s="1"/>
  <c r="C102" i="89" s="1"/>
  <c r="E261" i="88"/>
  <c r="H261" i="88" s="1"/>
  <c r="C261" i="89" s="1"/>
  <c r="E132" i="88"/>
  <c r="H132" i="88" s="1"/>
  <c r="C132" i="89" s="1"/>
  <c r="E127" i="88"/>
  <c r="H127" i="88" s="1"/>
  <c r="C127" i="89" s="1"/>
  <c r="E91" i="89"/>
  <c r="H91" i="89" s="1"/>
  <c r="E130" i="88"/>
  <c r="H130" i="88" s="1"/>
  <c r="C130" i="89" s="1"/>
  <c r="E225" i="88"/>
  <c r="H225" i="88" s="1"/>
  <c r="C225" i="89" s="1"/>
  <c r="E31" i="88"/>
  <c r="H31" i="88" s="1"/>
  <c r="C31" i="89" s="1"/>
  <c r="E196" i="88"/>
  <c r="H196" i="88" s="1"/>
  <c r="C196" i="89" s="1"/>
  <c r="E282" i="88"/>
  <c r="H282" i="88" s="1"/>
  <c r="C282" i="89" s="1"/>
  <c r="E268" i="88"/>
  <c r="H268" i="88" s="1"/>
  <c r="C268" i="89" s="1"/>
  <c r="E81" i="88"/>
  <c r="H81" i="88" s="1"/>
  <c r="C81" i="89" s="1"/>
  <c r="E81" i="89" s="1"/>
  <c r="H81" i="89" s="1"/>
  <c r="C81" i="90" s="1"/>
  <c r="E81" i="90" s="1"/>
  <c r="H81" i="90" s="1"/>
  <c r="E278" i="88"/>
  <c r="H278" i="88" s="1"/>
  <c r="C278" i="89" s="1"/>
  <c r="E194" i="88"/>
  <c r="H194" i="88" s="1"/>
  <c r="C194" i="89" s="1"/>
  <c r="E256" i="88"/>
  <c r="H256" i="88" s="1"/>
  <c r="C256" i="89" s="1"/>
  <c r="E74" i="89"/>
  <c r="H74" i="89" s="1"/>
  <c r="E45" i="88"/>
  <c r="H45" i="88" s="1"/>
  <c r="C45" i="89" s="1"/>
  <c r="E277" i="88"/>
  <c r="H277" i="88" s="1"/>
  <c r="C277" i="89" s="1"/>
  <c r="E51" i="88"/>
  <c r="H51" i="88" s="1"/>
  <c r="C51" i="89" s="1"/>
  <c r="E270" i="88"/>
  <c r="H270" i="88" s="1"/>
  <c r="C270" i="89" s="1"/>
  <c r="E228" i="88"/>
  <c r="H228" i="88" s="1"/>
  <c r="C228" i="89" s="1"/>
  <c r="E105" i="88"/>
  <c r="H105" i="88" s="1"/>
  <c r="C105" i="89" s="1"/>
  <c r="E231" i="88"/>
  <c r="H231" i="88" s="1"/>
  <c r="C231" i="89" s="1"/>
  <c r="E171" i="88"/>
  <c r="H171" i="88" s="1"/>
  <c r="C171" i="89" s="1"/>
  <c r="E40" i="88"/>
  <c r="H40" i="88" s="1"/>
  <c r="C40" i="89" s="1"/>
  <c r="E19" i="88"/>
  <c r="H19" i="88" s="1"/>
  <c r="C19" i="89" s="1"/>
  <c r="E258" i="88"/>
  <c r="H258" i="88" s="1"/>
  <c r="C258" i="89" s="1"/>
  <c r="E220" i="88"/>
  <c r="H220" i="88" s="1"/>
  <c r="C220" i="89" s="1"/>
  <c r="E66" i="88"/>
  <c r="H66" i="88" s="1"/>
  <c r="C66" i="89" s="1"/>
  <c r="E273" i="88"/>
  <c r="H273" i="88" s="1"/>
  <c r="C273" i="89" s="1"/>
  <c r="E15" i="84"/>
  <c r="H15" i="84" s="1"/>
  <c r="C15" i="85" s="1"/>
  <c r="E50" i="88"/>
  <c r="H50" i="88" s="1"/>
  <c r="C50" i="89" s="1"/>
  <c r="E193" i="88"/>
  <c r="H193" i="88" s="1"/>
  <c r="C193" i="89" s="1"/>
  <c r="E16" i="84"/>
  <c r="H16" i="84" s="1"/>
  <c r="C16" i="85" s="1"/>
  <c r="E43" i="88"/>
  <c r="H43" i="88" s="1"/>
  <c r="C43" i="89" s="1"/>
  <c r="E25" i="88"/>
  <c r="H25" i="88" s="1"/>
  <c r="C25" i="89" s="1"/>
  <c r="E106" i="88"/>
  <c r="H106" i="88" s="1"/>
  <c r="C106" i="89" s="1"/>
  <c r="E248" i="88"/>
  <c r="H248" i="88" s="1"/>
  <c r="C248" i="89" s="1"/>
  <c r="E172" i="88"/>
  <c r="H172" i="88" s="1"/>
  <c r="C172" i="89" s="1"/>
  <c r="E177" i="88"/>
  <c r="H177" i="88" s="1"/>
  <c r="C177" i="89" s="1"/>
  <c r="E263" i="88"/>
  <c r="H263" i="88" s="1"/>
  <c r="C263" i="89" s="1"/>
  <c r="E63" i="88"/>
  <c r="H63" i="88" s="1"/>
  <c r="C63" i="89" s="1"/>
  <c r="E267" i="88"/>
  <c r="H267" i="88" s="1"/>
  <c r="C267" i="89" s="1"/>
  <c r="E260" i="88"/>
  <c r="H260" i="88" s="1"/>
  <c r="C260" i="89" s="1"/>
  <c r="E14" i="84"/>
  <c r="H14" i="84" s="1"/>
  <c r="C14" i="85" s="1"/>
  <c r="E30" i="88"/>
  <c r="H30" i="88" s="1"/>
  <c r="C30" i="89" s="1"/>
  <c r="E46" i="88"/>
  <c r="H46" i="88" s="1"/>
  <c r="C46" i="89" s="1"/>
  <c r="E178" i="88"/>
  <c r="H178" i="88" s="1"/>
  <c r="C178" i="89" s="1"/>
  <c r="E65" i="88"/>
  <c r="H65" i="88" s="1"/>
  <c r="C65" i="89" s="1"/>
  <c r="E192" i="88"/>
  <c r="H192" i="88" s="1"/>
  <c r="C192" i="89" s="1"/>
  <c r="E83" i="88"/>
  <c r="H83" i="88" s="1"/>
  <c r="C83" i="89" s="1"/>
  <c r="E122" i="88"/>
  <c r="H122" i="88" s="1"/>
  <c r="C122" i="89" s="1"/>
  <c r="E99" i="88"/>
  <c r="H99" i="88" s="1"/>
  <c r="C99" i="89" s="1"/>
  <c r="E244" i="88"/>
  <c r="H244" i="88" s="1"/>
  <c r="C244" i="89" s="1"/>
  <c r="E138" i="88"/>
  <c r="H138" i="88" s="1"/>
  <c r="C138" i="89" s="1"/>
  <c r="E284" i="88"/>
  <c r="H284" i="88" s="1"/>
  <c r="C284" i="89" s="1"/>
  <c r="E281" i="88"/>
  <c r="H281" i="88" s="1"/>
  <c r="C281" i="89" s="1"/>
  <c r="E229" i="88"/>
  <c r="H229" i="88" s="1"/>
  <c r="C229" i="89" s="1"/>
  <c r="E121" i="88"/>
  <c r="H121" i="88" s="1"/>
  <c r="C121" i="89" s="1"/>
  <c r="E90" i="88"/>
  <c r="H90" i="88" s="1"/>
  <c r="C90" i="89" s="1"/>
  <c r="E247" i="88"/>
  <c r="H247" i="88" s="1"/>
  <c r="C247" i="89" s="1"/>
  <c r="E245" i="88"/>
  <c r="H245" i="88" s="1"/>
  <c r="C245" i="89" s="1"/>
  <c r="E253" i="88"/>
  <c r="H253" i="88" s="1"/>
  <c r="C253" i="89" s="1"/>
  <c r="E21" i="88"/>
  <c r="H21" i="88" s="1"/>
  <c r="C21" i="89" s="1"/>
  <c r="E8" i="84"/>
  <c r="H8" i="84" s="1"/>
  <c r="C8" i="85" s="1"/>
  <c r="E59" i="88"/>
  <c r="H59" i="88" s="1"/>
  <c r="C59" i="89" s="1"/>
  <c r="E264" i="88"/>
  <c r="H264" i="88" s="1"/>
  <c r="C264" i="89" s="1"/>
  <c r="E243" i="86"/>
  <c r="H243" i="86" s="1"/>
  <c r="C243" i="87" s="1"/>
  <c r="E188" i="88"/>
  <c r="H188" i="88" s="1"/>
  <c r="C188" i="89" s="1"/>
  <c r="E35" i="88"/>
  <c r="H35" i="88" s="1"/>
  <c r="C35" i="89" s="1"/>
  <c r="E219" i="88"/>
  <c r="H219" i="88" s="1"/>
  <c r="C219" i="89" s="1"/>
  <c r="E232" i="88"/>
  <c r="H232" i="88" s="1"/>
  <c r="C232" i="89" s="1"/>
  <c r="E36" i="88"/>
  <c r="H36" i="88" s="1"/>
  <c r="C36" i="89" s="1"/>
  <c r="E255" i="88"/>
  <c r="H255" i="88" s="1"/>
  <c r="C255" i="89" s="1"/>
  <c r="E276" i="88"/>
  <c r="H276" i="88" s="1"/>
  <c r="C276" i="89" s="1"/>
  <c r="E257" i="88"/>
  <c r="H257" i="88" s="1"/>
  <c r="C257" i="89" s="1"/>
  <c r="E23" i="88"/>
  <c r="H23" i="88" s="1"/>
  <c r="C23" i="89" s="1"/>
  <c r="E85" i="88"/>
  <c r="H85" i="88" s="1"/>
  <c r="C85" i="89" s="1"/>
  <c r="E55" i="88"/>
  <c r="H55" i="88" s="1"/>
  <c r="C55" i="89" s="1"/>
  <c r="E47" i="88"/>
  <c r="H47" i="88" s="1"/>
  <c r="C47" i="89" s="1"/>
  <c r="E48" i="88"/>
  <c r="H48" i="88" s="1"/>
  <c r="C48" i="89" s="1"/>
  <c r="E67" i="88"/>
  <c r="H67" i="88" s="1"/>
  <c r="C67" i="89" s="1"/>
  <c r="E58" i="88"/>
  <c r="H58" i="88" s="1"/>
  <c r="C58" i="89" s="1"/>
  <c r="E72" i="88"/>
  <c r="H72" i="88" s="1"/>
  <c r="C72" i="89" s="1"/>
  <c r="E135" i="88"/>
  <c r="H135" i="88" s="1"/>
  <c r="C135" i="89" s="1"/>
  <c r="E203" i="88"/>
  <c r="H203" i="88" s="1"/>
  <c r="C203" i="89" s="1"/>
  <c r="E236" i="88"/>
  <c r="H236" i="88" s="1"/>
  <c r="C236" i="89" s="1"/>
  <c r="E28" i="88"/>
  <c r="H28" i="88" s="1"/>
  <c r="C28" i="89" s="1"/>
  <c r="E126" i="88"/>
  <c r="H126" i="88" s="1"/>
  <c r="C126" i="89" s="1"/>
  <c r="E197" i="88"/>
  <c r="H197" i="88" s="1"/>
  <c r="C197" i="89" s="1"/>
  <c r="E54" i="88"/>
  <c r="H54" i="88" s="1"/>
  <c r="C54" i="89" s="1"/>
  <c r="E198" i="88"/>
  <c r="H198" i="88" s="1"/>
  <c r="C198" i="89" s="1"/>
  <c r="E29" i="88"/>
  <c r="H29" i="88" s="1"/>
  <c r="C29" i="89" s="1"/>
  <c r="E26" i="88"/>
  <c r="H26" i="88" s="1"/>
  <c r="C26" i="89" s="1"/>
  <c r="E79" i="88"/>
  <c r="H79" i="88" s="1"/>
  <c r="C79" i="89" s="1"/>
  <c r="E217" i="88"/>
  <c r="H217" i="88" s="1"/>
  <c r="C217" i="89" s="1"/>
  <c r="E94" i="88"/>
  <c r="H94" i="88" s="1"/>
  <c r="C94" i="89" s="1"/>
  <c r="E34" i="88"/>
  <c r="H34" i="88" s="1"/>
  <c r="C34" i="89" s="1"/>
  <c r="E141" i="88"/>
  <c r="H141" i="88" s="1"/>
  <c r="C141" i="89" s="1"/>
  <c r="E218" i="88"/>
  <c r="H218" i="88" s="1"/>
  <c r="C218" i="89" s="1"/>
  <c r="E265" i="88"/>
  <c r="H265" i="88" s="1"/>
  <c r="C265" i="89" s="1"/>
  <c r="E222" i="88"/>
  <c r="H222" i="88" s="1"/>
  <c r="C222" i="89" s="1"/>
  <c r="E32" i="88"/>
  <c r="H32" i="88" s="1"/>
  <c r="C32" i="89" s="1"/>
  <c r="E174" i="88"/>
  <c r="H174" i="88" s="1"/>
  <c r="C174" i="89" s="1"/>
  <c r="E249" i="88"/>
  <c r="H249" i="88" s="1"/>
  <c r="C249" i="89" s="1"/>
  <c r="E17" i="84"/>
  <c r="H17" i="84" s="1"/>
  <c r="C17" i="85" s="1"/>
  <c r="E92" i="88"/>
  <c r="H92" i="88" s="1"/>
  <c r="C92" i="89" s="1"/>
  <c r="E266" i="88"/>
  <c r="H266" i="88" s="1"/>
  <c r="C266" i="89" s="1"/>
  <c r="E233" i="88"/>
  <c r="H233" i="88" s="1"/>
  <c r="C233" i="89" s="1"/>
  <c r="E201" i="88"/>
  <c r="H201" i="88" s="1"/>
  <c r="C201" i="89" s="1"/>
  <c r="E107" i="88"/>
  <c r="H107" i="88" s="1"/>
  <c r="C107" i="89" s="1"/>
  <c r="E73" i="88"/>
  <c r="H73" i="88" s="1"/>
  <c r="C73" i="89" s="1"/>
  <c r="E103" i="88"/>
  <c r="H103" i="88" s="1"/>
  <c r="C103" i="89" s="1"/>
  <c r="E186" i="88"/>
  <c r="H186" i="88" s="1"/>
  <c r="C186" i="89" s="1"/>
  <c r="E208" i="88"/>
  <c r="H208" i="88" s="1"/>
  <c r="C208" i="89" s="1"/>
  <c r="E93" i="88"/>
  <c r="H93" i="88" s="1"/>
  <c r="C93" i="89" s="1"/>
  <c r="E199" i="88"/>
  <c r="H199" i="88" s="1"/>
  <c r="C199" i="89" s="1"/>
  <c r="E179" i="88"/>
  <c r="H179" i="88" s="1"/>
  <c r="C179" i="89" s="1"/>
  <c r="E205" i="88"/>
  <c r="H205" i="88" s="1"/>
  <c r="C205" i="89" s="1"/>
  <c r="E252" i="88"/>
  <c r="H252" i="88" s="1"/>
  <c r="C252" i="89" s="1"/>
  <c r="E204" i="88"/>
  <c r="H204" i="88" s="1"/>
  <c r="C204" i="89" s="1"/>
  <c r="E209" i="88"/>
  <c r="H209" i="88" s="1"/>
  <c r="C209" i="89" s="1"/>
  <c r="E78" i="88"/>
  <c r="H78" i="88" s="1"/>
  <c r="C78" i="89" s="1"/>
  <c r="E7" i="83"/>
  <c r="H7" i="83" s="1"/>
  <c r="C7" i="84" s="1"/>
  <c r="E71" i="88"/>
  <c r="H71" i="88" s="1"/>
  <c r="C71" i="89" s="1"/>
  <c r="E250" i="88"/>
  <c r="H250" i="88" s="1"/>
  <c r="C250" i="89" s="1"/>
  <c r="E109" i="88"/>
  <c r="H109" i="88" s="1"/>
  <c r="C109" i="89" s="1"/>
  <c r="E200" i="88"/>
  <c r="H200" i="88" s="1"/>
  <c r="C200" i="89" s="1"/>
  <c r="E42" i="88"/>
  <c r="H42" i="88" s="1"/>
  <c r="C42" i="89" s="1"/>
  <c r="E101" i="88"/>
  <c r="H101" i="88" s="1"/>
  <c r="C101" i="89" s="1"/>
  <c r="E189" i="88"/>
  <c r="H189" i="88" s="1"/>
  <c r="C189" i="89" s="1"/>
  <c r="E173" i="88"/>
  <c r="H173" i="88" s="1"/>
  <c r="C173" i="89" s="1"/>
  <c r="E262" i="88"/>
  <c r="H262" i="88" s="1"/>
  <c r="C262" i="89" s="1"/>
  <c r="E187" i="88"/>
  <c r="H187" i="88" s="1"/>
  <c r="C187" i="89" s="1"/>
  <c r="E202" i="88"/>
  <c r="H202" i="88" s="1"/>
  <c r="C202" i="89" s="1"/>
  <c r="E6" i="85"/>
  <c r="H6" i="85" s="1"/>
  <c r="C6" i="86" s="1"/>
  <c r="E272" i="88"/>
  <c r="H272" i="88" s="1"/>
  <c r="C272" i="89" s="1"/>
  <c r="E213" i="88"/>
  <c r="H213" i="88" s="1"/>
  <c r="C213" i="89" s="1"/>
  <c r="E18" i="84"/>
  <c r="H18" i="84" s="1"/>
  <c r="C18" i="85" s="1"/>
  <c r="E53" i="88"/>
  <c r="H53" i="88" s="1"/>
  <c r="C53" i="89" s="1"/>
  <c r="E239" i="88"/>
  <c r="H239" i="88" s="1"/>
  <c r="C239" i="89" s="1"/>
  <c r="E183" i="88"/>
  <c r="H183" i="88" s="1"/>
  <c r="C183" i="89" s="1"/>
  <c r="E182" i="88"/>
  <c r="H182" i="88" s="1"/>
  <c r="C182" i="89" s="1"/>
  <c r="E238" i="88"/>
  <c r="H238" i="88" s="1"/>
  <c r="C238" i="89" s="1"/>
  <c r="E84" i="88"/>
  <c r="H84" i="88" s="1"/>
  <c r="C84" i="89" s="1"/>
  <c r="E271" i="88"/>
  <c r="H271" i="88" s="1"/>
  <c r="C271" i="89" s="1"/>
  <c r="E280" i="88"/>
  <c r="H280" i="88" s="1"/>
  <c r="C280" i="89" s="1"/>
  <c r="E212" i="88"/>
  <c r="H212" i="88" s="1"/>
  <c r="C212" i="89" s="1"/>
  <c r="E108" i="88"/>
  <c r="H108" i="88" s="1"/>
  <c r="C108" i="89" s="1"/>
  <c r="E175" i="88"/>
  <c r="H175" i="88" s="1"/>
  <c r="C175" i="89" s="1"/>
  <c r="E124" i="88"/>
  <c r="H124" i="88" s="1"/>
  <c r="C124" i="89" s="1"/>
  <c r="E221" i="88"/>
  <c r="H221" i="88" s="1"/>
  <c r="C221" i="89" s="1"/>
  <c r="E44" i="88"/>
  <c r="H44" i="88" s="1"/>
  <c r="C44" i="89" s="1"/>
  <c r="E41" i="88"/>
  <c r="H41" i="88" s="1"/>
  <c r="C41" i="89" s="1"/>
  <c r="E88" i="88"/>
  <c r="H88" i="88" s="1"/>
  <c r="C88" i="89" s="1"/>
  <c r="E207" i="88"/>
  <c r="H207" i="88" s="1"/>
  <c r="C207" i="89" s="1"/>
  <c r="E131" i="88"/>
  <c r="H131" i="88" s="1"/>
  <c r="C131" i="89" s="1"/>
  <c r="E136" i="88"/>
  <c r="H136" i="88" s="1"/>
  <c r="C136" i="89" s="1"/>
  <c r="E230" i="88"/>
  <c r="H230" i="88" s="1"/>
  <c r="C230" i="89" s="1"/>
  <c r="E68" i="88"/>
  <c r="H68" i="88" s="1"/>
  <c r="C68" i="89" s="1"/>
  <c r="E216" i="88"/>
  <c r="H216" i="88" s="1"/>
  <c r="C216" i="89" s="1"/>
  <c r="E13" i="84"/>
  <c r="H13" i="84" s="1"/>
  <c r="C13" i="85" s="1"/>
  <c r="E269" i="88"/>
  <c r="H269" i="88" s="1"/>
  <c r="C269" i="89" s="1"/>
  <c r="E77" i="88"/>
  <c r="H77" i="88" s="1"/>
  <c r="C77" i="89" s="1"/>
  <c r="E100" i="88"/>
  <c r="H100" i="88" s="1"/>
  <c r="C100" i="89" s="1"/>
  <c r="E140" i="88"/>
  <c r="H140" i="88" s="1"/>
  <c r="C140" i="89" s="1"/>
  <c r="E223" i="88"/>
  <c r="H223" i="88" s="1"/>
  <c r="C223" i="89" s="1"/>
  <c r="E39" i="88"/>
  <c r="H39" i="88" s="1"/>
  <c r="C39" i="89" s="1"/>
  <c r="E259" i="88"/>
  <c r="H259" i="88" s="1"/>
  <c r="C259" i="89" s="1"/>
  <c r="E76" i="88"/>
  <c r="H76" i="88" s="1"/>
  <c r="C76" i="89" s="1"/>
  <c r="E191" i="88"/>
  <c r="H191" i="88" s="1"/>
  <c r="C191" i="89" s="1"/>
  <c r="E38" i="88"/>
  <c r="H38" i="88" s="1"/>
  <c r="C38" i="89" s="1"/>
  <c r="H240" i="82"/>
  <c r="C240" i="83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C91" i="90" l="1"/>
  <c r="E91" i="90" s="1"/>
  <c r="H91" i="90" s="1"/>
  <c r="C91" i="91" s="1"/>
  <c r="E91" i="91" s="1"/>
  <c r="H91" i="91" s="1"/>
  <c r="C91" i="92" s="1"/>
  <c r="C27" i="90"/>
  <c r="E27" i="90" s="1"/>
  <c r="H27" i="90" s="1"/>
  <c r="C27" i="91" s="1"/>
  <c r="E27" i="91" s="1"/>
  <c r="H27" i="91" s="1"/>
  <c r="C27" i="92" s="1"/>
  <c r="C81" i="91"/>
  <c r="E81" i="91" s="1"/>
  <c r="H81" i="91" s="1"/>
  <c r="C81" i="92" s="1"/>
  <c r="C254" i="90"/>
  <c r="E254" i="90" s="1"/>
  <c r="H254" i="90" s="1"/>
  <c r="C254" i="91" s="1"/>
  <c r="E254" i="91" s="1"/>
  <c r="H254" i="91" s="1"/>
  <c r="C254" i="92" s="1"/>
  <c r="C74" i="90"/>
  <c r="E74" i="90" s="1"/>
  <c r="H74" i="90" s="1"/>
  <c r="C74" i="91" s="1"/>
  <c r="E74" i="91" s="1"/>
  <c r="H74" i="91" s="1"/>
  <c r="C74" i="92" s="1"/>
  <c r="E223" i="89"/>
  <c r="H223" i="89" s="1"/>
  <c r="E216" i="89"/>
  <c r="H216" i="89" s="1"/>
  <c r="E212" i="89"/>
  <c r="H212" i="89" s="1"/>
  <c r="E202" i="89"/>
  <c r="H202" i="89" s="1"/>
  <c r="E42" i="89"/>
  <c r="H42" i="89" s="1"/>
  <c r="E93" i="89"/>
  <c r="H93" i="89" s="1"/>
  <c r="E32" i="89"/>
  <c r="H32" i="89" s="1"/>
  <c r="E94" i="89"/>
  <c r="H94" i="89" s="1"/>
  <c r="E72" i="89"/>
  <c r="H72" i="89" s="1"/>
  <c r="E219" i="89"/>
  <c r="H219" i="89" s="1"/>
  <c r="E8" i="85"/>
  <c r="H8" i="85" s="1"/>
  <c r="C8" i="86" s="1"/>
  <c r="E122" i="89"/>
  <c r="H122" i="89" s="1"/>
  <c r="E172" i="89"/>
  <c r="H172" i="89" s="1"/>
  <c r="E193" i="89"/>
  <c r="H193" i="89" s="1"/>
  <c r="E270" i="89"/>
  <c r="H270" i="89" s="1"/>
  <c r="E225" i="89"/>
  <c r="H225" i="89" s="1"/>
  <c r="E102" i="89"/>
  <c r="H102" i="89" s="1"/>
  <c r="E80" i="89"/>
  <c r="H80" i="89" s="1"/>
  <c r="E123" i="89"/>
  <c r="H123" i="89" s="1"/>
  <c r="E75" i="89"/>
  <c r="H75" i="89" s="1"/>
  <c r="E49" i="92"/>
  <c r="H49" i="92" s="1"/>
  <c r="C49" i="93" s="1"/>
  <c r="E68" i="89"/>
  <c r="H68" i="89" s="1"/>
  <c r="E280" i="89"/>
  <c r="H280" i="89" s="1"/>
  <c r="E239" i="89"/>
  <c r="H239" i="89" s="1"/>
  <c r="E200" i="89"/>
  <c r="H200" i="89" s="1"/>
  <c r="E208" i="89"/>
  <c r="H208" i="89" s="1"/>
  <c r="E233" i="89"/>
  <c r="H233" i="89" s="1"/>
  <c r="E217" i="89"/>
  <c r="H217" i="89" s="1"/>
  <c r="E58" i="89"/>
  <c r="H58" i="89" s="1"/>
  <c r="E23" i="89"/>
  <c r="H23" i="89" s="1"/>
  <c r="E21" i="89"/>
  <c r="H21" i="89" s="1"/>
  <c r="E83" i="89"/>
  <c r="H83" i="89" s="1"/>
  <c r="E14" i="85"/>
  <c r="H14" i="85" s="1"/>
  <c r="C14" i="86" s="1"/>
  <c r="E50" i="89"/>
  <c r="H50" i="89" s="1"/>
  <c r="E51" i="89"/>
  <c r="H51" i="89" s="1"/>
  <c r="E278" i="89"/>
  <c r="H278" i="89" s="1"/>
  <c r="E150" i="89"/>
  <c r="H150" i="89" s="1"/>
  <c r="E22" i="89"/>
  <c r="H22" i="89" s="1"/>
  <c r="E190" i="89"/>
  <c r="H190" i="89" s="1"/>
  <c r="E125" i="89"/>
  <c r="H125" i="89" s="1"/>
  <c r="E38" i="89"/>
  <c r="H38" i="89" s="1"/>
  <c r="E230" i="89"/>
  <c r="H230" i="89" s="1"/>
  <c r="E44" i="89"/>
  <c r="H44" i="89" s="1"/>
  <c r="E53" i="89"/>
  <c r="H53" i="89" s="1"/>
  <c r="E109" i="89"/>
  <c r="H109" i="89" s="1"/>
  <c r="E204" i="89"/>
  <c r="H204" i="89" s="1"/>
  <c r="E266" i="89"/>
  <c r="H266" i="89" s="1"/>
  <c r="E79" i="89"/>
  <c r="H79" i="89" s="1"/>
  <c r="E126" i="89"/>
  <c r="H126" i="89" s="1"/>
  <c r="E257" i="89"/>
  <c r="H257" i="89" s="1"/>
  <c r="E253" i="89"/>
  <c r="H253" i="89" s="1"/>
  <c r="E281" i="89"/>
  <c r="H281" i="89" s="1"/>
  <c r="E260" i="89"/>
  <c r="H260" i="89" s="1"/>
  <c r="E15" i="85"/>
  <c r="H15" i="85" s="1"/>
  <c r="C15" i="86" s="1"/>
  <c r="E40" i="89"/>
  <c r="H40" i="89" s="1"/>
  <c r="E64" i="89"/>
  <c r="H64" i="89" s="1"/>
  <c r="E52" i="89"/>
  <c r="H52" i="89" s="1"/>
  <c r="E224" i="89"/>
  <c r="H224" i="89" s="1"/>
  <c r="E20" i="89"/>
  <c r="H20" i="89" s="1"/>
  <c r="E191" i="89"/>
  <c r="H191" i="89" s="1"/>
  <c r="E100" i="89"/>
  <c r="H100" i="89" s="1"/>
  <c r="E221" i="89"/>
  <c r="H221" i="89" s="1"/>
  <c r="E18" i="85"/>
  <c r="H18" i="85" s="1"/>
  <c r="C18" i="86" s="1"/>
  <c r="E262" i="89"/>
  <c r="H262" i="89" s="1"/>
  <c r="E252" i="89"/>
  <c r="H252" i="89" s="1"/>
  <c r="E92" i="89"/>
  <c r="H92" i="89" s="1"/>
  <c r="E265" i="89"/>
  <c r="H265" i="89" s="1"/>
  <c r="E28" i="89"/>
  <c r="H28" i="89" s="1"/>
  <c r="E276" i="89"/>
  <c r="H276" i="89" s="1"/>
  <c r="E188" i="89"/>
  <c r="H188" i="89" s="1"/>
  <c r="E284" i="89"/>
  <c r="H284" i="89" s="1"/>
  <c r="E267" i="89"/>
  <c r="H267" i="89" s="1"/>
  <c r="E106" i="89"/>
  <c r="H106" i="89" s="1"/>
  <c r="E171" i="89"/>
  <c r="H171" i="89" s="1"/>
  <c r="E268" i="89"/>
  <c r="H268" i="89" s="1"/>
  <c r="E110" i="89"/>
  <c r="H110" i="89" s="1"/>
  <c r="E195" i="89"/>
  <c r="H195" i="89" s="1"/>
  <c r="E185" i="89"/>
  <c r="H185" i="89" s="1"/>
  <c r="E77" i="89"/>
  <c r="H77" i="89" s="1"/>
  <c r="E124" i="89"/>
  <c r="H124" i="89" s="1"/>
  <c r="E84" i="89"/>
  <c r="H84" i="89" s="1"/>
  <c r="E173" i="89"/>
  <c r="H173" i="89" s="1"/>
  <c r="E205" i="89"/>
  <c r="H205" i="89" s="1"/>
  <c r="E103" i="89"/>
  <c r="H103" i="89" s="1"/>
  <c r="E218" i="89"/>
  <c r="H218" i="89" s="1"/>
  <c r="E236" i="89"/>
  <c r="H236" i="89" s="1"/>
  <c r="E48" i="89"/>
  <c r="H48" i="89" s="1"/>
  <c r="E243" i="87"/>
  <c r="H243" i="87" s="1"/>
  <c r="C243" i="88" s="1"/>
  <c r="E138" i="89"/>
  <c r="H138" i="89" s="1"/>
  <c r="E65" i="89"/>
  <c r="H65" i="89" s="1"/>
  <c r="E25" i="89"/>
  <c r="H25" i="89" s="1"/>
  <c r="E231" i="89"/>
  <c r="H231" i="89" s="1"/>
  <c r="E45" i="89"/>
  <c r="H45" i="89" s="1"/>
  <c r="E127" i="89"/>
  <c r="H127" i="89" s="1"/>
  <c r="E215" i="89"/>
  <c r="H215" i="89" s="1"/>
  <c r="E57" i="89"/>
  <c r="H57" i="89" s="1"/>
  <c r="E128" i="89"/>
  <c r="H128" i="89" s="1"/>
  <c r="E269" i="89"/>
  <c r="H269" i="89" s="1"/>
  <c r="E131" i="89"/>
  <c r="H131" i="89" s="1"/>
  <c r="E238" i="89"/>
  <c r="H238" i="89" s="1"/>
  <c r="E189" i="89"/>
  <c r="H189" i="89" s="1"/>
  <c r="E71" i="89"/>
  <c r="H71" i="89" s="1"/>
  <c r="E73" i="89"/>
  <c r="H73" i="89" s="1"/>
  <c r="E141" i="89"/>
  <c r="H141" i="89" s="1"/>
  <c r="E29" i="89"/>
  <c r="H29" i="89" s="1"/>
  <c r="E47" i="89"/>
  <c r="H47" i="89" s="1"/>
  <c r="E264" i="89"/>
  <c r="H264" i="89" s="1"/>
  <c r="E247" i="89"/>
  <c r="H247" i="89" s="1"/>
  <c r="E178" i="89"/>
  <c r="H178" i="89" s="1"/>
  <c r="E43" i="89"/>
  <c r="H43" i="89" s="1"/>
  <c r="E66" i="89"/>
  <c r="H66" i="89" s="1"/>
  <c r="E132" i="89"/>
  <c r="H132" i="89" s="1"/>
  <c r="E251" i="89"/>
  <c r="H251" i="89" s="1"/>
  <c r="E246" i="89"/>
  <c r="H246" i="89" s="1"/>
  <c r="E129" i="89"/>
  <c r="H129" i="89" s="1"/>
  <c r="E69" i="89"/>
  <c r="H69" i="89" s="1"/>
  <c r="E259" i="89"/>
  <c r="H259" i="89" s="1"/>
  <c r="E207" i="89"/>
  <c r="H207" i="89" s="1"/>
  <c r="E182" i="89"/>
  <c r="H182" i="89" s="1"/>
  <c r="E272" i="89"/>
  <c r="H272" i="89" s="1"/>
  <c r="E7" i="84"/>
  <c r="H7" i="84" s="1"/>
  <c r="C7" i="85" s="1"/>
  <c r="E107" i="89"/>
  <c r="H107" i="89" s="1"/>
  <c r="E249" i="89"/>
  <c r="H249" i="89" s="1"/>
  <c r="E198" i="89"/>
  <c r="H198" i="89" s="1"/>
  <c r="E55" i="89"/>
  <c r="H55" i="89" s="1"/>
  <c r="E36" i="89"/>
  <c r="H36" i="89" s="1"/>
  <c r="E90" i="89"/>
  <c r="H90" i="89" s="1"/>
  <c r="E46" i="89"/>
  <c r="H46" i="89" s="1"/>
  <c r="E263" i="89"/>
  <c r="H263" i="89" s="1"/>
  <c r="E220" i="89"/>
  <c r="H220" i="89" s="1"/>
  <c r="E256" i="89"/>
  <c r="H256" i="89" s="1"/>
  <c r="E196" i="89"/>
  <c r="H196" i="89" s="1"/>
  <c r="E275" i="89"/>
  <c r="H275" i="89" s="1"/>
  <c r="E33" i="89"/>
  <c r="H33" i="89" s="1"/>
  <c r="E70" i="89"/>
  <c r="H70" i="89" s="1"/>
  <c r="E274" i="89"/>
  <c r="H274" i="89" s="1"/>
  <c r="E39" i="89"/>
  <c r="H39" i="89" s="1"/>
  <c r="E88" i="89"/>
  <c r="H88" i="89" s="1"/>
  <c r="E108" i="89"/>
  <c r="H108" i="89" s="1"/>
  <c r="E6" i="86"/>
  <c r="H6" i="86" s="1"/>
  <c r="C6" i="87" s="1"/>
  <c r="E78" i="89"/>
  <c r="H78" i="89" s="1"/>
  <c r="E199" i="89"/>
  <c r="H199" i="89" s="1"/>
  <c r="E174" i="89"/>
  <c r="H174" i="89" s="1"/>
  <c r="E54" i="89"/>
  <c r="H54" i="89" s="1"/>
  <c r="E135" i="89"/>
  <c r="H135" i="89" s="1"/>
  <c r="E232" i="89"/>
  <c r="H232" i="89" s="1"/>
  <c r="E121" i="89"/>
  <c r="H121" i="89" s="1"/>
  <c r="E99" i="89"/>
  <c r="H99" i="89" s="1"/>
  <c r="E177" i="89"/>
  <c r="H177" i="89" s="1"/>
  <c r="E258" i="89"/>
  <c r="H258" i="89" s="1"/>
  <c r="E228" i="89"/>
  <c r="H228" i="89" s="1"/>
  <c r="E31" i="89"/>
  <c r="H31" i="89" s="1"/>
  <c r="E104" i="89"/>
  <c r="H104" i="89" s="1"/>
  <c r="E279" i="89"/>
  <c r="H279" i="89" s="1"/>
  <c r="E139" i="89"/>
  <c r="H139" i="89" s="1"/>
  <c r="E13" i="85"/>
  <c r="H13" i="85" s="1"/>
  <c r="C13" i="86" s="1"/>
  <c r="E170" i="87"/>
  <c r="H170" i="87" s="1"/>
  <c r="C170" i="88" s="1"/>
  <c r="E76" i="89"/>
  <c r="H76" i="89" s="1"/>
  <c r="E140" i="89"/>
  <c r="H140" i="89" s="1"/>
  <c r="E187" i="89"/>
  <c r="H187" i="89" s="1"/>
  <c r="E101" i="89"/>
  <c r="H101" i="89" s="1"/>
  <c r="E250" i="89"/>
  <c r="H250" i="89" s="1"/>
  <c r="E209" i="89"/>
  <c r="H209" i="89" s="1"/>
  <c r="E179" i="89"/>
  <c r="H179" i="89" s="1"/>
  <c r="E186" i="89"/>
  <c r="H186" i="89" s="1"/>
  <c r="E201" i="89"/>
  <c r="H201" i="89" s="1"/>
  <c r="C201" i="90" s="1"/>
  <c r="E201" i="90" s="1"/>
  <c r="H201" i="90" s="1"/>
  <c r="C201" i="91" s="1"/>
  <c r="E201" i="91" s="1"/>
  <c r="H201" i="91" s="1"/>
  <c r="E17" i="85"/>
  <c r="H17" i="85" s="1"/>
  <c r="C17" i="86" s="1"/>
  <c r="E222" i="89"/>
  <c r="H222" i="89" s="1"/>
  <c r="E34" i="89"/>
  <c r="H34" i="89" s="1"/>
  <c r="E26" i="89"/>
  <c r="H26" i="89" s="1"/>
  <c r="E197" i="89"/>
  <c r="H197" i="89" s="1"/>
  <c r="E203" i="89"/>
  <c r="H203" i="89" s="1"/>
  <c r="E67" i="89"/>
  <c r="H67" i="89" s="1"/>
  <c r="E85" i="89"/>
  <c r="H85" i="89" s="1"/>
  <c r="E255" i="89"/>
  <c r="H255" i="89" s="1"/>
  <c r="E35" i="89"/>
  <c r="H35" i="89" s="1"/>
  <c r="E59" i="89"/>
  <c r="H59" i="89" s="1"/>
  <c r="E245" i="89"/>
  <c r="H245" i="89" s="1"/>
  <c r="E229" i="89"/>
  <c r="H229" i="89" s="1"/>
  <c r="E244" i="89"/>
  <c r="H244" i="89" s="1"/>
  <c r="E192" i="89"/>
  <c r="H192" i="89" s="1"/>
  <c r="E30" i="89"/>
  <c r="H30" i="89" s="1"/>
  <c r="E63" i="89"/>
  <c r="H63" i="89" s="1"/>
  <c r="E248" i="89"/>
  <c r="H248" i="89" s="1"/>
  <c r="E16" i="85"/>
  <c r="H16" i="85" s="1"/>
  <c r="C16" i="86" s="1"/>
  <c r="E273" i="89"/>
  <c r="H273" i="89" s="1"/>
  <c r="E19" i="89"/>
  <c r="H19" i="89" s="1"/>
  <c r="E105" i="89"/>
  <c r="H105" i="89" s="1"/>
  <c r="E277" i="89"/>
  <c r="H277" i="89" s="1"/>
  <c r="E194" i="89"/>
  <c r="H194" i="89" s="1"/>
  <c r="E282" i="89"/>
  <c r="H282" i="89" s="1"/>
  <c r="E130" i="89"/>
  <c r="H130" i="89" s="1"/>
  <c r="E261" i="89"/>
  <c r="H261" i="89" s="1"/>
  <c r="E211" i="89"/>
  <c r="H211" i="89" s="1"/>
  <c r="E133" i="89"/>
  <c r="H133" i="89" s="1"/>
  <c r="E56" i="89"/>
  <c r="H56" i="89" s="1"/>
  <c r="E24" i="89"/>
  <c r="H24" i="89" s="1"/>
  <c r="E210" i="89"/>
  <c r="H210" i="89" s="1"/>
  <c r="E283" i="89"/>
  <c r="H283" i="89" s="1"/>
  <c r="E184" i="89"/>
  <c r="H184" i="89" s="1"/>
  <c r="E89" i="89"/>
  <c r="H89" i="89" s="1"/>
  <c r="E213" i="89"/>
  <c r="H213" i="89" s="1"/>
  <c r="E240" i="83"/>
  <c r="H240" i="83" s="1"/>
  <c r="C240" i="84" s="1"/>
  <c r="E183" i="89"/>
  <c r="H183" i="89" s="1"/>
  <c r="E271" i="89"/>
  <c r="H271" i="89" s="1"/>
  <c r="E175" i="89"/>
  <c r="H175" i="89" s="1"/>
  <c r="E41" i="89"/>
  <c r="H41" i="89" s="1"/>
  <c r="E136" i="89"/>
  <c r="H136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C215" i="90" l="1"/>
  <c r="E215" i="90" s="1"/>
  <c r="H215" i="90" s="1"/>
  <c r="C215" i="91" s="1"/>
  <c r="E215" i="91" s="1"/>
  <c r="H215" i="91" s="1"/>
  <c r="C215" i="92" s="1"/>
  <c r="C79" i="90"/>
  <c r="E79" i="90" s="1"/>
  <c r="H79" i="90" s="1"/>
  <c r="C79" i="91" s="1"/>
  <c r="E79" i="91" s="1"/>
  <c r="H79" i="91" s="1"/>
  <c r="C79" i="92" s="1"/>
  <c r="C130" i="90"/>
  <c r="E130" i="90" s="1"/>
  <c r="H130" i="90" s="1"/>
  <c r="C130" i="91" s="1"/>
  <c r="E130" i="91" s="1"/>
  <c r="H130" i="91" s="1"/>
  <c r="C130" i="92" s="1"/>
  <c r="C245" i="90"/>
  <c r="E245" i="90" s="1"/>
  <c r="H245" i="90" s="1"/>
  <c r="C245" i="91" s="1"/>
  <c r="E245" i="91" s="1"/>
  <c r="H245" i="91" s="1"/>
  <c r="C245" i="92" s="1"/>
  <c r="C133" i="90"/>
  <c r="E133" i="90" s="1"/>
  <c r="H133" i="90" s="1"/>
  <c r="C133" i="91" s="1"/>
  <c r="E133" i="91" s="1"/>
  <c r="H133" i="91" s="1"/>
  <c r="C133" i="92" s="1"/>
  <c r="C140" i="90"/>
  <c r="E140" i="90" s="1"/>
  <c r="H140" i="90" s="1"/>
  <c r="C140" i="91" s="1"/>
  <c r="E140" i="91" s="1"/>
  <c r="H140" i="91" s="1"/>
  <c r="C140" i="92" s="1"/>
  <c r="C263" i="90"/>
  <c r="E263" i="90" s="1"/>
  <c r="H263" i="90" s="1"/>
  <c r="C263" i="91" s="1"/>
  <c r="E263" i="91" s="1"/>
  <c r="H263" i="91" s="1"/>
  <c r="C263" i="92" s="1"/>
  <c r="C231" i="90"/>
  <c r="E231" i="90" s="1"/>
  <c r="H231" i="90" s="1"/>
  <c r="C231" i="91" s="1"/>
  <c r="E231" i="91" s="1"/>
  <c r="H231" i="91" s="1"/>
  <c r="C231" i="92" s="1"/>
  <c r="C110" i="90"/>
  <c r="E110" i="90" s="1"/>
  <c r="H110" i="90" s="1"/>
  <c r="C110" i="91" s="1"/>
  <c r="E110" i="91" s="1"/>
  <c r="H110" i="91" s="1"/>
  <c r="C110" i="92" s="1"/>
  <c r="C89" i="90"/>
  <c r="E89" i="90" s="1"/>
  <c r="H89" i="90" s="1"/>
  <c r="C89" i="91" s="1"/>
  <c r="E89" i="91" s="1"/>
  <c r="H89" i="91" s="1"/>
  <c r="C89" i="92" s="1"/>
  <c r="C136" i="90"/>
  <c r="E136" i="90" s="1"/>
  <c r="H136" i="90" s="1"/>
  <c r="C136" i="91" s="1"/>
  <c r="E136" i="91" s="1"/>
  <c r="H136" i="91" s="1"/>
  <c r="C136" i="92" s="1"/>
  <c r="C184" i="90"/>
  <c r="E184" i="90" s="1"/>
  <c r="H184" i="90" s="1"/>
  <c r="C184" i="91" s="1"/>
  <c r="E184" i="91" s="1"/>
  <c r="H184" i="91" s="1"/>
  <c r="C184" i="92" s="1"/>
  <c r="C261" i="90"/>
  <c r="E261" i="90" s="1"/>
  <c r="H261" i="90" s="1"/>
  <c r="C261" i="91" s="1"/>
  <c r="E261" i="91" s="1"/>
  <c r="H261" i="91" s="1"/>
  <c r="C261" i="92" s="1"/>
  <c r="C19" i="90"/>
  <c r="E19" i="90" s="1"/>
  <c r="H19" i="90" s="1"/>
  <c r="C19" i="91" s="1"/>
  <c r="E19" i="91" s="1"/>
  <c r="H19" i="91" s="1"/>
  <c r="C19" i="92" s="1"/>
  <c r="C244" i="90"/>
  <c r="E244" i="90" s="1"/>
  <c r="H244" i="90" s="1"/>
  <c r="C244" i="91" s="1"/>
  <c r="E244" i="91" s="1"/>
  <c r="H244" i="91" s="1"/>
  <c r="C244" i="92" s="1"/>
  <c r="C67" i="90"/>
  <c r="E67" i="90" s="1"/>
  <c r="H67" i="90" s="1"/>
  <c r="C67" i="91" s="1"/>
  <c r="E67" i="91" s="1"/>
  <c r="H67" i="91" s="1"/>
  <c r="C67" i="92" s="1"/>
  <c r="C186" i="90"/>
  <c r="E186" i="90" s="1"/>
  <c r="H186" i="90" s="1"/>
  <c r="C186" i="91" s="1"/>
  <c r="E186" i="91" s="1"/>
  <c r="H186" i="91" s="1"/>
  <c r="C186" i="92" s="1"/>
  <c r="C228" i="90"/>
  <c r="E228" i="90" s="1"/>
  <c r="H228" i="90" s="1"/>
  <c r="C228" i="91" s="1"/>
  <c r="E228" i="91" s="1"/>
  <c r="H228" i="91" s="1"/>
  <c r="C228" i="92" s="1"/>
  <c r="C174" i="90"/>
  <c r="E174" i="90" s="1"/>
  <c r="H174" i="90" s="1"/>
  <c r="C174" i="91" s="1"/>
  <c r="E174" i="91" s="1"/>
  <c r="H174" i="91" s="1"/>
  <c r="C174" i="92" s="1"/>
  <c r="C70" i="90"/>
  <c r="E70" i="90" s="1"/>
  <c r="H70" i="90" s="1"/>
  <c r="C70" i="91" s="1"/>
  <c r="E70" i="91" s="1"/>
  <c r="H70" i="91" s="1"/>
  <c r="C70" i="92" s="1"/>
  <c r="C90" i="90"/>
  <c r="E90" i="90" s="1"/>
  <c r="H90" i="90" s="1"/>
  <c r="C90" i="91" s="1"/>
  <c r="E90" i="91" s="1"/>
  <c r="H90" i="91" s="1"/>
  <c r="C90" i="92" s="1"/>
  <c r="C182" i="90"/>
  <c r="E182" i="90" s="1"/>
  <c r="H182" i="90" s="1"/>
  <c r="C182" i="91" s="1"/>
  <c r="E182" i="91" s="1"/>
  <c r="H182" i="91" s="1"/>
  <c r="C182" i="92" s="1"/>
  <c r="C29" i="90"/>
  <c r="E29" i="90" s="1"/>
  <c r="H29" i="90" s="1"/>
  <c r="C29" i="91" s="1"/>
  <c r="E29" i="91" s="1"/>
  <c r="H29" i="91" s="1"/>
  <c r="C29" i="92" s="1"/>
  <c r="C128" i="90"/>
  <c r="E128" i="90" s="1"/>
  <c r="H128" i="90" s="1"/>
  <c r="C128" i="91" s="1"/>
  <c r="E128" i="91" s="1"/>
  <c r="H128" i="91" s="1"/>
  <c r="C128" i="92" s="1"/>
  <c r="C65" i="90"/>
  <c r="E65" i="90" s="1"/>
  <c r="H65" i="90" s="1"/>
  <c r="C65" i="91" s="1"/>
  <c r="E65" i="91" s="1"/>
  <c r="H65" i="91" s="1"/>
  <c r="C65" i="92" s="1"/>
  <c r="C173" i="90"/>
  <c r="E173" i="90" s="1"/>
  <c r="H173" i="90" s="1"/>
  <c r="C173" i="91" s="1"/>
  <c r="E173" i="91" s="1"/>
  <c r="H173" i="91" s="1"/>
  <c r="C173" i="92" s="1"/>
  <c r="C268" i="90"/>
  <c r="E268" i="90" s="1"/>
  <c r="H268" i="90" s="1"/>
  <c r="C268" i="91" s="1"/>
  <c r="E268" i="91" s="1"/>
  <c r="H268" i="91" s="1"/>
  <c r="C268" i="92" s="1"/>
  <c r="C265" i="90"/>
  <c r="E265" i="90" s="1"/>
  <c r="H265" i="90" s="1"/>
  <c r="C265" i="91" s="1"/>
  <c r="E265" i="91" s="1"/>
  <c r="H265" i="91" s="1"/>
  <c r="C265" i="92" s="1"/>
  <c r="C191" i="90"/>
  <c r="E191" i="90" s="1"/>
  <c r="H191" i="90" s="1"/>
  <c r="C191" i="91" s="1"/>
  <c r="E191" i="91" s="1"/>
  <c r="H191" i="91" s="1"/>
  <c r="C191" i="92" s="1"/>
  <c r="C281" i="90"/>
  <c r="E281" i="90" s="1"/>
  <c r="H281" i="90" s="1"/>
  <c r="C281" i="91" s="1"/>
  <c r="E281" i="91" s="1"/>
  <c r="H281" i="91" s="1"/>
  <c r="C281" i="92" s="1"/>
  <c r="C109" i="90"/>
  <c r="E109" i="90" s="1"/>
  <c r="H109" i="90" s="1"/>
  <c r="C109" i="91" s="1"/>
  <c r="E109" i="91" s="1"/>
  <c r="H109" i="91" s="1"/>
  <c r="C109" i="92" s="1"/>
  <c r="C150" i="90"/>
  <c r="E150" i="90" s="1"/>
  <c r="H150" i="90" s="1"/>
  <c r="C150" i="91" s="1"/>
  <c r="E150" i="91" s="1"/>
  <c r="H150" i="91" s="1"/>
  <c r="C150" i="92" s="1"/>
  <c r="C23" i="90"/>
  <c r="E23" i="90" s="1"/>
  <c r="H23" i="90" s="1"/>
  <c r="C23" i="91" s="1"/>
  <c r="E23" i="91" s="1"/>
  <c r="H23" i="91" s="1"/>
  <c r="C23" i="92" s="1"/>
  <c r="C68" i="90"/>
  <c r="E68" i="90" s="1"/>
  <c r="H68" i="90" s="1"/>
  <c r="C68" i="91" s="1"/>
  <c r="E68" i="91" s="1"/>
  <c r="H68" i="91" s="1"/>
  <c r="C68" i="92" s="1"/>
  <c r="C193" i="90"/>
  <c r="E193" i="90" s="1"/>
  <c r="H193" i="90" s="1"/>
  <c r="C193" i="91" s="1"/>
  <c r="E193" i="91" s="1"/>
  <c r="H193" i="91" s="1"/>
  <c r="C193" i="92" s="1"/>
  <c r="C93" i="90"/>
  <c r="E93" i="90" s="1"/>
  <c r="H93" i="90" s="1"/>
  <c r="C93" i="91" s="1"/>
  <c r="E93" i="91" s="1"/>
  <c r="H93" i="91" s="1"/>
  <c r="C93" i="92" s="1"/>
  <c r="C213" i="90"/>
  <c r="E213" i="90" s="1"/>
  <c r="H213" i="90" s="1"/>
  <c r="C213" i="91" s="1"/>
  <c r="E213" i="91" s="1"/>
  <c r="H213" i="91" s="1"/>
  <c r="C213" i="92" s="1"/>
  <c r="C104" i="90"/>
  <c r="E104" i="90" s="1"/>
  <c r="H104" i="90" s="1"/>
  <c r="C104" i="91" s="1"/>
  <c r="E104" i="91" s="1"/>
  <c r="H104" i="91" s="1"/>
  <c r="C104" i="92" s="1"/>
  <c r="C251" i="90"/>
  <c r="E251" i="90" s="1"/>
  <c r="H251" i="90" s="1"/>
  <c r="C251" i="91" s="1"/>
  <c r="E251" i="91" s="1"/>
  <c r="H251" i="91" s="1"/>
  <c r="C251" i="92" s="1"/>
  <c r="C203" i="90"/>
  <c r="E203" i="90" s="1"/>
  <c r="H203" i="90" s="1"/>
  <c r="C203" i="91" s="1"/>
  <c r="E203" i="91" s="1"/>
  <c r="H203" i="91" s="1"/>
  <c r="C203" i="92" s="1"/>
  <c r="C258" i="90"/>
  <c r="E258" i="90" s="1"/>
  <c r="H258" i="90" s="1"/>
  <c r="C258" i="91" s="1"/>
  <c r="E258" i="91" s="1"/>
  <c r="H258" i="91" s="1"/>
  <c r="C258" i="92" s="1"/>
  <c r="C199" i="90"/>
  <c r="E199" i="90" s="1"/>
  <c r="H199" i="90" s="1"/>
  <c r="C199" i="91" s="1"/>
  <c r="E199" i="91" s="1"/>
  <c r="H199" i="91" s="1"/>
  <c r="C199" i="92" s="1"/>
  <c r="C33" i="90"/>
  <c r="E33" i="90" s="1"/>
  <c r="H33" i="90" s="1"/>
  <c r="C33" i="91" s="1"/>
  <c r="E33" i="91" s="1"/>
  <c r="H33" i="91" s="1"/>
  <c r="C33" i="92" s="1"/>
  <c r="C207" i="90"/>
  <c r="E207" i="90" s="1"/>
  <c r="H207" i="90" s="1"/>
  <c r="C207" i="91" s="1"/>
  <c r="E207" i="91" s="1"/>
  <c r="H207" i="91" s="1"/>
  <c r="C207" i="92" s="1"/>
  <c r="C66" i="90"/>
  <c r="E66" i="90" s="1"/>
  <c r="H66" i="90" s="1"/>
  <c r="C66" i="91" s="1"/>
  <c r="E66" i="91" s="1"/>
  <c r="H66" i="91" s="1"/>
  <c r="C66" i="92" s="1"/>
  <c r="C141" i="90"/>
  <c r="E141" i="90" s="1"/>
  <c r="H141" i="90" s="1"/>
  <c r="C141" i="91" s="1"/>
  <c r="E141" i="91" s="1"/>
  <c r="H141" i="91" s="1"/>
  <c r="C141" i="92" s="1"/>
  <c r="C138" i="90"/>
  <c r="E138" i="90" s="1"/>
  <c r="H138" i="90" s="1"/>
  <c r="C138" i="91" s="1"/>
  <c r="E138" i="91" s="1"/>
  <c r="H138" i="91" s="1"/>
  <c r="C138" i="92" s="1"/>
  <c r="C84" i="90"/>
  <c r="E84" i="90" s="1"/>
  <c r="H84" i="90" s="1"/>
  <c r="C84" i="91" s="1"/>
  <c r="E84" i="91" s="1"/>
  <c r="H84" i="91" s="1"/>
  <c r="C84" i="92" s="1"/>
  <c r="C171" i="90"/>
  <c r="E171" i="90" s="1"/>
  <c r="H171" i="90" s="1"/>
  <c r="C92" i="90"/>
  <c r="E92" i="90" s="1"/>
  <c r="H92" i="90" s="1"/>
  <c r="C92" i="91" s="1"/>
  <c r="E92" i="91" s="1"/>
  <c r="H92" i="91" s="1"/>
  <c r="C92" i="92" s="1"/>
  <c r="C253" i="90"/>
  <c r="E253" i="90" s="1"/>
  <c r="H253" i="90" s="1"/>
  <c r="C253" i="91" s="1"/>
  <c r="E253" i="91" s="1"/>
  <c r="H253" i="91" s="1"/>
  <c r="C253" i="92" s="1"/>
  <c r="C53" i="90"/>
  <c r="E53" i="90" s="1"/>
  <c r="H53" i="90" s="1"/>
  <c r="C53" i="91" s="1"/>
  <c r="E53" i="91" s="1"/>
  <c r="H53" i="91" s="1"/>
  <c r="C53" i="92" s="1"/>
  <c r="C278" i="90"/>
  <c r="E278" i="90" s="1"/>
  <c r="H278" i="90" s="1"/>
  <c r="C278" i="91" s="1"/>
  <c r="E278" i="91" s="1"/>
  <c r="H278" i="91" s="1"/>
  <c r="C278" i="92" s="1"/>
  <c r="C58" i="90"/>
  <c r="E58" i="90" s="1"/>
  <c r="H58" i="90" s="1"/>
  <c r="C58" i="91" s="1"/>
  <c r="E58" i="91" s="1"/>
  <c r="H58" i="91" s="1"/>
  <c r="C58" i="92" s="1"/>
  <c r="C172" i="90"/>
  <c r="E172" i="90" s="1"/>
  <c r="H172" i="90" s="1"/>
  <c r="C172" i="91" s="1"/>
  <c r="E172" i="91" s="1"/>
  <c r="H172" i="91" s="1"/>
  <c r="C172" i="92" s="1"/>
  <c r="C42" i="90"/>
  <c r="E42" i="90" s="1"/>
  <c r="H42" i="90" s="1"/>
  <c r="C42" i="91" s="1"/>
  <c r="E42" i="91" s="1"/>
  <c r="H42" i="91" s="1"/>
  <c r="C42" i="92" s="1"/>
  <c r="C41" i="90"/>
  <c r="E41" i="90" s="1"/>
  <c r="H41" i="90" s="1"/>
  <c r="C41" i="91" s="1"/>
  <c r="E41" i="91" s="1"/>
  <c r="H41" i="91" s="1"/>
  <c r="C41" i="92" s="1"/>
  <c r="C229" i="90"/>
  <c r="E229" i="90" s="1"/>
  <c r="H229" i="90" s="1"/>
  <c r="C229" i="91" s="1"/>
  <c r="E229" i="91" s="1"/>
  <c r="H229" i="91" s="1"/>
  <c r="C229" i="92" s="1"/>
  <c r="C175" i="90"/>
  <c r="E175" i="90" s="1"/>
  <c r="H175" i="90" s="1"/>
  <c r="C175" i="91" s="1"/>
  <c r="E175" i="91" s="1"/>
  <c r="H175" i="91" s="1"/>
  <c r="C175" i="92" s="1"/>
  <c r="C201" i="92"/>
  <c r="E201" i="92" s="1"/>
  <c r="H201" i="92" s="1"/>
  <c r="C177" i="90"/>
  <c r="E177" i="90" s="1"/>
  <c r="H177" i="90" s="1"/>
  <c r="C177" i="91" s="1"/>
  <c r="E177" i="91" s="1"/>
  <c r="H177" i="91" s="1"/>
  <c r="C177" i="92" s="1"/>
  <c r="C78" i="90"/>
  <c r="E78" i="90" s="1"/>
  <c r="H78" i="90" s="1"/>
  <c r="C78" i="91" s="1"/>
  <c r="E78" i="91" s="1"/>
  <c r="H78" i="91" s="1"/>
  <c r="C78" i="92" s="1"/>
  <c r="C275" i="90"/>
  <c r="E275" i="90" s="1"/>
  <c r="H275" i="90" s="1"/>
  <c r="C275" i="91" s="1"/>
  <c r="E275" i="91" s="1"/>
  <c r="H275" i="91" s="1"/>
  <c r="C275" i="92" s="1"/>
  <c r="C55" i="90"/>
  <c r="E55" i="90" s="1"/>
  <c r="H55" i="90" s="1"/>
  <c r="C55" i="91" s="1"/>
  <c r="E55" i="91" s="1"/>
  <c r="H55" i="91" s="1"/>
  <c r="C55" i="92" s="1"/>
  <c r="C259" i="90"/>
  <c r="E259" i="90" s="1"/>
  <c r="H259" i="90" s="1"/>
  <c r="C259" i="91" s="1"/>
  <c r="E259" i="91" s="1"/>
  <c r="H259" i="91" s="1"/>
  <c r="C259" i="92" s="1"/>
  <c r="C43" i="90"/>
  <c r="E43" i="90" s="1"/>
  <c r="H43" i="90" s="1"/>
  <c r="C43" i="91" s="1"/>
  <c r="E43" i="91" s="1"/>
  <c r="H43" i="91" s="1"/>
  <c r="C43" i="92" s="1"/>
  <c r="C73" i="90"/>
  <c r="E73" i="90" s="1"/>
  <c r="H73" i="90" s="1"/>
  <c r="C73" i="91" s="1"/>
  <c r="E73" i="91" s="1"/>
  <c r="H73" i="91" s="1"/>
  <c r="C73" i="92" s="1"/>
  <c r="C124" i="90"/>
  <c r="E124" i="90" s="1"/>
  <c r="H124" i="90" s="1"/>
  <c r="C124" i="91" s="1"/>
  <c r="E124" i="91" s="1"/>
  <c r="H124" i="91" s="1"/>
  <c r="C124" i="92" s="1"/>
  <c r="C252" i="90"/>
  <c r="E252" i="90" s="1"/>
  <c r="H252" i="90" s="1"/>
  <c r="C252" i="91" s="1"/>
  <c r="E252" i="91" s="1"/>
  <c r="H252" i="91" s="1"/>
  <c r="C252" i="92" s="1"/>
  <c r="C224" i="90"/>
  <c r="E224" i="90" s="1"/>
  <c r="H224" i="90" s="1"/>
  <c r="C224" i="91" s="1"/>
  <c r="E224" i="91" s="1"/>
  <c r="H224" i="91" s="1"/>
  <c r="C224" i="92" s="1"/>
  <c r="C257" i="90"/>
  <c r="E257" i="90" s="1"/>
  <c r="H257" i="90" s="1"/>
  <c r="C257" i="91" s="1"/>
  <c r="E257" i="91" s="1"/>
  <c r="H257" i="91" s="1"/>
  <c r="C257" i="92" s="1"/>
  <c r="C44" i="90"/>
  <c r="E44" i="90" s="1"/>
  <c r="H44" i="90" s="1"/>
  <c r="C44" i="91" s="1"/>
  <c r="E44" i="91" s="1"/>
  <c r="H44" i="91" s="1"/>
  <c r="C44" i="92" s="1"/>
  <c r="C51" i="90"/>
  <c r="E51" i="90" s="1"/>
  <c r="H51" i="90" s="1"/>
  <c r="C51" i="91" s="1"/>
  <c r="E51" i="91" s="1"/>
  <c r="H51" i="91" s="1"/>
  <c r="C51" i="92" s="1"/>
  <c r="C217" i="90"/>
  <c r="E217" i="90" s="1"/>
  <c r="H217" i="90" s="1"/>
  <c r="C217" i="91" s="1"/>
  <c r="E217" i="91" s="1"/>
  <c r="H217" i="91" s="1"/>
  <c r="C217" i="92" s="1"/>
  <c r="C75" i="90"/>
  <c r="E75" i="90" s="1"/>
  <c r="H75" i="90" s="1"/>
  <c r="C75" i="91" s="1"/>
  <c r="E75" i="91" s="1"/>
  <c r="H75" i="91" s="1"/>
  <c r="C75" i="92" s="1"/>
  <c r="C122" i="90"/>
  <c r="E122" i="90" s="1"/>
  <c r="H122" i="90" s="1"/>
  <c r="C122" i="91" s="1"/>
  <c r="E122" i="91" s="1"/>
  <c r="H122" i="91" s="1"/>
  <c r="C122" i="92" s="1"/>
  <c r="C202" i="90"/>
  <c r="E202" i="90" s="1"/>
  <c r="H202" i="90" s="1"/>
  <c r="C202" i="91" s="1"/>
  <c r="E202" i="91" s="1"/>
  <c r="H202" i="91" s="1"/>
  <c r="C202" i="92" s="1"/>
  <c r="C30" i="90"/>
  <c r="E30" i="90" s="1"/>
  <c r="H30" i="90" s="1"/>
  <c r="C30" i="91" s="1"/>
  <c r="E30" i="91" s="1"/>
  <c r="H30" i="91" s="1"/>
  <c r="C30" i="92" s="1"/>
  <c r="C135" i="90"/>
  <c r="E135" i="90" s="1"/>
  <c r="H135" i="90" s="1"/>
  <c r="C135" i="91" s="1"/>
  <c r="E135" i="91" s="1"/>
  <c r="H135" i="91" s="1"/>
  <c r="C135" i="92" s="1"/>
  <c r="C131" i="90"/>
  <c r="E131" i="90" s="1"/>
  <c r="H131" i="90" s="1"/>
  <c r="C131" i="91" s="1"/>
  <c r="E131" i="91" s="1"/>
  <c r="H131" i="91" s="1"/>
  <c r="C131" i="92" s="1"/>
  <c r="C283" i="90"/>
  <c r="E283" i="90" s="1"/>
  <c r="H283" i="90" s="1"/>
  <c r="C283" i="91" s="1"/>
  <c r="E283" i="91" s="1"/>
  <c r="H283" i="91" s="1"/>
  <c r="C283" i="92" s="1"/>
  <c r="C273" i="90"/>
  <c r="E273" i="90" s="1"/>
  <c r="H273" i="90" s="1"/>
  <c r="C273" i="91" s="1"/>
  <c r="E273" i="91" s="1"/>
  <c r="H273" i="91" s="1"/>
  <c r="C273" i="92" s="1"/>
  <c r="C179" i="90"/>
  <c r="E179" i="90" s="1"/>
  <c r="H179" i="90" s="1"/>
  <c r="C179" i="91" s="1"/>
  <c r="E179" i="91" s="1"/>
  <c r="H179" i="91" s="1"/>
  <c r="C179" i="92" s="1"/>
  <c r="C197" i="90"/>
  <c r="E197" i="90" s="1"/>
  <c r="H197" i="90" s="1"/>
  <c r="C197" i="91" s="1"/>
  <c r="E197" i="91" s="1"/>
  <c r="H197" i="91" s="1"/>
  <c r="C197" i="92" s="1"/>
  <c r="C209" i="90"/>
  <c r="E209" i="90" s="1"/>
  <c r="H209" i="90" s="1"/>
  <c r="C209" i="91" s="1"/>
  <c r="E209" i="91" s="1"/>
  <c r="H209" i="91" s="1"/>
  <c r="C209" i="92" s="1"/>
  <c r="C271" i="90"/>
  <c r="E271" i="90" s="1"/>
  <c r="H271" i="90" s="1"/>
  <c r="C271" i="91" s="1"/>
  <c r="E271" i="91" s="1"/>
  <c r="H271" i="91" s="1"/>
  <c r="C271" i="92" s="1"/>
  <c r="C210" i="90"/>
  <c r="E210" i="90" s="1"/>
  <c r="H210" i="90" s="1"/>
  <c r="C210" i="91" s="1"/>
  <c r="E210" i="91" s="1"/>
  <c r="H210" i="91" s="1"/>
  <c r="C210" i="92" s="1"/>
  <c r="C282" i="90"/>
  <c r="E282" i="90" s="1"/>
  <c r="H282" i="90" s="1"/>
  <c r="C282" i="91" s="1"/>
  <c r="E282" i="91" s="1"/>
  <c r="H282" i="91" s="1"/>
  <c r="C282" i="92" s="1"/>
  <c r="C26" i="90"/>
  <c r="E26" i="90" s="1"/>
  <c r="H26" i="90" s="1"/>
  <c r="C26" i="91" s="1"/>
  <c r="E26" i="91" s="1"/>
  <c r="H26" i="91" s="1"/>
  <c r="C26" i="92" s="1"/>
  <c r="C250" i="90"/>
  <c r="E250" i="90" s="1"/>
  <c r="H250" i="90" s="1"/>
  <c r="C250" i="91" s="1"/>
  <c r="E250" i="91" s="1"/>
  <c r="H250" i="91" s="1"/>
  <c r="C250" i="92" s="1"/>
  <c r="C99" i="90"/>
  <c r="E99" i="90" s="1"/>
  <c r="H99" i="90" s="1"/>
  <c r="C99" i="91" s="1"/>
  <c r="E99" i="91" s="1"/>
  <c r="H99" i="91" s="1"/>
  <c r="C99" i="92" s="1"/>
  <c r="C196" i="90"/>
  <c r="E196" i="90" s="1"/>
  <c r="H196" i="90" s="1"/>
  <c r="C196" i="91" s="1"/>
  <c r="E196" i="91" s="1"/>
  <c r="H196" i="91" s="1"/>
  <c r="C196" i="92" s="1"/>
  <c r="C198" i="90"/>
  <c r="E198" i="90" s="1"/>
  <c r="H198" i="90" s="1"/>
  <c r="C198" i="91" s="1"/>
  <c r="E198" i="91" s="1"/>
  <c r="H198" i="91" s="1"/>
  <c r="C198" i="92" s="1"/>
  <c r="C69" i="90"/>
  <c r="E69" i="90" s="1"/>
  <c r="H69" i="90" s="1"/>
  <c r="C69" i="91" s="1"/>
  <c r="E69" i="91" s="1"/>
  <c r="H69" i="91" s="1"/>
  <c r="C69" i="92" s="1"/>
  <c r="C71" i="90"/>
  <c r="E71" i="90" s="1"/>
  <c r="H71" i="90" s="1"/>
  <c r="C71" i="91" s="1"/>
  <c r="E71" i="91" s="1"/>
  <c r="H71" i="91" s="1"/>
  <c r="C71" i="92" s="1"/>
  <c r="C48" i="90"/>
  <c r="E48" i="90" s="1"/>
  <c r="H48" i="90" s="1"/>
  <c r="C48" i="91" s="1"/>
  <c r="E48" i="91" s="1"/>
  <c r="H48" i="91" s="1"/>
  <c r="C48" i="92" s="1"/>
  <c r="C77" i="90"/>
  <c r="E77" i="90" s="1"/>
  <c r="H77" i="90" s="1"/>
  <c r="C77" i="91" s="1"/>
  <c r="E77" i="91" s="1"/>
  <c r="H77" i="91" s="1"/>
  <c r="C77" i="92" s="1"/>
  <c r="C267" i="90"/>
  <c r="E267" i="90" s="1"/>
  <c r="H267" i="90" s="1"/>
  <c r="C267" i="91" s="1"/>
  <c r="E267" i="91" s="1"/>
  <c r="H267" i="91" s="1"/>
  <c r="C267" i="92" s="1"/>
  <c r="C52" i="90"/>
  <c r="E52" i="90" s="1"/>
  <c r="H52" i="90" s="1"/>
  <c r="C52" i="91" s="1"/>
  <c r="E52" i="91" s="1"/>
  <c r="H52" i="91" s="1"/>
  <c r="C52" i="92" s="1"/>
  <c r="C126" i="90"/>
  <c r="E126" i="90" s="1"/>
  <c r="H126" i="90" s="1"/>
  <c r="C126" i="91" s="1"/>
  <c r="E126" i="91" s="1"/>
  <c r="H126" i="91" s="1"/>
  <c r="C126" i="92" s="1"/>
  <c r="C230" i="90"/>
  <c r="E230" i="90" s="1"/>
  <c r="H230" i="90" s="1"/>
  <c r="C230" i="91" s="1"/>
  <c r="E230" i="91" s="1"/>
  <c r="H230" i="91" s="1"/>
  <c r="C230" i="92" s="1"/>
  <c r="C50" i="90"/>
  <c r="E50" i="90" s="1"/>
  <c r="H50" i="90" s="1"/>
  <c r="C50" i="91" s="1"/>
  <c r="E50" i="91" s="1"/>
  <c r="H50" i="91" s="1"/>
  <c r="C50" i="92" s="1"/>
  <c r="C233" i="90"/>
  <c r="E233" i="90" s="1"/>
  <c r="H233" i="90" s="1"/>
  <c r="C233" i="91" s="1"/>
  <c r="E233" i="91" s="1"/>
  <c r="H233" i="91" s="1"/>
  <c r="C233" i="92" s="1"/>
  <c r="C123" i="90"/>
  <c r="E123" i="90" s="1"/>
  <c r="H123" i="90" s="1"/>
  <c r="C123" i="91" s="1"/>
  <c r="E123" i="91" s="1"/>
  <c r="H123" i="91" s="1"/>
  <c r="C123" i="92" s="1"/>
  <c r="C212" i="90"/>
  <c r="E212" i="90" s="1"/>
  <c r="H212" i="90" s="1"/>
  <c r="C212" i="91" s="1"/>
  <c r="E212" i="91" s="1"/>
  <c r="H212" i="91" s="1"/>
  <c r="C212" i="92" s="1"/>
  <c r="C277" i="90"/>
  <c r="E277" i="90" s="1"/>
  <c r="H277" i="90" s="1"/>
  <c r="C277" i="91" s="1"/>
  <c r="E277" i="91" s="1"/>
  <c r="H277" i="91" s="1"/>
  <c r="C277" i="92" s="1"/>
  <c r="C183" i="90"/>
  <c r="E183" i="90" s="1"/>
  <c r="H183" i="90" s="1"/>
  <c r="C183" i="91" s="1"/>
  <c r="E183" i="91" s="1"/>
  <c r="H183" i="91" s="1"/>
  <c r="C183" i="92" s="1"/>
  <c r="C24" i="90"/>
  <c r="E24" i="90" s="1"/>
  <c r="H24" i="90" s="1"/>
  <c r="C24" i="91" s="1"/>
  <c r="E24" i="91" s="1"/>
  <c r="H24" i="91" s="1"/>
  <c r="C24" i="92" s="1"/>
  <c r="C248" i="90"/>
  <c r="E248" i="90" s="1"/>
  <c r="H248" i="90" s="1"/>
  <c r="C248" i="91" s="1"/>
  <c r="E248" i="91" s="1"/>
  <c r="H248" i="91" s="1"/>
  <c r="C248" i="92" s="1"/>
  <c r="C59" i="90"/>
  <c r="E59" i="90" s="1"/>
  <c r="H59" i="90" s="1"/>
  <c r="C59" i="91" s="1"/>
  <c r="E59" i="91" s="1"/>
  <c r="H59" i="91" s="1"/>
  <c r="C59" i="92" s="1"/>
  <c r="C34" i="90"/>
  <c r="E34" i="90" s="1"/>
  <c r="H34" i="90" s="1"/>
  <c r="C34" i="91" s="1"/>
  <c r="E34" i="91" s="1"/>
  <c r="H34" i="91" s="1"/>
  <c r="C34" i="92" s="1"/>
  <c r="C101" i="90"/>
  <c r="E101" i="90" s="1"/>
  <c r="H101" i="90" s="1"/>
  <c r="C101" i="91" s="1"/>
  <c r="E101" i="91" s="1"/>
  <c r="H101" i="91" s="1"/>
  <c r="C101" i="92" s="1"/>
  <c r="C139" i="90"/>
  <c r="E139" i="90" s="1"/>
  <c r="H139" i="90" s="1"/>
  <c r="C139" i="91" s="1"/>
  <c r="E139" i="91" s="1"/>
  <c r="H139" i="91" s="1"/>
  <c r="C139" i="92" s="1"/>
  <c r="C121" i="90"/>
  <c r="E121" i="90" s="1"/>
  <c r="H121" i="90" s="1"/>
  <c r="C121" i="91" s="1"/>
  <c r="E121" i="91" s="1"/>
  <c r="H121" i="91" s="1"/>
  <c r="C121" i="92" s="1"/>
  <c r="C108" i="90"/>
  <c r="E108" i="90" s="1"/>
  <c r="H108" i="90" s="1"/>
  <c r="C108" i="91" s="1"/>
  <c r="E108" i="91" s="1"/>
  <c r="H108" i="91" s="1"/>
  <c r="C108" i="92" s="1"/>
  <c r="C256" i="90"/>
  <c r="E256" i="90" s="1"/>
  <c r="H256" i="90" s="1"/>
  <c r="C256" i="91" s="1"/>
  <c r="E256" i="91" s="1"/>
  <c r="H256" i="91" s="1"/>
  <c r="C256" i="92" s="1"/>
  <c r="C249" i="90"/>
  <c r="E249" i="90" s="1"/>
  <c r="H249" i="90" s="1"/>
  <c r="C249" i="91" s="1"/>
  <c r="E249" i="91" s="1"/>
  <c r="H249" i="91" s="1"/>
  <c r="C249" i="92" s="1"/>
  <c r="C129" i="90"/>
  <c r="E129" i="90" s="1"/>
  <c r="H129" i="90" s="1"/>
  <c r="C129" i="91" s="1"/>
  <c r="E129" i="91" s="1"/>
  <c r="H129" i="91" s="1"/>
  <c r="C129" i="92" s="1"/>
  <c r="C178" i="90"/>
  <c r="E178" i="90" s="1"/>
  <c r="H178" i="90" s="1"/>
  <c r="C178" i="91" s="1"/>
  <c r="E178" i="91" s="1"/>
  <c r="H178" i="91" s="1"/>
  <c r="C178" i="92" s="1"/>
  <c r="C189" i="90"/>
  <c r="E189" i="90" s="1"/>
  <c r="H189" i="90" s="1"/>
  <c r="C189" i="91" s="1"/>
  <c r="E189" i="91" s="1"/>
  <c r="H189" i="91" s="1"/>
  <c r="C189" i="92" s="1"/>
  <c r="C127" i="90"/>
  <c r="E127" i="90" s="1"/>
  <c r="H127" i="90" s="1"/>
  <c r="C127" i="91" s="1"/>
  <c r="E127" i="91" s="1"/>
  <c r="H127" i="91" s="1"/>
  <c r="C127" i="92" s="1"/>
  <c r="C236" i="90"/>
  <c r="E236" i="90" s="1"/>
  <c r="H236" i="90" s="1"/>
  <c r="C236" i="91" s="1"/>
  <c r="E236" i="91" s="1"/>
  <c r="H236" i="91" s="1"/>
  <c r="C236" i="92" s="1"/>
  <c r="C185" i="90"/>
  <c r="E185" i="90" s="1"/>
  <c r="H185" i="90" s="1"/>
  <c r="C185" i="91" s="1"/>
  <c r="E185" i="91" s="1"/>
  <c r="H185" i="91" s="1"/>
  <c r="C185" i="92" s="1"/>
  <c r="C284" i="90"/>
  <c r="E284" i="90" s="1"/>
  <c r="H284" i="90" s="1"/>
  <c r="C284" i="91" s="1"/>
  <c r="E284" i="91" s="1"/>
  <c r="H284" i="91" s="1"/>
  <c r="C284" i="92" s="1"/>
  <c r="C262" i="90"/>
  <c r="E262" i="90" s="1"/>
  <c r="H262" i="90" s="1"/>
  <c r="C262" i="91" s="1"/>
  <c r="E262" i="91" s="1"/>
  <c r="H262" i="91" s="1"/>
  <c r="C262" i="92" s="1"/>
  <c r="C64" i="90"/>
  <c r="E64" i="90" s="1"/>
  <c r="H64" i="90" s="1"/>
  <c r="C64" i="91" s="1"/>
  <c r="E64" i="91" s="1"/>
  <c r="H64" i="91" s="1"/>
  <c r="C64" i="92" s="1"/>
  <c r="C38" i="90"/>
  <c r="E38" i="90" s="1"/>
  <c r="H38" i="90" s="1"/>
  <c r="C38" i="91" s="1"/>
  <c r="E38" i="91" s="1"/>
  <c r="H38" i="91" s="1"/>
  <c r="C38" i="92" s="1"/>
  <c r="C208" i="90"/>
  <c r="E208" i="90" s="1"/>
  <c r="H208" i="90" s="1"/>
  <c r="C208" i="91" s="1"/>
  <c r="E208" i="91" s="1"/>
  <c r="H208" i="91" s="1"/>
  <c r="C208" i="92" s="1"/>
  <c r="C80" i="90"/>
  <c r="E80" i="90" s="1"/>
  <c r="H80" i="90" s="1"/>
  <c r="C80" i="91" s="1"/>
  <c r="E80" i="91" s="1"/>
  <c r="H80" i="91" s="1"/>
  <c r="C80" i="92" s="1"/>
  <c r="C219" i="90"/>
  <c r="E219" i="90" s="1"/>
  <c r="H219" i="90" s="1"/>
  <c r="C219" i="91" s="1"/>
  <c r="E219" i="91" s="1"/>
  <c r="H219" i="91" s="1"/>
  <c r="C219" i="92" s="1"/>
  <c r="C216" i="90"/>
  <c r="E216" i="90" s="1"/>
  <c r="H216" i="90" s="1"/>
  <c r="C216" i="91" s="1"/>
  <c r="E216" i="91" s="1"/>
  <c r="H216" i="91" s="1"/>
  <c r="C216" i="92" s="1"/>
  <c r="C56" i="90"/>
  <c r="E56" i="90" s="1"/>
  <c r="H56" i="90" s="1"/>
  <c r="C56" i="91" s="1"/>
  <c r="E56" i="91" s="1"/>
  <c r="H56" i="91" s="1"/>
  <c r="C56" i="92" s="1"/>
  <c r="C194" i="90"/>
  <c r="E194" i="90" s="1"/>
  <c r="H194" i="90" s="1"/>
  <c r="C194" i="91" s="1"/>
  <c r="E194" i="91" s="1"/>
  <c r="H194" i="91" s="1"/>
  <c r="C194" i="92" s="1"/>
  <c r="C63" i="90"/>
  <c r="E63" i="90" s="1"/>
  <c r="H63" i="90" s="1"/>
  <c r="C63" i="91" s="1"/>
  <c r="E63" i="91" s="1"/>
  <c r="H63" i="91" s="1"/>
  <c r="C63" i="92" s="1"/>
  <c r="C35" i="90"/>
  <c r="E35" i="90" s="1"/>
  <c r="H35" i="90" s="1"/>
  <c r="C35" i="91" s="1"/>
  <c r="E35" i="91" s="1"/>
  <c r="H35" i="91" s="1"/>
  <c r="C35" i="92" s="1"/>
  <c r="C222" i="90"/>
  <c r="E222" i="90" s="1"/>
  <c r="H222" i="90" s="1"/>
  <c r="C222" i="91" s="1"/>
  <c r="E222" i="91" s="1"/>
  <c r="H222" i="91" s="1"/>
  <c r="C222" i="92" s="1"/>
  <c r="C187" i="90"/>
  <c r="E187" i="90" s="1"/>
  <c r="H187" i="90" s="1"/>
  <c r="C187" i="91" s="1"/>
  <c r="E187" i="91" s="1"/>
  <c r="H187" i="91" s="1"/>
  <c r="C187" i="92" s="1"/>
  <c r="C279" i="90"/>
  <c r="E279" i="90" s="1"/>
  <c r="H279" i="90" s="1"/>
  <c r="C279" i="91" s="1"/>
  <c r="E279" i="91" s="1"/>
  <c r="H279" i="91" s="1"/>
  <c r="C279" i="92" s="1"/>
  <c r="C232" i="90"/>
  <c r="E232" i="90" s="1"/>
  <c r="H232" i="90" s="1"/>
  <c r="C232" i="91" s="1"/>
  <c r="E232" i="91" s="1"/>
  <c r="H232" i="91" s="1"/>
  <c r="C232" i="92" s="1"/>
  <c r="C88" i="90"/>
  <c r="E88" i="90" s="1"/>
  <c r="H88" i="90" s="1"/>
  <c r="C88" i="91" s="1"/>
  <c r="E88" i="91" s="1"/>
  <c r="H88" i="91" s="1"/>
  <c r="C88" i="92" s="1"/>
  <c r="C220" i="90"/>
  <c r="E220" i="90" s="1"/>
  <c r="H220" i="90" s="1"/>
  <c r="C220" i="91" s="1"/>
  <c r="E220" i="91" s="1"/>
  <c r="H220" i="91" s="1"/>
  <c r="C220" i="92" s="1"/>
  <c r="C107" i="90"/>
  <c r="E107" i="90" s="1"/>
  <c r="H107" i="90" s="1"/>
  <c r="C107" i="91" s="1"/>
  <c r="E107" i="91" s="1"/>
  <c r="H107" i="91" s="1"/>
  <c r="C107" i="92" s="1"/>
  <c r="C246" i="90"/>
  <c r="E246" i="90" s="1"/>
  <c r="H246" i="90" s="1"/>
  <c r="C246" i="91" s="1"/>
  <c r="E246" i="91" s="1"/>
  <c r="H246" i="91" s="1"/>
  <c r="C246" i="92" s="1"/>
  <c r="C247" i="90"/>
  <c r="E247" i="90" s="1"/>
  <c r="H247" i="90" s="1"/>
  <c r="C247" i="91" s="1"/>
  <c r="E247" i="91" s="1"/>
  <c r="H247" i="91" s="1"/>
  <c r="C247" i="92" s="1"/>
  <c r="C238" i="90"/>
  <c r="E238" i="90" s="1"/>
  <c r="H238" i="90" s="1"/>
  <c r="C238" i="91" s="1"/>
  <c r="E238" i="91" s="1"/>
  <c r="H238" i="91" s="1"/>
  <c r="C238" i="92" s="1"/>
  <c r="C45" i="90"/>
  <c r="E45" i="90" s="1"/>
  <c r="H45" i="90" s="1"/>
  <c r="C45" i="91" s="1"/>
  <c r="E45" i="91" s="1"/>
  <c r="H45" i="91" s="1"/>
  <c r="C45" i="92" s="1"/>
  <c r="C218" i="90"/>
  <c r="E218" i="90" s="1"/>
  <c r="H218" i="90" s="1"/>
  <c r="C218" i="91" s="1"/>
  <c r="E218" i="91" s="1"/>
  <c r="H218" i="91" s="1"/>
  <c r="C218" i="92" s="1"/>
  <c r="C195" i="90"/>
  <c r="E195" i="90" s="1"/>
  <c r="H195" i="90" s="1"/>
  <c r="C195" i="91" s="1"/>
  <c r="E195" i="91" s="1"/>
  <c r="H195" i="91" s="1"/>
  <c r="C195" i="92" s="1"/>
  <c r="C188" i="90"/>
  <c r="E188" i="90" s="1"/>
  <c r="H188" i="90" s="1"/>
  <c r="C188" i="91" s="1"/>
  <c r="E188" i="91" s="1"/>
  <c r="H188" i="91" s="1"/>
  <c r="C188" i="92" s="1"/>
  <c r="C40" i="90"/>
  <c r="E40" i="90" s="1"/>
  <c r="H40" i="90" s="1"/>
  <c r="C40" i="91" s="1"/>
  <c r="E40" i="91" s="1"/>
  <c r="H40" i="91" s="1"/>
  <c r="C40" i="92" s="1"/>
  <c r="C125" i="90"/>
  <c r="E125" i="90" s="1"/>
  <c r="H125" i="90" s="1"/>
  <c r="C125" i="91" s="1"/>
  <c r="E125" i="91" s="1"/>
  <c r="H125" i="91" s="1"/>
  <c r="C125" i="92" s="1"/>
  <c r="C83" i="90"/>
  <c r="E83" i="90" s="1"/>
  <c r="H83" i="90" s="1"/>
  <c r="C83" i="91" s="1"/>
  <c r="E83" i="91" s="1"/>
  <c r="H83" i="91" s="1"/>
  <c r="C83" i="92" s="1"/>
  <c r="C200" i="90"/>
  <c r="E200" i="90" s="1"/>
  <c r="H200" i="90" s="1"/>
  <c r="C200" i="91" s="1"/>
  <c r="E200" i="91" s="1"/>
  <c r="H200" i="91" s="1"/>
  <c r="C200" i="92" s="1"/>
  <c r="C72" i="90"/>
  <c r="E72" i="90" s="1"/>
  <c r="H72" i="90" s="1"/>
  <c r="C72" i="91" s="1"/>
  <c r="E72" i="91" s="1"/>
  <c r="H72" i="91" s="1"/>
  <c r="C72" i="92" s="1"/>
  <c r="C223" i="90"/>
  <c r="E223" i="90" s="1"/>
  <c r="H223" i="90" s="1"/>
  <c r="C223" i="91" s="1"/>
  <c r="E223" i="91" s="1"/>
  <c r="H223" i="91" s="1"/>
  <c r="C223" i="92" s="1"/>
  <c r="C276" i="90"/>
  <c r="E276" i="90" s="1"/>
  <c r="H276" i="90" s="1"/>
  <c r="C276" i="91" s="1"/>
  <c r="E276" i="91" s="1"/>
  <c r="H276" i="91" s="1"/>
  <c r="C276" i="92" s="1"/>
  <c r="C221" i="90"/>
  <c r="E221" i="90" s="1"/>
  <c r="H221" i="90" s="1"/>
  <c r="C221" i="91" s="1"/>
  <c r="E221" i="91" s="1"/>
  <c r="H221" i="91" s="1"/>
  <c r="C221" i="92" s="1"/>
  <c r="C266" i="90"/>
  <c r="E266" i="90" s="1"/>
  <c r="H266" i="90" s="1"/>
  <c r="C266" i="91" s="1"/>
  <c r="E266" i="91" s="1"/>
  <c r="H266" i="91" s="1"/>
  <c r="C266" i="92" s="1"/>
  <c r="C190" i="90"/>
  <c r="E190" i="90" s="1"/>
  <c r="H190" i="90" s="1"/>
  <c r="C190" i="91" s="1"/>
  <c r="E190" i="91" s="1"/>
  <c r="H190" i="91" s="1"/>
  <c r="C190" i="92" s="1"/>
  <c r="C21" i="90"/>
  <c r="E21" i="90" s="1"/>
  <c r="H21" i="90" s="1"/>
  <c r="C21" i="91" s="1"/>
  <c r="E21" i="91" s="1"/>
  <c r="H21" i="91" s="1"/>
  <c r="C21" i="92" s="1"/>
  <c r="C239" i="90"/>
  <c r="E239" i="90" s="1"/>
  <c r="H239" i="90" s="1"/>
  <c r="C239" i="91" s="1"/>
  <c r="E239" i="91" s="1"/>
  <c r="H239" i="91" s="1"/>
  <c r="C239" i="92" s="1"/>
  <c r="C225" i="90"/>
  <c r="E225" i="90" s="1"/>
  <c r="H225" i="90" s="1"/>
  <c r="C225" i="91" s="1"/>
  <c r="E225" i="91" s="1"/>
  <c r="H225" i="91" s="1"/>
  <c r="C225" i="92" s="1"/>
  <c r="C94" i="90"/>
  <c r="E94" i="90" s="1"/>
  <c r="H94" i="90" s="1"/>
  <c r="C94" i="91" s="1"/>
  <c r="E94" i="91" s="1"/>
  <c r="H94" i="91" s="1"/>
  <c r="C94" i="92" s="1"/>
  <c r="C255" i="90"/>
  <c r="E255" i="90" s="1"/>
  <c r="H255" i="90" s="1"/>
  <c r="C255" i="91" s="1"/>
  <c r="E255" i="91" s="1"/>
  <c r="H255" i="91" s="1"/>
  <c r="C255" i="92" s="1"/>
  <c r="C39" i="90"/>
  <c r="E39" i="90" s="1"/>
  <c r="H39" i="90" s="1"/>
  <c r="C39" i="91" s="1"/>
  <c r="E39" i="91" s="1"/>
  <c r="H39" i="91" s="1"/>
  <c r="C39" i="92" s="1"/>
  <c r="C264" i="90"/>
  <c r="E264" i="90" s="1"/>
  <c r="H264" i="90" s="1"/>
  <c r="C264" i="91" s="1"/>
  <c r="E264" i="91" s="1"/>
  <c r="H264" i="91" s="1"/>
  <c r="C264" i="92" s="1"/>
  <c r="C103" i="90"/>
  <c r="E103" i="90" s="1"/>
  <c r="H103" i="90" s="1"/>
  <c r="C103" i="91" s="1"/>
  <c r="E103" i="91" s="1"/>
  <c r="H103" i="91" s="1"/>
  <c r="C103" i="92" s="1"/>
  <c r="C211" i="90"/>
  <c r="E211" i="90" s="1"/>
  <c r="H211" i="90" s="1"/>
  <c r="C211" i="91" s="1"/>
  <c r="E211" i="91" s="1"/>
  <c r="H211" i="91" s="1"/>
  <c r="C211" i="92" s="1"/>
  <c r="C105" i="90"/>
  <c r="E105" i="90" s="1"/>
  <c r="H105" i="90" s="1"/>
  <c r="C105" i="91" s="1"/>
  <c r="E105" i="91" s="1"/>
  <c r="H105" i="91" s="1"/>
  <c r="C105" i="92" s="1"/>
  <c r="C192" i="90"/>
  <c r="E192" i="90" s="1"/>
  <c r="H192" i="90" s="1"/>
  <c r="C192" i="91" s="1"/>
  <c r="E192" i="91" s="1"/>
  <c r="H192" i="91" s="1"/>
  <c r="C192" i="92" s="1"/>
  <c r="C85" i="90"/>
  <c r="E85" i="90" s="1"/>
  <c r="H85" i="90" s="1"/>
  <c r="C85" i="91" s="1"/>
  <c r="E85" i="91" s="1"/>
  <c r="H85" i="91" s="1"/>
  <c r="C85" i="92" s="1"/>
  <c r="C76" i="90"/>
  <c r="E76" i="90" s="1"/>
  <c r="H76" i="90" s="1"/>
  <c r="C76" i="91" s="1"/>
  <c r="E76" i="91" s="1"/>
  <c r="H76" i="91" s="1"/>
  <c r="C76" i="92" s="1"/>
  <c r="C31" i="90"/>
  <c r="E31" i="90" s="1"/>
  <c r="H31" i="90" s="1"/>
  <c r="C31" i="91" s="1"/>
  <c r="E31" i="91" s="1"/>
  <c r="H31" i="91" s="1"/>
  <c r="C31" i="92" s="1"/>
  <c r="C54" i="90"/>
  <c r="E54" i="90" s="1"/>
  <c r="H54" i="90" s="1"/>
  <c r="C54" i="91" s="1"/>
  <c r="E54" i="91" s="1"/>
  <c r="H54" i="91" s="1"/>
  <c r="C54" i="92" s="1"/>
  <c r="C274" i="90"/>
  <c r="E274" i="90" s="1"/>
  <c r="H274" i="90" s="1"/>
  <c r="C274" i="91" s="1"/>
  <c r="E274" i="91" s="1"/>
  <c r="H274" i="91" s="1"/>
  <c r="C274" i="92" s="1"/>
  <c r="C46" i="90"/>
  <c r="E46" i="90" s="1"/>
  <c r="H46" i="90" s="1"/>
  <c r="C46" i="91" s="1"/>
  <c r="E46" i="91" s="1"/>
  <c r="H46" i="91" s="1"/>
  <c r="C46" i="92" s="1"/>
  <c r="C272" i="90"/>
  <c r="E272" i="90" s="1"/>
  <c r="H272" i="90" s="1"/>
  <c r="C272" i="91" s="1"/>
  <c r="E272" i="91" s="1"/>
  <c r="H272" i="91" s="1"/>
  <c r="C272" i="92" s="1"/>
  <c r="C132" i="90"/>
  <c r="E132" i="90" s="1"/>
  <c r="H132" i="90" s="1"/>
  <c r="C132" i="91" s="1"/>
  <c r="E132" i="91" s="1"/>
  <c r="H132" i="91" s="1"/>
  <c r="C132" i="92" s="1"/>
  <c r="C47" i="90"/>
  <c r="E47" i="90" s="1"/>
  <c r="H47" i="90" s="1"/>
  <c r="C47" i="91" s="1"/>
  <c r="E47" i="91" s="1"/>
  <c r="H47" i="91" s="1"/>
  <c r="C47" i="92" s="1"/>
  <c r="C269" i="90"/>
  <c r="E269" i="90" s="1"/>
  <c r="H269" i="90" s="1"/>
  <c r="C269" i="91" s="1"/>
  <c r="E269" i="91" s="1"/>
  <c r="H269" i="91" s="1"/>
  <c r="C269" i="92" s="1"/>
  <c r="C205" i="90"/>
  <c r="E205" i="90" s="1"/>
  <c r="H205" i="90" s="1"/>
  <c r="C205" i="91" s="1"/>
  <c r="E205" i="91" s="1"/>
  <c r="H205" i="91" s="1"/>
  <c r="C205" i="92" s="1"/>
  <c r="C28" i="90"/>
  <c r="E28" i="90" s="1"/>
  <c r="H28" i="90" s="1"/>
  <c r="C28" i="91" s="1"/>
  <c r="E28" i="91" s="1"/>
  <c r="H28" i="91" s="1"/>
  <c r="C28" i="92" s="1"/>
  <c r="C100" i="90"/>
  <c r="E100" i="90" s="1"/>
  <c r="H100" i="90" s="1"/>
  <c r="C100" i="91" s="1"/>
  <c r="E100" i="91" s="1"/>
  <c r="H100" i="91" s="1"/>
  <c r="C100" i="92" s="1"/>
  <c r="C260" i="90"/>
  <c r="E260" i="90" s="1"/>
  <c r="H260" i="90" s="1"/>
  <c r="C260" i="91" s="1"/>
  <c r="E260" i="91" s="1"/>
  <c r="H260" i="91" s="1"/>
  <c r="C260" i="92" s="1"/>
  <c r="C204" i="90"/>
  <c r="E204" i="90" s="1"/>
  <c r="H204" i="90" s="1"/>
  <c r="C204" i="91" s="1"/>
  <c r="E204" i="91" s="1"/>
  <c r="H204" i="91" s="1"/>
  <c r="C204" i="92" s="1"/>
  <c r="C22" i="90"/>
  <c r="E22" i="90" s="1"/>
  <c r="H22" i="90" s="1"/>
  <c r="C22" i="91" s="1"/>
  <c r="E22" i="91" s="1"/>
  <c r="H22" i="91" s="1"/>
  <c r="C22" i="92" s="1"/>
  <c r="C280" i="90"/>
  <c r="E280" i="90" s="1"/>
  <c r="H280" i="90" s="1"/>
  <c r="C280" i="91" s="1"/>
  <c r="E280" i="91" s="1"/>
  <c r="H280" i="91" s="1"/>
  <c r="C280" i="92" s="1"/>
  <c r="C270" i="90"/>
  <c r="E270" i="90" s="1"/>
  <c r="H270" i="90" s="1"/>
  <c r="C270" i="91" s="1"/>
  <c r="E270" i="91" s="1"/>
  <c r="H270" i="91" s="1"/>
  <c r="C270" i="92" s="1"/>
  <c r="C32" i="90"/>
  <c r="E32" i="90" s="1"/>
  <c r="H32" i="90" s="1"/>
  <c r="C32" i="91" s="1"/>
  <c r="E32" i="91" s="1"/>
  <c r="H32" i="91" s="1"/>
  <c r="C32" i="92" s="1"/>
  <c r="C106" i="90"/>
  <c r="E106" i="90" s="1"/>
  <c r="H106" i="90" s="1"/>
  <c r="C106" i="91" s="1"/>
  <c r="E106" i="91" s="1"/>
  <c r="H106" i="91" s="1"/>
  <c r="C106" i="92" s="1"/>
  <c r="C102" i="90"/>
  <c r="E102" i="90" s="1"/>
  <c r="H102" i="90" s="1"/>
  <c r="C102" i="91" s="1"/>
  <c r="E102" i="91" s="1"/>
  <c r="H102" i="91" s="1"/>
  <c r="C102" i="92" s="1"/>
  <c r="C57" i="90"/>
  <c r="E57" i="90" s="1"/>
  <c r="H57" i="90" s="1"/>
  <c r="C57" i="91" s="1"/>
  <c r="E57" i="91" s="1"/>
  <c r="H57" i="91" s="1"/>
  <c r="C57" i="92" s="1"/>
  <c r="C36" i="90"/>
  <c r="E36" i="90" s="1"/>
  <c r="H36" i="90" s="1"/>
  <c r="C36" i="91" s="1"/>
  <c r="E36" i="91" s="1"/>
  <c r="H36" i="91" s="1"/>
  <c r="C36" i="92" s="1"/>
  <c r="C25" i="90"/>
  <c r="E25" i="90" s="1"/>
  <c r="H25" i="90" s="1"/>
  <c r="C25" i="91" s="1"/>
  <c r="E25" i="91" s="1"/>
  <c r="H25" i="91" s="1"/>
  <c r="C25" i="92" s="1"/>
  <c r="C20" i="90"/>
  <c r="E20" i="90" s="1"/>
  <c r="H20" i="90" s="1"/>
  <c r="C20" i="91" s="1"/>
  <c r="E20" i="91" s="1"/>
  <c r="H20" i="91" s="1"/>
  <c r="C20" i="92" s="1"/>
  <c r="E254" i="92"/>
  <c r="H254" i="92" s="1"/>
  <c r="C254" i="93" s="1"/>
  <c r="E17" i="86"/>
  <c r="H17" i="86" s="1"/>
  <c r="C17" i="87" s="1"/>
  <c r="E7" i="85"/>
  <c r="H7" i="85" s="1"/>
  <c r="C7" i="86" s="1"/>
  <c r="E8" i="86"/>
  <c r="H8" i="86" s="1"/>
  <c r="C8" i="87" s="1"/>
  <c r="E49" i="93"/>
  <c r="H49" i="93" s="1"/>
  <c r="C49" i="94" s="1"/>
  <c r="E18" i="86"/>
  <c r="H18" i="86" s="1"/>
  <c r="C18" i="87" s="1"/>
  <c r="E243" i="88"/>
  <c r="H243" i="88" s="1"/>
  <c r="C243" i="89" s="1"/>
  <c r="E16" i="86"/>
  <c r="H16" i="86" s="1"/>
  <c r="C16" i="87" s="1"/>
  <c r="E170" i="88"/>
  <c r="H170" i="88" s="1"/>
  <c r="C170" i="89" s="1"/>
  <c r="E74" i="92"/>
  <c r="H74" i="92" s="1"/>
  <c r="C74" i="93" s="1"/>
  <c r="E14" i="86"/>
  <c r="H14" i="86" s="1"/>
  <c r="C14" i="87" s="1"/>
  <c r="E240" i="84"/>
  <c r="H240" i="84" s="1"/>
  <c r="C240" i="85" s="1"/>
  <c r="E13" i="86"/>
  <c r="H13" i="86" s="1"/>
  <c r="C13" i="87" s="1"/>
  <c r="E91" i="92"/>
  <c r="H91" i="92" s="1"/>
  <c r="C91" i="93" s="1"/>
  <c r="E81" i="92"/>
  <c r="H81" i="92" s="1"/>
  <c r="C81" i="93" s="1"/>
  <c r="E6" i="87"/>
  <c r="H6" i="87" s="1"/>
  <c r="C6" i="88" s="1"/>
  <c r="E27" i="92"/>
  <c r="H27" i="92" s="1"/>
  <c r="C27" i="93" s="1"/>
  <c r="E15" i="86"/>
  <c r="H15" i="86" s="1"/>
  <c r="C15" i="87" s="1"/>
  <c r="E5" i="72"/>
  <c r="C171" i="91" l="1"/>
  <c r="E171" i="91" s="1"/>
  <c r="H171" i="91" s="1"/>
  <c r="C171" i="92" s="1"/>
  <c r="E171" i="92" s="1"/>
  <c r="H171" i="92" s="1"/>
  <c r="C171" i="93" s="1"/>
  <c r="C201" i="93"/>
  <c r="E201" i="93" s="1"/>
  <c r="H201" i="93" s="1"/>
  <c r="E6" i="88"/>
  <c r="H6" i="88" s="1"/>
  <c r="C6" i="89" s="1"/>
  <c r="E132" i="92"/>
  <c r="H132" i="92" s="1"/>
  <c r="C132" i="93" s="1"/>
  <c r="E264" i="92"/>
  <c r="H264" i="92" s="1"/>
  <c r="C264" i="93" s="1"/>
  <c r="E56" i="92"/>
  <c r="H56" i="92" s="1"/>
  <c r="C56" i="93" s="1"/>
  <c r="E75" i="92"/>
  <c r="H75" i="92" s="1"/>
  <c r="C75" i="93" s="1"/>
  <c r="E53" i="92"/>
  <c r="H53" i="92" s="1"/>
  <c r="C53" i="93" s="1"/>
  <c r="E199" i="92"/>
  <c r="H199" i="92" s="1"/>
  <c r="C199" i="93" s="1"/>
  <c r="E250" i="92"/>
  <c r="H250" i="92" s="1"/>
  <c r="C250" i="93" s="1"/>
  <c r="E126" i="92"/>
  <c r="H126" i="92" s="1"/>
  <c r="C126" i="93" s="1"/>
  <c r="E280" i="92"/>
  <c r="H280" i="92" s="1"/>
  <c r="C280" i="93" s="1"/>
  <c r="E58" i="92"/>
  <c r="H58" i="92" s="1"/>
  <c r="C58" i="93" s="1"/>
  <c r="E249" i="92"/>
  <c r="H249" i="92" s="1"/>
  <c r="C249" i="93" s="1"/>
  <c r="E251" i="92"/>
  <c r="H251" i="92" s="1"/>
  <c r="C251" i="93" s="1"/>
  <c r="E141" i="92"/>
  <c r="H141" i="92" s="1"/>
  <c r="C141" i="93" s="1"/>
  <c r="E24" i="92"/>
  <c r="H24" i="92" s="1"/>
  <c r="C24" i="93" s="1"/>
  <c r="E42" i="92"/>
  <c r="H42" i="92" s="1"/>
  <c r="C42" i="93" s="1"/>
  <c r="E8" i="87"/>
  <c r="H8" i="87" s="1"/>
  <c r="C8" i="88" s="1"/>
  <c r="E47" i="92"/>
  <c r="H47" i="92" s="1"/>
  <c r="C47" i="93" s="1"/>
  <c r="E27" i="93"/>
  <c r="H27" i="93" s="1"/>
  <c r="C27" i="94" s="1"/>
  <c r="E205" i="92"/>
  <c r="H205" i="92" s="1"/>
  <c r="C205" i="93" s="1"/>
  <c r="E41" i="92"/>
  <c r="H41" i="92" s="1"/>
  <c r="C41" i="93" s="1"/>
  <c r="E79" i="92"/>
  <c r="H79" i="92" s="1"/>
  <c r="C79" i="93" s="1"/>
  <c r="E187" i="92"/>
  <c r="H187" i="92" s="1"/>
  <c r="C187" i="93" s="1"/>
  <c r="E92" i="92"/>
  <c r="H92" i="92" s="1"/>
  <c r="C92" i="93" s="1"/>
  <c r="E252" i="92"/>
  <c r="H252" i="92" s="1"/>
  <c r="C252" i="93" s="1"/>
  <c r="E190" i="92"/>
  <c r="H190" i="92" s="1"/>
  <c r="C190" i="93" s="1"/>
  <c r="E275" i="92"/>
  <c r="H275" i="92" s="1"/>
  <c r="C275" i="93" s="1"/>
  <c r="E108" i="92"/>
  <c r="H108" i="92" s="1"/>
  <c r="C108" i="93" s="1"/>
  <c r="E263" i="92"/>
  <c r="H263" i="92" s="1"/>
  <c r="C263" i="93" s="1"/>
  <c r="E72" i="92"/>
  <c r="H72" i="92" s="1"/>
  <c r="C72" i="93" s="1"/>
  <c r="E213" i="92"/>
  <c r="H213" i="92" s="1"/>
  <c r="C213" i="93" s="1"/>
  <c r="E49" i="94"/>
  <c r="H49" i="94" s="1"/>
  <c r="C49" i="95" s="1"/>
  <c r="E129" i="92"/>
  <c r="H129" i="92" s="1"/>
  <c r="C129" i="93" s="1"/>
  <c r="E7" i="86"/>
  <c r="H7" i="86" s="1"/>
  <c r="C7" i="87" s="1"/>
  <c r="E195" i="92"/>
  <c r="H195" i="92" s="1"/>
  <c r="C195" i="93" s="1"/>
  <c r="E224" i="92"/>
  <c r="H224" i="92" s="1"/>
  <c r="C224" i="93" s="1"/>
  <c r="E248" i="92"/>
  <c r="H248" i="92" s="1"/>
  <c r="C248" i="93" s="1"/>
  <c r="E232" i="92"/>
  <c r="H232" i="92" s="1"/>
  <c r="C232" i="93" s="1"/>
  <c r="E281" i="92"/>
  <c r="H281" i="92" s="1"/>
  <c r="C281" i="93" s="1"/>
  <c r="E48" i="92"/>
  <c r="H48" i="92" s="1"/>
  <c r="C48" i="93" s="1"/>
  <c r="E218" i="92"/>
  <c r="H218" i="92" s="1"/>
  <c r="C218" i="93" s="1"/>
  <c r="E124" i="92"/>
  <c r="H124" i="92" s="1"/>
  <c r="C124" i="93" s="1"/>
  <c r="E67" i="92"/>
  <c r="H67" i="92" s="1"/>
  <c r="C67" i="93" s="1"/>
  <c r="E177" i="92"/>
  <c r="H177" i="92" s="1"/>
  <c r="C177" i="93" s="1"/>
  <c r="E139" i="92"/>
  <c r="H139" i="92" s="1"/>
  <c r="C139" i="93" s="1"/>
  <c r="E51" i="92"/>
  <c r="H51" i="92" s="1"/>
  <c r="C51" i="93" s="1"/>
  <c r="E200" i="92"/>
  <c r="H200" i="92" s="1"/>
  <c r="C200" i="93" s="1"/>
  <c r="E270" i="92"/>
  <c r="H270" i="92" s="1"/>
  <c r="C270" i="93" s="1"/>
  <c r="E43" i="92"/>
  <c r="H43" i="92" s="1"/>
  <c r="C43" i="93" s="1"/>
  <c r="E256" i="92"/>
  <c r="H256" i="92" s="1"/>
  <c r="C256" i="93" s="1"/>
  <c r="E39" i="92"/>
  <c r="H39" i="92" s="1"/>
  <c r="C39" i="93" s="1"/>
  <c r="E219" i="92"/>
  <c r="H219" i="92" s="1"/>
  <c r="C219" i="93" s="1"/>
  <c r="E138" i="92"/>
  <c r="H138" i="92" s="1"/>
  <c r="C138" i="93" s="1"/>
  <c r="E26" i="92"/>
  <c r="H26" i="92" s="1"/>
  <c r="C26" i="93" s="1"/>
  <c r="E54" i="92"/>
  <c r="H54" i="92" s="1"/>
  <c r="C54" i="93" s="1"/>
  <c r="E88" i="92"/>
  <c r="H88" i="92" s="1"/>
  <c r="C88" i="93" s="1"/>
  <c r="E202" i="92"/>
  <c r="H202" i="92" s="1"/>
  <c r="C202" i="93" s="1"/>
  <c r="E217" i="92"/>
  <c r="H217" i="92" s="1"/>
  <c r="C217" i="93" s="1"/>
  <c r="E25" i="92"/>
  <c r="H25" i="92" s="1"/>
  <c r="C25" i="93" s="1"/>
  <c r="E189" i="92"/>
  <c r="H189" i="92" s="1"/>
  <c r="C189" i="93" s="1"/>
  <c r="E89" i="92"/>
  <c r="H89" i="92" s="1"/>
  <c r="C89" i="93" s="1"/>
  <c r="E277" i="92"/>
  <c r="H277" i="92" s="1"/>
  <c r="C277" i="93" s="1"/>
  <c r="E209" i="92"/>
  <c r="H209" i="92" s="1"/>
  <c r="C209" i="93" s="1"/>
  <c r="E100" i="92"/>
  <c r="H100" i="92" s="1"/>
  <c r="C100" i="93" s="1"/>
  <c r="E253" i="92"/>
  <c r="H253" i="92" s="1"/>
  <c r="C253" i="93" s="1"/>
  <c r="E38" i="92"/>
  <c r="H38" i="92" s="1"/>
  <c r="C38" i="93" s="1"/>
  <c r="E70" i="92"/>
  <c r="H70" i="92" s="1"/>
  <c r="C70" i="93" s="1"/>
  <c r="E55" i="92"/>
  <c r="H55" i="92" s="1"/>
  <c r="C55" i="93" s="1"/>
  <c r="E121" i="92"/>
  <c r="H121" i="92" s="1"/>
  <c r="C121" i="93" s="1"/>
  <c r="E44" i="92"/>
  <c r="H44" i="92" s="1"/>
  <c r="C44" i="93" s="1"/>
  <c r="E194" i="92"/>
  <c r="H194" i="92" s="1"/>
  <c r="C194" i="93" s="1"/>
  <c r="E208" i="92"/>
  <c r="H208" i="92" s="1"/>
  <c r="C208" i="93" s="1"/>
  <c r="E207" i="92"/>
  <c r="H207" i="92" s="1"/>
  <c r="C207" i="93" s="1"/>
  <c r="E91" i="93"/>
  <c r="H91" i="93" s="1"/>
  <c r="C91" i="94" s="1"/>
  <c r="E83" i="92"/>
  <c r="H83" i="92" s="1"/>
  <c r="C83" i="93" s="1"/>
  <c r="E215" i="92"/>
  <c r="H215" i="92" s="1"/>
  <c r="C215" i="93" s="1"/>
  <c r="E130" i="92"/>
  <c r="H130" i="92" s="1"/>
  <c r="C130" i="93" s="1"/>
  <c r="E223" i="92"/>
  <c r="H223" i="92" s="1"/>
  <c r="C223" i="93" s="1"/>
  <c r="E183" i="92"/>
  <c r="H183" i="92" s="1"/>
  <c r="C183" i="93" s="1"/>
  <c r="E284" i="92"/>
  <c r="H284" i="92" s="1"/>
  <c r="C284" i="93" s="1"/>
  <c r="E110" i="92"/>
  <c r="H110" i="92" s="1"/>
  <c r="C110" i="93" s="1"/>
  <c r="E265" i="92"/>
  <c r="H265" i="92" s="1"/>
  <c r="C265" i="93" s="1"/>
  <c r="E140" i="92"/>
  <c r="H140" i="92" s="1"/>
  <c r="C140" i="93" s="1"/>
  <c r="E228" i="92"/>
  <c r="H228" i="92" s="1"/>
  <c r="C228" i="93" s="1"/>
  <c r="E78" i="92"/>
  <c r="H78" i="92" s="1"/>
  <c r="C78" i="93" s="1"/>
  <c r="E260" i="92"/>
  <c r="H260" i="92" s="1"/>
  <c r="C260" i="93" s="1"/>
  <c r="E20" i="92"/>
  <c r="H20" i="92" s="1"/>
  <c r="C20" i="93" s="1"/>
  <c r="E68" i="92"/>
  <c r="H68" i="92" s="1"/>
  <c r="C68" i="93" s="1"/>
  <c r="E178" i="92"/>
  <c r="H178" i="92" s="1"/>
  <c r="C178" i="93" s="1"/>
  <c r="E84" i="92"/>
  <c r="H84" i="92" s="1"/>
  <c r="C84" i="93" s="1"/>
  <c r="E211" i="92"/>
  <c r="H211" i="92" s="1"/>
  <c r="C211" i="93" s="1"/>
  <c r="E222" i="92"/>
  <c r="H222" i="92" s="1"/>
  <c r="C222" i="93" s="1"/>
  <c r="E278" i="92"/>
  <c r="H278" i="92" s="1"/>
  <c r="C278" i="93" s="1"/>
  <c r="E191" i="92"/>
  <c r="H191" i="92" s="1"/>
  <c r="C191" i="93" s="1"/>
  <c r="E240" i="85"/>
  <c r="H240" i="85" s="1"/>
  <c r="C240" i="86" s="1"/>
  <c r="E102" i="92"/>
  <c r="H102" i="92" s="1"/>
  <c r="C102" i="93" s="1"/>
  <c r="E74" i="93"/>
  <c r="H74" i="93" s="1"/>
  <c r="C74" i="94" s="1"/>
  <c r="E236" i="92"/>
  <c r="H236" i="92" s="1"/>
  <c r="C236" i="93" s="1"/>
  <c r="E231" i="92"/>
  <c r="H231" i="92" s="1"/>
  <c r="C231" i="93" s="1"/>
  <c r="E16" i="87"/>
  <c r="H16" i="87" s="1"/>
  <c r="C16" i="88" s="1"/>
  <c r="E255" i="92"/>
  <c r="H255" i="92" s="1"/>
  <c r="C255" i="93" s="1"/>
  <c r="E186" i="92"/>
  <c r="H186" i="92" s="1"/>
  <c r="C186" i="93" s="1"/>
  <c r="E266" i="92"/>
  <c r="H266" i="92" s="1"/>
  <c r="C266" i="93" s="1"/>
  <c r="E276" i="92"/>
  <c r="H276" i="92" s="1"/>
  <c r="C276" i="93" s="1"/>
  <c r="E268" i="92"/>
  <c r="H268" i="92" s="1"/>
  <c r="C268" i="93" s="1"/>
  <c r="E17" i="87"/>
  <c r="H17" i="87" s="1"/>
  <c r="C17" i="88" s="1"/>
  <c r="E272" i="92"/>
  <c r="H272" i="92" s="1"/>
  <c r="C272" i="93" s="1"/>
  <c r="E216" i="92"/>
  <c r="H216" i="92" s="1"/>
  <c r="C216" i="93" s="1"/>
  <c r="E245" i="92"/>
  <c r="H245" i="92" s="1"/>
  <c r="C245" i="93" s="1"/>
  <c r="E203" i="92"/>
  <c r="H203" i="92" s="1"/>
  <c r="C203" i="93" s="1"/>
  <c r="E122" i="92"/>
  <c r="H122" i="92" s="1"/>
  <c r="C122" i="93" s="1"/>
  <c r="E262" i="92"/>
  <c r="H262" i="92" s="1"/>
  <c r="C262" i="93" s="1"/>
  <c r="E23" i="92"/>
  <c r="H23" i="92" s="1"/>
  <c r="C23" i="93" s="1"/>
  <c r="E196" i="92"/>
  <c r="H196" i="92" s="1"/>
  <c r="C196" i="93" s="1"/>
  <c r="E90" i="92"/>
  <c r="H90" i="92" s="1"/>
  <c r="C90" i="93" s="1"/>
  <c r="E71" i="92"/>
  <c r="H71" i="92" s="1"/>
  <c r="C71" i="93" s="1"/>
  <c r="E133" i="92"/>
  <c r="H133" i="92" s="1"/>
  <c r="C133" i="93" s="1"/>
  <c r="E184" i="92"/>
  <c r="H184" i="92" s="1"/>
  <c r="C184" i="93" s="1"/>
  <c r="E282" i="92"/>
  <c r="H282" i="92" s="1"/>
  <c r="C282" i="93" s="1"/>
  <c r="E106" i="92"/>
  <c r="H106" i="92" s="1"/>
  <c r="C106" i="93" s="1"/>
  <c r="E18" i="87"/>
  <c r="H18" i="87" s="1"/>
  <c r="C18" i="88" s="1"/>
  <c r="E103" i="92"/>
  <c r="H103" i="92" s="1"/>
  <c r="C103" i="93" s="1"/>
  <c r="E59" i="92"/>
  <c r="H59" i="92" s="1"/>
  <c r="C59" i="93" s="1"/>
  <c r="E63" i="92"/>
  <c r="H63" i="92" s="1"/>
  <c r="C63" i="93" s="1"/>
  <c r="E204" i="92"/>
  <c r="H204" i="92" s="1"/>
  <c r="C204" i="93" s="1"/>
  <c r="E22" i="92"/>
  <c r="H22" i="92" s="1"/>
  <c r="C22" i="93" s="1"/>
  <c r="E258" i="92"/>
  <c r="H258" i="92" s="1"/>
  <c r="C258" i="93" s="1"/>
  <c r="E246" i="92"/>
  <c r="H246" i="92" s="1"/>
  <c r="C246" i="93" s="1"/>
  <c r="E225" i="92"/>
  <c r="H225" i="92" s="1"/>
  <c r="C225" i="93" s="1"/>
  <c r="E28" i="92"/>
  <c r="H28" i="92" s="1"/>
  <c r="C28" i="93" s="1"/>
  <c r="E36" i="92"/>
  <c r="H36" i="92" s="1"/>
  <c r="C36" i="93" s="1"/>
  <c r="E99" i="92"/>
  <c r="H99" i="92" s="1"/>
  <c r="C99" i="93" s="1"/>
  <c r="E174" i="92"/>
  <c r="H174" i="92" s="1"/>
  <c r="C174" i="93" s="1"/>
  <c r="E32" i="92"/>
  <c r="H32" i="92" s="1"/>
  <c r="C32" i="93" s="1"/>
  <c r="E172" i="92"/>
  <c r="H172" i="92" s="1"/>
  <c r="C172" i="93" s="1"/>
  <c r="E212" i="92"/>
  <c r="H212" i="92" s="1"/>
  <c r="C212" i="93" s="1"/>
  <c r="E269" i="92"/>
  <c r="H269" i="92" s="1"/>
  <c r="C269" i="93" s="1"/>
  <c r="E243" i="89"/>
  <c r="H243" i="89" s="1"/>
  <c r="E185" i="92"/>
  <c r="H185" i="92" s="1"/>
  <c r="C185" i="93" s="1"/>
  <c r="E19" i="92"/>
  <c r="H19" i="92" s="1"/>
  <c r="C19" i="93" s="1"/>
  <c r="E261" i="92"/>
  <c r="H261" i="92" s="1"/>
  <c r="C261" i="93" s="1"/>
  <c r="E254" i="93"/>
  <c r="H254" i="93" s="1"/>
  <c r="C254" i="94" s="1"/>
  <c r="E273" i="92"/>
  <c r="H273" i="92" s="1"/>
  <c r="C273" i="93" s="1"/>
  <c r="E85" i="92"/>
  <c r="H85" i="92" s="1"/>
  <c r="C85" i="93" s="1"/>
  <c r="E193" i="92"/>
  <c r="H193" i="92" s="1"/>
  <c r="C193" i="93" s="1"/>
  <c r="E230" i="92"/>
  <c r="H230" i="92" s="1"/>
  <c r="C230" i="93" s="1"/>
  <c r="E128" i="92"/>
  <c r="H128" i="92" s="1"/>
  <c r="C128" i="93" s="1"/>
  <c r="E77" i="92"/>
  <c r="H77" i="92" s="1"/>
  <c r="C77" i="93" s="1"/>
  <c r="E279" i="92"/>
  <c r="H279" i="92" s="1"/>
  <c r="C279" i="93" s="1"/>
  <c r="E81" i="93"/>
  <c r="H81" i="93" s="1"/>
  <c r="C81" i="94" s="1"/>
  <c r="E220" i="92"/>
  <c r="H220" i="92" s="1"/>
  <c r="C220" i="93" s="1"/>
  <c r="E244" i="92"/>
  <c r="H244" i="92" s="1"/>
  <c r="C244" i="93" s="1"/>
  <c r="E94" i="92"/>
  <c r="H94" i="92" s="1"/>
  <c r="C94" i="93" s="1"/>
  <c r="E239" i="92"/>
  <c r="H239" i="92" s="1"/>
  <c r="C239" i="93" s="1"/>
  <c r="E125" i="92"/>
  <c r="H125" i="92" s="1"/>
  <c r="C125" i="93" s="1"/>
  <c r="E64" i="92"/>
  <c r="H64" i="92" s="1"/>
  <c r="C64" i="93" s="1"/>
  <c r="E267" i="92"/>
  <c r="H267" i="92" s="1"/>
  <c r="C267" i="93" s="1"/>
  <c r="E66" i="92"/>
  <c r="H66" i="92" s="1"/>
  <c r="C66" i="93" s="1"/>
  <c r="E35" i="92"/>
  <c r="H35" i="92" s="1"/>
  <c r="C35" i="93" s="1"/>
  <c r="E257" i="92"/>
  <c r="H257" i="92" s="1"/>
  <c r="C257" i="93" s="1"/>
  <c r="E69" i="92"/>
  <c r="H69" i="92" s="1"/>
  <c r="C69" i="93" s="1"/>
  <c r="E30" i="92"/>
  <c r="H30" i="92" s="1"/>
  <c r="C30" i="93" s="1"/>
  <c r="E14" i="87"/>
  <c r="H14" i="87" s="1"/>
  <c r="C14" i="88" s="1"/>
  <c r="E57" i="92"/>
  <c r="H57" i="92" s="1"/>
  <c r="C57" i="93" s="1"/>
  <c r="E170" i="89"/>
  <c r="H170" i="89" s="1"/>
  <c r="C170" i="90" s="1"/>
  <c r="E175" i="92"/>
  <c r="H175" i="92" s="1"/>
  <c r="C175" i="93" s="1"/>
  <c r="E40" i="92"/>
  <c r="H40" i="92" s="1"/>
  <c r="C40" i="93" s="1"/>
  <c r="E259" i="92"/>
  <c r="H259" i="92" s="1"/>
  <c r="C259" i="93" s="1"/>
  <c r="E229" i="92"/>
  <c r="H229" i="92" s="1"/>
  <c r="C229" i="93" s="1"/>
  <c r="E109" i="92"/>
  <c r="H109" i="92" s="1"/>
  <c r="C109" i="93" s="1"/>
  <c r="E247" i="92"/>
  <c r="H247" i="92" s="1"/>
  <c r="C247" i="93" s="1"/>
  <c r="E34" i="92"/>
  <c r="H34" i="92" s="1"/>
  <c r="C34" i="93" s="1"/>
  <c r="E123" i="92"/>
  <c r="H123" i="92" s="1"/>
  <c r="C123" i="93" s="1"/>
  <c r="E173" i="92"/>
  <c r="H173" i="92" s="1"/>
  <c r="C173" i="93" s="1"/>
  <c r="E135" i="92"/>
  <c r="H135" i="92" s="1"/>
  <c r="C135" i="93" s="1"/>
  <c r="E136" i="92"/>
  <c r="H136" i="92" s="1"/>
  <c r="C136" i="93" s="1"/>
  <c r="E52" i="92"/>
  <c r="H52" i="92" s="1"/>
  <c r="C52" i="93" s="1"/>
  <c r="E182" i="92"/>
  <c r="H182" i="92" s="1"/>
  <c r="C182" i="93" s="1"/>
  <c r="E192" i="92"/>
  <c r="H192" i="92" s="1"/>
  <c r="C192" i="93" s="1"/>
  <c r="E21" i="92"/>
  <c r="H21" i="92" s="1"/>
  <c r="C21" i="93" s="1"/>
  <c r="E127" i="92"/>
  <c r="H127" i="92" s="1"/>
  <c r="C127" i="93" s="1"/>
  <c r="E197" i="92"/>
  <c r="H197" i="92" s="1"/>
  <c r="C197" i="93" s="1"/>
  <c r="E150" i="92"/>
  <c r="H150" i="92" s="1"/>
  <c r="C150" i="93" s="1"/>
  <c r="E238" i="92"/>
  <c r="H238" i="92" s="1"/>
  <c r="C238" i="93" s="1"/>
  <c r="E101" i="92"/>
  <c r="H101" i="92" s="1"/>
  <c r="C101" i="93" s="1"/>
  <c r="E233" i="92"/>
  <c r="H233" i="92" s="1"/>
  <c r="C233" i="93" s="1"/>
  <c r="E65" i="92"/>
  <c r="H65" i="92" s="1"/>
  <c r="C65" i="93" s="1"/>
  <c r="E104" i="92"/>
  <c r="H104" i="92" s="1"/>
  <c r="C104" i="93" s="1"/>
  <c r="E179" i="92"/>
  <c r="H179" i="92" s="1"/>
  <c r="C179" i="93" s="1"/>
  <c r="E73" i="92"/>
  <c r="H73" i="92" s="1"/>
  <c r="C73" i="93" s="1"/>
  <c r="E29" i="92"/>
  <c r="H29" i="92" s="1"/>
  <c r="C29" i="93" s="1"/>
  <c r="E76" i="92"/>
  <c r="H76" i="92" s="1"/>
  <c r="C76" i="93" s="1"/>
  <c r="E15" i="87"/>
  <c r="H15" i="87" s="1"/>
  <c r="C15" i="88" s="1"/>
  <c r="E274" i="92"/>
  <c r="H274" i="92" s="1"/>
  <c r="C274" i="93" s="1"/>
  <c r="E80" i="92"/>
  <c r="H80" i="92" s="1"/>
  <c r="C80" i="93" s="1"/>
  <c r="E45" i="92"/>
  <c r="H45" i="92" s="1"/>
  <c r="C45" i="93" s="1"/>
  <c r="E31" i="92"/>
  <c r="H31" i="92" s="1"/>
  <c r="C31" i="93" s="1"/>
  <c r="E93" i="92"/>
  <c r="H93" i="92" s="1"/>
  <c r="C93" i="93" s="1"/>
  <c r="E50" i="92"/>
  <c r="H50" i="92" s="1"/>
  <c r="C50" i="93" s="1"/>
  <c r="E188" i="92"/>
  <c r="H188" i="92" s="1"/>
  <c r="C188" i="93" s="1"/>
  <c r="E46" i="92"/>
  <c r="H46" i="92" s="1"/>
  <c r="C46" i="93" s="1"/>
  <c r="E210" i="92"/>
  <c r="H210" i="92" s="1"/>
  <c r="C210" i="93" s="1"/>
  <c r="E33" i="92"/>
  <c r="H33" i="92" s="1"/>
  <c r="C33" i="93" s="1"/>
  <c r="E283" i="92"/>
  <c r="H283" i="92" s="1"/>
  <c r="C283" i="93" s="1"/>
  <c r="E107" i="92"/>
  <c r="H107" i="92" s="1"/>
  <c r="C107" i="93" s="1"/>
  <c r="E105" i="92"/>
  <c r="H105" i="92" s="1"/>
  <c r="C105" i="93" s="1"/>
  <c r="E131" i="92"/>
  <c r="H131" i="92" s="1"/>
  <c r="C131" i="93" s="1"/>
  <c r="E13" i="87"/>
  <c r="H13" i="87" s="1"/>
  <c r="C13" i="88" s="1"/>
  <c r="E271" i="92"/>
  <c r="H271" i="92" s="1"/>
  <c r="C271" i="93" s="1"/>
  <c r="E221" i="92"/>
  <c r="H221" i="92" s="1"/>
  <c r="C221" i="93" s="1"/>
  <c r="E198" i="92"/>
  <c r="H198" i="92" s="1"/>
  <c r="C198" i="93" s="1"/>
  <c r="H5" i="72"/>
  <c r="C201" i="94" l="1"/>
  <c r="E201" i="94" s="1"/>
  <c r="H201" i="94" s="1"/>
  <c r="C243" i="90"/>
  <c r="E243" i="90" s="1"/>
  <c r="H243" i="90" s="1"/>
  <c r="C5" i="73"/>
  <c r="E5" i="73" s="1"/>
  <c r="H5" i="73" s="1"/>
  <c r="E107" i="93"/>
  <c r="H107" i="93" s="1"/>
  <c r="C107" i="94" s="1"/>
  <c r="E179" i="93"/>
  <c r="H179" i="93" s="1"/>
  <c r="C179" i="94" s="1"/>
  <c r="E123" i="93"/>
  <c r="H123" i="93" s="1"/>
  <c r="C123" i="94" s="1"/>
  <c r="E267" i="93"/>
  <c r="H267" i="93" s="1"/>
  <c r="C267" i="94" s="1"/>
  <c r="E261" i="93"/>
  <c r="H261" i="93" s="1"/>
  <c r="C261" i="94" s="1"/>
  <c r="E204" i="93"/>
  <c r="H204" i="93" s="1"/>
  <c r="C204" i="94" s="1"/>
  <c r="E245" i="93"/>
  <c r="H245" i="93" s="1"/>
  <c r="C245" i="94" s="1"/>
  <c r="E266" i="93"/>
  <c r="H266" i="93" s="1"/>
  <c r="C266" i="94" s="1"/>
  <c r="E84" i="93"/>
  <c r="H84" i="93" s="1"/>
  <c r="C84" i="94" s="1"/>
  <c r="E130" i="93"/>
  <c r="H130" i="93" s="1"/>
  <c r="C130" i="94" s="1"/>
  <c r="E194" i="93"/>
  <c r="H194" i="93" s="1"/>
  <c r="C194" i="94" s="1"/>
  <c r="E217" i="93"/>
  <c r="H217" i="93" s="1"/>
  <c r="C217" i="94" s="1"/>
  <c r="E139" i="93"/>
  <c r="H139" i="93" s="1"/>
  <c r="C139" i="94" s="1"/>
  <c r="E281" i="93"/>
  <c r="H281" i="93" s="1"/>
  <c r="C281" i="94" s="1"/>
  <c r="E190" i="93"/>
  <c r="H190" i="93" s="1"/>
  <c r="C190" i="94" s="1"/>
  <c r="E251" i="93"/>
  <c r="H251" i="93" s="1"/>
  <c r="C251" i="94" s="1"/>
  <c r="E199" i="93"/>
  <c r="H199" i="93" s="1"/>
  <c r="C199" i="94" s="1"/>
  <c r="E150" i="93"/>
  <c r="H150" i="93" s="1"/>
  <c r="C150" i="94" s="1"/>
  <c r="E40" i="93"/>
  <c r="H40" i="93" s="1"/>
  <c r="C40" i="94" s="1"/>
  <c r="E220" i="93"/>
  <c r="H220" i="93" s="1"/>
  <c r="C220" i="94" s="1"/>
  <c r="E172" i="93"/>
  <c r="H172" i="93" s="1"/>
  <c r="C172" i="94" s="1"/>
  <c r="E282" i="93"/>
  <c r="H282" i="93" s="1"/>
  <c r="C282" i="94" s="1"/>
  <c r="E186" i="93"/>
  <c r="H186" i="93" s="1"/>
  <c r="C186" i="94" s="1"/>
  <c r="E178" i="93"/>
  <c r="H178" i="93" s="1"/>
  <c r="C178" i="94" s="1"/>
  <c r="E140" i="93"/>
  <c r="H140" i="93" s="1"/>
  <c r="C140" i="94" s="1"/>
  <c r="E44" i="93"/>
  <c r="H44" i="93" s="1"/>
  <c r="C44" i="94" s="1"/>
  <c r="E202" i="93"/>
  <c r="H202" i="93" s="1"/>
  <c r="C202" i="94" s="1"/>
  <c r="E39" i="93"/>
  <c r="H39" i="93" s="1"/>
  <c r="C39" i="94" s="1"/>
  <c r="E232" i="93"/>
  <c r="H232" i="93" s="1"/>
  <c r="C232" i="94" s="1"/>
  <c r="E252" i="93"/>
  <c r="H252" i="93" s="1"/>
  <c r="C252" i="94" s="1"/>
  <c r="E27" i="94"/>
  <c r="H27" i="94" s="1"/>
  <c r="C27" i="95" s="1"/>
  <c r="E53" i="93"/>
  <c r="H53" i="93" s="1"/>
  <c r="C53" i="94" s="1"/>
  <c r="E50" i="93"/>
  <c r="H50" i="93" s="1"/>
  <c r="C50" i="94" s="1"/>
  <c r="E15" i="88"/>
  <c r="H15" i="88" s="1"/>
  <c r="C15" i="89" s="1"/>
  <c r="E52" i="93"/>
  <c r="H52" i="93" s="1"/>
  <c r="C52" i="94" s="1"/>
  <c r="E69" i="93"/>
  <c r="H69" i="93" s="1"/>
  <c r="C69" i="94" s="1"/>
  <c r="E193" i="93"/>
  <c r="H193" i="93" s="1"/>
  <c r="C193" i="94" s="1"/>
  <c r="E225" i="93"/>
  <c r="H225" i="93" s="1"/>
  <c r="C225" i="94" s="1"/>
  <c r="E23" i="93"/>
  <c r="H23" i="93" s="1"/>
  <c r="C23" i="94" s="1"/>
  <c r="E255" i="93"/>
  <c r="H255" i="93" s="1"/>
  <c r="C255" i="94" s="1"/>
  <c r="E240" i="86"/>
  <c r="H240" i="86" s="1"/>
  <c r="C240" i="87" s="1"/>
  <c r="E265" i="93"/>
  <c r="H265" i="93" s="1"/>
  <c r="C265" i="94" s="1"/>
  <c r="E121" i="93"/>
  <c r="H121" i="93" s="1"/>
  <c r="C121" i="94" s="1"/>
  <c r="E209" i="93"/>
  <c r="H209" i="93" s="1"/>
  <c r="C209" i="94" s="1"/>
  <c r="E256" i="93"/>
  <c r="H256" i="93" s="1"/>
  <c r="C256" i="94" s="1"/>
  <c r="E248" i="93"/>
  <c r="H248" i="93" s="1"/>
  <c r="C248" i="94" s="1"/>
  <c r="E213" i="93"/>
  <c r="H213" i="93" s="1"/>
  <c r="C213" i="94" s="1"/>
  <c r="E47" i="93"/>
  <c r="H47" i="93" s="1"/>
  <c r="C47" i="94" s="1"/>
  <c r="E75" i="93"/>
  <c r="H75" i="93" s="1"/>
  <c r="C75" i="94" s="1"/>
  <c r="E271" i="93"/>
  <c r="H271" i="93" s="1"/>
  <c r="C271" i="94" s="1"/>
  <c r="E33" i="93"/>
  <c r="H33" i="93" s="1"/>
  <c r="C33" i="94" s="1"/>
  <c r="E65" i="93"/>
  <c r="H65" i="93" s="1"/>
  <c r="C65" i="94" s="1"/>
  <c r="E247" i="93"/>
  <c r="H247" i="93" s="1"/>
  <c r="C247" i="94" s="1"/>
  <c r="E125" i="93"/>
  <c r="H125" i="93" s="1"/>
  <c r="C125" i="94" s="1"/>
  <c r="E185" i="93"/>
  <c r="H185" i="93" s="1"/>
  <c r="C185" i="94" s="1"/>
  <c r="E59" i="93"/>
  <c r="H59" i="93" s="1"/>
  <c r="C59" i="94" s="1"/>
  <c r="E272" i="93"/>
  <c r="H272" i="93" s="1"/>
  <c r="C272" i="94" s="1"/>
  <c r="E191" i="93"/>
  <c r="H191" i="93" s="1"/>
  <c r="C191" i="94" s="1"/>
  <c r="E110" i="93"/>
  <c r="H110" i="93" s="1"/>
  <c r="C110" i="94" s="1"/>
  <c r="E83" i="93"/>
  <c r="H83" i="93" s="1"/>
  <c r="C83" i="94" s="1"/>
  <c r="E277" i="93"/>
  <c r="H277" i="93" s="1"/>
  <c r="C277" i="94" s="1"/>
  <c r="E43" i="93"/>
  <c r="H43" i="93" s="1"/>
  <c r="C43" i="94" s="1"/>
  <c r="E67" i="93"/>
  <c r="H67" i="93" s="1"/>
  <c r="C67" i="94" s="1"/>
  <c r="E72" i="93"/>
  <c r="H72" i="93" s="1"/>
  <c r="C72" i="94" s="1"/>
  <c r="E8" i="88"/>
  <c r="H8" i="88" s="1"/>
  <c r="C8" i="89" s="1"/>
  <c r="E58" i="93"/>
  <c r="H58" i="93" s="1"/>
  <c r="C58" i="94" s="1"/>
  <c r="E31" i="93"/>
  <c r="H31" i="93" s="1"/>
  <c r="C31" i="94" s="1"/>
  <c r="E127" i="93"/>
  <c r="H127" i="93" s="1"/>
  <c r="C127" i="94" s="1"/>
  <c r="E170" i="90"/>
  <c r="H170" i="90" s="1"/>
  <c r="C170" i="91" s="1"/>
  <c r="E279" i="93"/>
  <c r="H279" i="93" s="1"/>
  <c r="C279" i="94" s="1"/>
  <c r="E174" i="93"/>
  <c r="H174" i="93" s="1"/>
  <c r="C174" i="94" s="1"/>
  <c r="E133" i="93"/>
  <c r="H133" i="93" s="1"/>
  <c r="C133" i="94" s="1"/>
  <c r="E17" i="88"/>
  <c r="H17" i="88" s="1"/>
  <c r="C17" i="89" s="1"/>
  <c r="E278" i="93"/>
  <c r="H278" i="93" s="1"/>
  <c r="C278" i="94" s="1"/>
  <c r="E20" i="93"/>
  <c r="H20" i="93" s="1"/>
  <c r="C20" i="94" s="1"/>
  <c r="E91" i="94"/>
  <c r="H91" i="94" s="1"/>
  <c r="C91" i="95" s="1"/>
  <c r="E89" i="93"/>
  <c r="H89" i="93" s="1"/>
  <c r="C89" i="94" s="1"/>
  <c r="E54" i="93"/>
  <c r="H54" i="93" s="1"/>
  <c r="C54" i="94" s="1"/>
  <c r="E124" i="93"/>
  <c r="H124" i="93" s="1"/>
  <c r="C124" i="94" s="1"/>
  <c r="E263" i="93"/>
  <c r="H263" i="93" s="1"/>
  <c r="C263" i="94" s="1"/>
  <c r="E187" i="93"/>
  <c r="H187" i="93" s="1"/>
  <c r="C187" i="94" s="1"/>
  <c r="E280" i="93"/>
  <c r="H280" i="93" s="1"/>
  <c r="C280" i="94" s="1"/>
  <c r="E131" i="93"/>
  <c r="H131" i="93" s="1"/>
  <c r="C131" i="94" s="1"/>
  <c r="E29" i="93"/>
  <c r="H29" i="93" s="1"/>
  <c r="C29" i="94" s="1"/>
  <c r="E135" i="93"/>
  <c r="H135" i="93" s="1"/>
  <c r="C135" i="94" s="1"/>
  <c r="E35" i="93"/>
  <c r="H35" i="93" s="1"/>
  <c r="C35" i="94" s="1"/>
  <c r="E273" i="93"/>
  <c r="H273" i="93" s="1"/>
  <c r="C273" i="94" s="1"/>
  <c r="E258" i="93"/>
  <c r="H258" i="93" s="1"/>
  <c r="C258" i="94" s="1"/>
  <c r="E122" i="93"/>
  <c r="H122" i="93" s="1"/>
  <c r="C122" i="94" s="1"/>
  <c r="E268" i="93"/>
  <c r="H268" i="93" s="1"/>
  <c r="C268" i="94" s="1"/>
  <c r="E231" i="93"/>
  <c r="H231" i="93" s="1"/>
  <c r="C231" i="94" s="1"/>
  <c r="E260" i="93"/>
  <c r="H260" i="93" s="1"/>
  <c r="C260" i="94" s="1"/>
  <c r="E207" i="93"/>
  <c r="H207" i="93" s="1"/>
  <c r="C207" i="94" s="1"/>
  <c r="E70" i="93"/>
  <c r="H70" i="93" s="1"/>
  <c r="C70" i="94" s="1"/>
  <c r="E26" i="93"/>
  <c r="H26" i="93" s="1"/>
  <c r="C26" i="94" s="1"/>
  <c r="E218" i="93"/>
  <c r="H218" i="93" s="1"/>
  <c r="C218" i="94" s="1"/>
  <c r="E195" i="93"/>
  <c r="H195" i="93" s="1"/>
  <c r="C195" i="94" s="1"/>
  <c r="E79" i="93"/>
  <c r="H79" i="93" s="1"/>
  <c r="C79" i="94" s="1"/>
  <c r="E126" i="93"/>
  <c r="H126" i="93" s="1"/>
  <c r="C126" i="94" s="1"/>
  <c r="E264" i="93"/>
  <c r="H264" i="93" s="1"/>
  <c r="C264" i="94" s="1"/>
  <c r="E46" i="93"/>
  <c r="H46" i="93" s="1"/>
  <c r="C46" i="94" s="1"/>
  <c r="E101" i="93"/>
  <c r="H101" i="93" s="1"/>
  <c r="C101" i="94" s="1"/>
  <c r="E229" i="93"/>
  <c r="H229" i="93" s="1"/>
  <c r="C229" i="94" s="1"/>
  <c r="E94" i="93"/>
  <c r="H94" i="93" s="1"/>
  <c r="C94" i="94" s="1"/>
  <c r="E269" i="93"/>
  <c r="H269" i="93" s="1"/>
  <c r="C269" i="94" s="1"/>
  <c r="E18" i="88"/>
  <c r="H18" i="88" s="1"/>
  <c r="C18" i="89" s="1"/>
  <c r="E236" i="93"/>
  <c r="H236" i="93" s="1"/>
  <c r="C236" i="94" s="1"/>
  <c r="E78" i="93"/>
  <c r="H78" i="93" s="1"/>
  <c r="C78" i="94" s="1"/>
  <c r="E183" i="93"/>
  <c r="H183" i="93" s="1"/>
  <c r="C183" i="94" s="1"/>
  <c r="E38" i="93"/>
  <c r="H38" i="93" s="1"/>
  <c r="C38" i="94" s="1"/>
  <c r="E138" i="93"/>
  <c r="H138" i="93" s="1"/>
  <c r="C138" i="94" s="1"/>
  <c r="E200" i="93"/>
  <c r="H200" i="93" s="1"/>
  <c r="C200" i="94" s="1"/>
  <c r="E7" i="87"/>
  <c r="H7" i="87" s="1"/>
  <c r="C7" i="88" s="1"/>
  <c r="E41" i="93"/>
  <c r="H41" i="93" s="1"/>
  <c r="C41" i="94" s="1"/>
  <c r="E24" i="93"/>
  <c r="H24" i="93" s="1"/>
  <c r="C24" i="94" s="1"/>
  <c r="E132" i="93"/>
  <c r="H132" i="93" s="1"/>
  <c r="C132" i="94" s="1"/>
  <c r="E198" i="93"/>
  <c r="H198" i="93" s="1"/>
  <c r="C198" i="94" s="1"/>
  <c r="E80" i="93"/>
  <c r="H80" i="93" s="1"/>
  <c r="C80" i="94" s="1"/>
  <c r="E192" i="93"/>
  <c r="H192" i="93" s="1"/>
  <c r="C192" i="94" s="1"/>
  <c r="E14" i="88"/>
  <c r="H14" i="88" s="1"/>
  <c r="C14" i="89" s="1"/>
  <c r="E128" i="93"/>
  <c r="H128" i="93" s="1"/>
  <c r="C128" i="94" s="1"/>
  <c r="E36" i="93"/>
  <c r="H36" i="93" s="1"/>
  <c r="C36" i="94" s="1"/>
  <c r="E90" i="93"/>
  <c r="H90" i="93" s="1"/>
  <c r="C90" i="94" s="1"/>
  <c r="E74" i="94"/>
  <c r="H74" i="94" s="1"/>
  <c r="C74" i="95" s="1"/>
  <c r="E211" i="93"/>
  <c r="H211" i="93" s="1"/>
  <c r="C211" i="94" s="1"/>
  <c r="E223" i="93"/>
  <c r="H223" i="93" s="1"/>
  <c r="C223" i="94" s="1"/>
  <c r="E253" i="93"/>
  <c r="H253" i="93" s="1"/>
  <c r="C253" i="94" s="1"/>
  <c r="E25" i="93"/>
  <c r="H25" i="93" s="1"/>
  <c r="C25" i="94" s="1"/>
  <c r="E51" i="93"/>
  <c r="H51" i="93" s="1"/>
  <c r="C51" i="94" s="1"/>
  <c r="E129" i="93"/>
  <c r="H129" i="93" s="1"/>
  <c r="C129" i="94" s="1"/>
  <c r="E275" i="93"/>
  <c r="H275" i="93" s="1"/>
  <c r="C275" i="94" s="1"/>
  <c r="E141" i="93"/>
  <c r="H141" i="93" s="1"/>
  <c r="C141" i="94" s="1"/>
  <c r="E6" i="89"/>
  <c r="H6" i="89" s="1"/>
  <c r="E171" i="93"/>
  <c r="H171" i="93" s="1"/>
  <c r="C171" i="94" s="1"/>
  <c r="E188" i="93"/>
  <c r="H188" i="93" s="1"/>
  <c r="C188" i="94" s="1"/>
  <c r="E45" i="93"/>
  <c r="H45" i="93" s="1"/>
  <c r="C45" i="94" s="1"/>
  <c r="E76" i="93"/>
  <c r="H76" i="93" s="1"/>
  <c r="C76" i="94" s="1"/>
  <c r="E21" i="93"/>
  <c r="H21" i="93" s="1"/>
  <c r="C21" i="94" s="1"/>
  <c r="E34" i="93"/>
  <c r="H34" i="93" s="1"/>
  <c r="C34" i="94" s="1"/>
  <c r="E259" i="93"/>
  <c r="H259" i="93" s="1"/>
  <c r="C259" i="94" s="1"/>
  <c r="E57" i="93"/>
  <c r="H57" i="93" s="1"/>
  <c r="C57" i="94" s="1"/>
  <c r="E257" i="93"/>
  <c r="H257" i="93" s="1"/>
  <c r="C257" i="94" s="1"/>
  <c r="E64" i="93"/>
  <c r="H64" i="93" s="1"/>
  <c r="C64" i="94" s="1"/>
  <c r="E244" i="93"/>
  <c r="H244" i="93" s="1"/>
  <c r="C244" i="94" s="1"/>
  <c r="E77" i="93"/>
  <c r="H77" i="93" s="1"/>
  <c r="C77" i="94" s="1"/>
  <c r="E85" i="93"/>
  <c r="H85" i="93" s="1"/>
  <c r="C85" i="94" s="1"/>
  <c r="E19" i="93"/>
  <c r="H19" i="93" s="1"/>
  <c r="C19" i="94" s="1"/>
  <c r="E212" i="93"/>
  <c r="H212" i="93" s="1"/>
  <c r="C212" i="94" s="1"/>
  <c r="E99" i="93"/>
  <c r="H99" i="93" s="1"/>
  <c r="C99" i="94" s="1"/>
  <c r="E246" i="93"/>
  <c r="H246" i="93" s="1"/>
  <c r="C246" i="94" s="1"/>
  <c r="E63" i="93"/>
  <c r="H63" i="93" s="1"/>
  <c r="C63" i="94" s="1"/>
  <c r="E106" i="93"/>
  <c r="H106" i="93" s="1"/>
  <c r="C106" i="94" s="1"/>
  <c r="E71" i="93"/>
  <c r="H71" i="93" s="1"/>
  <c r="C71" i="94" s="1"/>
  <c r="E262" i="93"/>
  <c r="H262" i="93" s="1"/>
  <c r="C262" i="94" s="1"/>
  <c r="E216" i="93"/>
  <c r="H216" i="93" s="1"/>
  <c r="C216" i="94" s="1"/>
  <c r="E276" i="93"/>
  <c r="H276" i="93" s="1"/>
  <c r="C276" i="94" s="1"/>
  <c r="E16" i="88"/>
  <c r="H16" i="88" s="1"/>
  <c r="C16" i="89" s="1"/>
  <c r="E102" i="93"/>
  <c r="H102" i="93" s="1"/>
  <c r="C102" i="94" s="1"/>
  <c r="E222" i="93"/>
  <c r="H222" i="93" s="1"/>
  <c r="C222" i="94" s="1"/>
  <c r="E68" i="93"/>
  <c r="H68" i="93" s="1"/>
  <c r="C68" i="94" s="1"/>
  <c r="E228" i="93"/>
  <c r="H228" i="93" s="1"/>
  <c r="C228" i="94" s="1"/>
  <c r="E284" i="93"/>
  <c r="H284" i="93" s="1"/>
  <c r="C284" i="94" s="1"/>
  <c r="E215" i="93"/>
  <c r="H215" i="93" s="1"/>
  <c r="C215" i="94" s="1"/>
  <c r="E208" i="93"/>
  <c r="H208" i="93" s="1"/>
  <c r="C208" i="94" s="1"/>
  <c r="E55" i="93"/>
  <c r="H55" i="93" s="1"/>
  <c r="C55" i="94" s="1"/>
  <c r="E100" i="93"/>
  <c r="H100" i="93" s="1"/>
  <c r="C100" i="94" s="1"/>
  <c r="E189" i="93"/>
  <c r="H189" i="93" s="1"/>
  <c r="C189" i="94" s="1"/>
  <c r="E88" i="93"/>
  <c r="H88" i="93" s="1"/>
  <c r="C88" i="94" s="1"/>
  <c r="E219" i="93"/>
  <c r="H219" i="93" s="1"/>
  <c r="C219" i="94" s="1"/>
  <c r="E270" i="93"/>
  <c r="H270" i="93" s="1"/>
  <c r="C270" i="94" s="1"/>
  <c r="E177" i="93"/>
  <c r="H177" i="93" s="1"/>
  <c r="C177" i="94" s="1"/>
  <c r="E48" i="93"/>
  <c r="H48" i="93" s="1"/>
  <c r="C48" i="94" s="1"/>
  <c r="E224" i="93"/>
  <c r="H224" i="93" s="1"/>
  <c r="C224" i="94" s="1"/>
  <c r="E49" i="95"/>
  <c r="H49" i="95" s="1"/>
  <c r="C49" i="96" s="1"/>
  <c r="E108" i="93"/>
  <c r="H108" i="93" s="1"/>
  <c r="C108" i="94" s="1"/>
  <c r="E92" i="93"/>
  <c r="H92" i="93" s="1"/>
  <c r="C92" i="94" s="1"/>
  <c r="E205" i="93"/>
  <c r="H205" i="93" s="1"/>
  <c r="C205" i="94" s="1"/>
  <c r="E42" i="93"/>
  <c r="H42" i="93" s="1"/>
  <c r="C42" i="94" s="1"/>
  <c r="E249" i="93"/>
  <c r="H249" i="93" s="1"/>
  <c r="C249" i="94" s="1"/>
  <c r="E250" i="93"/>
  <c r="H250" i="93" s="1"/>
  <c r="C250" i="94" s="1"/>
  <c r="E56" i="93"/>
  <c r="H56" i="93" s="1"/>
  <c r="C56" i="94" s="1"/>
  <c r="E283" i="93"/>
  <c r="H283" i="93" s="1"/>
  <c r="C283" i="94" s="1"/>
  <c r="E136" i="93"/>
  <c r="H136" i="93" s="1"/>
  <c r="C136" i="94" s="1"/>
  <c r="E238" i="93"/>
  <c r="H238" i="93" s="1"/>
  <c r="C238" i="94" s="1"/>
  <c r="E13" i="88"/>
  <c r="H13" i="88" s="1"/>
  <c r="C13" i="89" s="1"/>
  <c r="E104" i="93"/>
  <c r="H104" i="93" s="1"/>
  <c r="C104" i="94" s="1"/>
  <c r="E221" i="93"/>
  <c r="H221" i="93" s="1"/>
  <c r="C221" i="94" s="1"/>
  <c r="E105" i="93"/>
  <c r="H105" i="93" s="1"/>
  <c r="C105" i="94" s="1"/>
  <c r="E210" i="93"/>
  <c r="H210" i="93" s="1"/>
  <c r="C210" i="94" s="1"/>
  <c r="E93" i="93"/>
  <c r="H93" i="93" s="1"/>
  <c r="C93" i="94" s="1"/>
  <c r="E274" i="93"/>
  <c r="H274" i="93" s="1"/>
  <c r="C274" i="94" s="1"/>
  <c r="E73" i="93"/>
  <c r="H73" i="93" s="1"/>
  <c r="C73" i="94" s="1"/>
  <c r="E233" i="93"/>
  <c r="H233" i="93" s="1"/>
  <c r="C233" i="94" s="1"/>
  <c r="E197" i="93"/>
  <c r="H197" i="93" s="1"/>
  <c r="C197" i="94" s="1"/>
  <c r="E182" i="93"/>
  <c r="H182" i="93" s="1"/>
  <c r="C182" i="94" s="1"/>
  <c r="E173" i="93"/>
  <c r="H173" i="93" s="1"/>
  <c r="C173" i="94" s="1"/>
  <c r="E109" i="93"/>
  <c r="H109" i="93" s="1"/>
  <c r="C109" i="94" s="1"/>
  <c r="E175" i="93"/>
  <c r="H175" i="93" s="1"/>
  <c r="C175" i="94" s="1"/>
  <c r="E30" i="93"/>
  <c r="H30" i="93" s="1"/>
  <c r="C30" i="94" s="1"/>
  <c r="E66" i="93"/>
  <c r="H66" i="93" s="1"/>
  <c r="C66" i="94" s="1"/>
  <c r="E239" i="93"/>
  <c r="H239" i="93" s="1"/>
  <c r="C239" i="94" s="1"/>
  <c r="E81" i="94"/>
  <c r="H81" i="94" s="1"/>
  <c r="C81" i="95" s="1"/>
  <c r="E230" i="93"/>
  <c r="H230" i="93" s="1"/>
  <c r="C230" i="94" s="1"/>
  <c r="E254" i="94"/>
  <c r="H254" i="94" s="1"/>
  <c r="C254" i="95" s="1"/>
  <c r="E32" i="93"/>
  <c r="H32" i="93" s="1"/>
  <c r="C32" i="94" s="1"/>
  <c r="E28" i="93"/>
  <c r="H28" i="93" s="1"/>
  <c r="C28" i="94" s="1"/>
  <c r="E22" i="93"/>
  <c r="H22" i="93" s="1"/>
  <c r="C22" i="94" s="1"/>
  <c r="E103" i="93"/>
  <c r="H103" i="93" s="1"/>
  <c r="C103" i="94" s="1"/>
  <c r="E184" i="93"/>
  <c r="H184" i="93" s="1"/>
  <c r="C184" i="94" s="1"/>
  <c r="E196" i="93"/>
  <c r="H196" i="93" s="1"/>
  <c r="C196" i="94" s="1"/>
  <c r="E203" i="93"/>
  <c r="H203" i="93" s="1"/>
  <c r="C203" i="94" s="1"/>
  <c r="C243" i="91" l="1"/>
  <c r="E243" i="91" s="1"/>
  <c r="H243" i="91" s="1"/>
  <c r="C243" i="92" s="1"/>
  <c r="E243" i="92" s="1"/>
  <c r="H243" i="92" s="1"/>
  <c r="C243" i="93" s="1"/>
  <c r="E243" i="93" s="1"/>
  <c r="H243" i="93" s="1"/>
  <c r="C243" i="94" s="1"/>
  <c r="C201" i="95"/>
  <c r="E201" i="95" s="1"/>
  <c r="H201" i="95" s="1"/>
  <c r="C201" i="96" s="1"/>
  <c r="E201" i="96" s="1"/>
  <c r="H201" i="96" s="1"/>
  <c r="C6" i="90"/>
  <c r="E6" i="90" s="1"/>
  <c r="H6" i="90" s="1"/>
  <c r="C6" i="91" s="1"/>
  <c r="E6" i="91" s="1"/>
  <c r="H6" i="91" s="1"/>
  <c r="C6" i="92" s="1"/>
  <c r="C5" i="74"/>
  <c r="E5" i="74" s="1"/>
  <c r="H5" i="74" s="1"/>
  <c r="E28" i="94"/>
  <c r="H28" i="94" s="1"/>
  <c r="C28" i="95" s="1"/>
  <c r="E274" i="94"/>
  <c r="H274" i="94" s="1"/>
  <c r="C274" i="95" s="1"/>
  <c r="E224" i="94"/>
  <c r="H224" i="94" s="1"/>
  <c r="C224" i="95" s="1"/>
  <c r="E189" i="94"/>
  <c r="H189" i="94" s="1"/>
  <c r="C189" i="95" s="1"/>
  <c r="E262" i="94"/>
  <c r="H262" i="94" s="1"/>
  <c r="C262" i="95" s="1"/>
  <c r="E57" i="94"/>
  <c r="H57" i="94" s="1"/>
  <c r="C57" i="95" s="1"/>
  <c r="E188" i="94"/>
  <c r="H188" i="94" s="1"/>
  <c r="C188" i="95" s="1"/>
  <c r="E36" i="94"/>
  <c r="H36" i="94" s="1"/>
  <c r="C36" i="95" s="1"/>
  <c r="E183" i="94"/>
  <c r="H183" i="94" s="1"/>
  <c r="C183" i="95" s="1"/>
  <c r="E229" i="94"/>
  <c r="H229" i="94" s="1"/>
  <c r="C229" i="95" s="1"/>
  <c r="E268" i="94"/>
  <c r="H268" i="94" s="1"/>
  <c r="C268" i="95" s="1"/>
  <c r="E89" i="94"/>
  <c r="H89" i="94" s="1"/>
  <c r="C89" i="95" s="1"/>
  <c r="E174" i="94"/>
  <c r="H174" i="94" s="1"/>
  <c r="C174" i="95" s="1"/>
  <c r="E191" i="94"/>
  <c r="H191" i="94" s="1"/>
  <c r="C191" i="95" s="1"/>
  <c r="E256" i="94"/>
  <c r="H256" i="94" s="1"/>
  <c r="C256" i="95" s="1"/>
  <c r="E23" i="94"/>
  <c r="H23" i="94" s="1"/>
  <c r="C23" i="95" s="1"/>
  <c r="E44" i="94"/>
  <c r="H44" i="94" s="1"/>
  <c r="C44" i="95" s="1"/>
  <c r="E139" i="94"/>
  <c r="H139" i="94" s="1"/>
  <c r="C139" i="95" s="1"/>
  <c r="E245" i="94"/>
  <c r="H245" i="94" s="1"/>
  <c r="C245" i="95" s="1"/>
  <c r="E13" i="89"/>
  <c r="H13" i="89" s="1"/>
  <c r="E249" i="94"/>
  <c r="H249" i="94" s="1"/>
  <c r="C249" i="95" s="1"/>
  <c r="E100" i="94"/>
  <c r="H100" i="94" s="1"/>
  <c r="C100" i="95" s="1"/>
  <c r="E71" i="94"/>
  <c r="H71" i="94" s="1"/>
  <c r="C71" i="95" s="1"/>
  <c r="E19" i="94"/>
  <c r="H19" i="94" s="1"/>
  <c r="C19" i="95" s="1"/>
  <c r="E171" i="94"/>
  <c r="H171" i="94" s="1"/>
  <c r="C171" i="95" s="1"/>
  <c r="E128" i="94"/>
  <c r="H128" i="94" s="1"/>
  <c r="C128" i="95" s="1"/>
  <c r="E24" i="94"/>
  <c r="H24" i="94" s="1"/>
  <c r="C24" i="95" s="1"/>
  <c r="E101" i="94"/>
  <c r="H101" i="94" s="1"/>
  <c r="C101" i="95" s="1"/>
  <c r="E122" i="94"/>
  <c r="H122" i="94" s="1"/>
  <c r="C122" i="95" s="1"/>
  <c r="E131" i="94"/>
  <c r="H131" i="94" s="1"/>
  <c r="C131" i="95" s="1"/>
  <c r="E279" i="94"/>
  <c r="H279" i="94" s="1"/>
  <c r="C279" i="95" s="1"/>
  <c r="E272" i="94"/>
  <c r="H272" i="94" s="1"/>
  <c r="C272" i="95" s="1"/>
  <c r="E33" i="94"/>
  <c r="H33" i="94" s="1"/>
  <c r="C33" i="95" s="1"/>
  <c r="E225" i="94"/>
  <c r="H225" i="94" s="1"/>
  <c r="C225" i="95" s="1"/>
  <c r="E140" i="94"/>
  <c r="H140" i="94" s="1"/>
  <c r="C140" i="95" s="1"/>
  <c r="E40" i="94"/>
  <c r="H40" i="94" s="1"/>
  <c r="C40" i="95" s="1"/>
  <c r="E204" i="94"/>
  <c r="H204" i="94" s="1"/>
  <c r="C204" i="95" s="1"/>
  <c r="E196" i="94"/>
  <c r="H196" i="94" s="1"/>
  <c r="C196" i="95" s="1"/>
  <c r="E42" i="94"/>
  <c r="H42" i="94" s="1"/>
  <c r="C42" i="95" s="1"/>
  <c r="E55" i="94"/>
  <c r="H55" i="94" s="1"/>
  <c r="C55" i="95" s="1"/>
  <c r="E222" i="94"/>
  <c r="H222" i="94" s="1"/>
  <c r="C222" i="95" s="1"/>
  <c r="E85" i="94"/>
  <c r="H85" i="94" s="1"/>
  <c r="C85" i="95" s="1"/>
  <c r="E253" i="94"/>
  <c r="H253" i="94" s="1"/>
  <c r="C253" i="95" s="1"/>
  <c r="E41" i="94"/>
  <c r="H41" i="94" s="1"/>
  <c r="C41" i="95" s="1"/>
  <c r="E46" i="94"/>
  <c r="H46" i="94" s="1"/>
  <c r="C46" i="95" s="1"/>
  <c r="E26" i="94"/>
  <c r="H26" i="94" s="1"/>
  <c r="C26" i="95" s="1"/>
  <c r="E280" i="94"/>
  <c r="H280" i="94" s="1"/>
  <c r="C280" i="95" s="1"/>
  <c r="E170" i="91"/>
  <c r="H170" i="91" s="1"/>
  <c r="E67" i="94"/>
  <c r="H67" i="94" s="1"/>
  <c r="C67" i="95" s="1"/>
  <c r="E271" i="94"/>
  <c r="H271" i="94" s="1"/>
  <c r="C271" i="95" s="1"/>
  <c r="E193" i="94"/>
  <c r="H193" i="94" s="1"/>
  <c r="C193" i="95" s="1"/>
  <c r="E27" i="95"/>
  <c r="H27" i="95" s="1"/>
  <c r="C27" i="96" s="1"/>
  <c r="E150" i="94"/>
  <c r="H150" i="94" s="1"/>
  <c r="C150" i="95" s="1"/>
  <c r="E261" i="94"/>
  <c r="H261" i="94" s="1"/>
  <c r="C261" i="95" s="1"/>
  <c r="E182" i="94"/>
  <c r="H182" i="94" s="1"/>
  <c r="C182" i="95" s="1"/>
  <c r="E210" i="94"/>
  <c r="H210" i="94" s="1"/>
  <c r="C210" i="95" s="1"/>
  <c r="E205" i="94"/>
  <c r="H205" i="94" s="1"/>
  <c r="C205" i="95" s="1"/>
  <c r="E177" i="94"/>
  <c r="H177" i="94" s="1"/>
  <c r="C177" i="95" s="1"/>
  <c r="E102" i="94"/>
  <c r="H102" i="94" s="1"/>
  <c r="C102" i="95" s="1"/>
  <c r="E77" i="94"/>
  <c r="H77" i="94" s="1"/>
  <c r="C77" i="95" s="1"/>
  <c r="E34" i="94"/>
  <c r="H34" i="94" s="1"/>
  <c r="C34" i="95" s="1"/>
  <c r="E223" i="94"/>
  <c r="H223" i="94" s="1"/>
  <c r="C223" i="95" s="1"/>
  <c r="E7" i="88"/>
  <c r="H7" i="88" s="1"/>
  <c r="C7" i="89" s="1"/>
  <c r="E236" i="94"/>
  <c r="H236" i="94" s="1"/>
  <c r="C236" i="95" s="1"/>
  <c r="E70" i="94"/>
  <c r="H70" i="94" s="1"/>
  <c r="C70" i="95" s="1"/>
  <c r="E187" i="94"/>
  <c r="H187" i="94" s="1"/>
  <c r="C187" i="95" s="1"/>
  <c r="E20" i="94"/>
  <c r="H20" i="94" s="1"/>
  <c r="C20" i="95" s="1"/>
  <c r="E43" i="94"/>
  <c r="H43" i="94" s="1"/>
  <c r="C43" i="95" s="1"/>
  <c r="E75" i="94"/>
  <c r="H75" i="94" s="1"/>
  <c r="C75" i="95" s="1"/>
  <c r="E121" i="94"/>
  <c r="H121" i="94" s="1"/>
  <c r="C121" i="95" s="1"/>
  <c r="E252" i="94"/>
  <c r="H252" i="94" s="1"/>
  <c r="C252" i="95" s="1"/>
  <c r="E199" i="94"/>
  <c r="H199" i="94" s="1"/>
  <c r="C199" i="95" s="1"/>
  <c r="E194" i="94"/>
  <c r="H194" i="94" s="1"/>
  <c r="C194" i="95" s="1"/>
  <c r="E136" i="94"/>
  <c r="H136" i="94" s="1"/>
  <c r="C136" i="95" s="1"/>
  <c r="E270" i="94"/>
  <c r="H270" i="94" s="1"/>
  <c r="C270" i="95" s="1"/>
  <c r="E16" i="89"/>
  <c r="H16" i="89" s="1"/>
  <c r="E63" i="94"/>
  <c r="H63" i="94" s="1"/>
  <c r="C63" i="95" s="1"/>
  <c r="E21" i="94"/>
  <c r="H21" i="94" s="1"/>
  <c r="C21" i="95" s="1"/>
  <c r="E211" i="94"/>
  <c r="H211" i="94" s="1"/>
  <c r="C211" i="95" s="1"/>
  <c r="E192" i="94"/>
  <c r="H192" i="94" s="1"/>
  <c r="C192" i="95" s="1"/>
  <c r="E18" i="89"/>
  <c r="H18" i="89" s="1"/>
  <c r="E207" i="94"/>
  <c r="H207" i="94" s="1"/>
  <c r="C207" i="95" s="1"/>
  <c r="E273" i="94"/>
  <c r="H273" i="94" s="1"/>
  <c r="C273" i="95" s="1"/>
  <c r="E278" i="94"/>
  <c r="H278" i="94" s="1"/>
  <c r="C278" i="95" s="1"/>
  <c r="E277" i="94"/>
  <c r="H277" i="94" s="1"/>
  <c r="C277" i="95" s="1"/>
  <c r="E185" i="94"/>
  <c r="H185" i="94" s="1"/>
  <c r="C185" i="95" s="1"/>
  <c r="E265" i="94"/>
  <c r="H265" i="94" s="1"/>
  <c r="C265" i="95" s="1"/>
  <c r="E232" i="94"/>
  <c r="H232" i="94" s="1"/>
  <c r="C232" i="95" s="1"/>
  <c r="E186" i="94"/>
  <c r="H186" i="94" s="1"/>
  <c r="C186" i="95" s="1"/>
  <c r="E130" i="94"/>
  <c r="H130" i="94" s="1"/>
  <c r="C130" i="95" s="1"/>
  <c r="E103" i="94"/>
  <c r="H103" i="94" s="1"/>
  <c r="C103" i="95" s="1"/>
  <c r="E233" i="94"/>
  <c r="H233" i="94" s="1"/>
  <c r="C233" i="95" s="1"/>
  <c r="E283" i="94"/>
  <c r="H283" i="94" s="1"/>
  <c r="C283" i="95" s="1"/>
  <c r="E219" i="94"/>
  <c r="H219" i="94" s="1"/>
  <c r="C219" i="95" s="1"/>
  <c r="E215" i="94"/>
  <c r="H215" i="94" s="1"/>
  <c r="C215" i="95" s="1"/>
  <c r="E246" i="94"/>
  <c r="H246" i="94" s="1"/>
  <c r="C246" i="95" s="1"/>
  <c r="E76" i="94"/>
  <c r="H76" i="94" s="1"/>
  <c r="C76" i="95" s="1"/>
  <c r="E275" i="94"/>
  <c r="H275" i="94" s="1"/>
  <c r="C275" i="95" s="1"/>
  <c r="E80" i="94"/>
  <c r="H80" i="94" s="1"/>
  <c r="C80" i="95" s="1"/>
  <c r="E269" i="94"/>
  <c r="H269" i="94" s="1"/>
  <c r="C269" i="95" s="1"/>
  <c r="E126" i="94"/>
  <c r="H126" i="94" s="1"/>
  <c r="C126" i="95" s="1"/>
  <c r="E35" i="94"/>
  <c r="H35" i="94" s="1"/>
  <c r="C35" i="95" s="1"/>
  <c r="E17" i="89"/>
  <c r="H17" i="89" s="1"/>
  <c r="E31" i="94"/>
  <c r="H31" i="94" s="1"/>
  <c r="C31" i="95" s="1"/>
  <c r="E125" i="94"/>
  <c r="H125" i="94" s="1"/>
  <c r="C125" i="95" s="1"/>
  <c r="E240" i="87"/>
  <c r="H240" i="87" s="1"/>
  <c r="C240" i="88" s="1"/>
  <c r="E52" i="94"/>
  <c r="H52" i="94" s="1"/>
  <c r="C52" i="95" s="1"/>
  <c r="E282" i="94"/>
  <c r="H282" i="94" s="1"/>
  <c r="C282" i="95" s="1"/>
  <c r="E84" i="94"/>
  <c r="H84" i="94" s="1"/>
  <c r="C84" i="95" s="1"/>
  <c r="E123" i="94"/>
  <c r="H123" i="94" s="1"/>
  <c r="C123" i="95" s="1"/>
  <c r="E239" i="94"/>
  <c r="H239" i="94" s="1"/>
  <c r="C239" i="95" s="1"/>
  <c r="E230" i="94"/>
  <c r="H230" i="94" s="1"/>
  <c r="C230" i="95" s="1"/>
  <c r="E221" i="94"/>
  <c r="H221" i="94" s="1"/>
  <c r="C221" i="95" s="1"/>
  <c r="E56" i="94"/>
  <c r="H56" i="94" s="1"/>
  <c r="C56" i="95" s="1"/>
  <c r="E108" i="94"/>
  <c r="H108" i="94" s="1"/>
  <c r="C108" i="95" s="1"/>
  <c r="E284" i="94"/>
  <c r="H284" i="94" s="1"/>
  <c r="C284" i="95" s="1"/>
  <c r="E99" i="94"/>
  <c r="H99" i="94" s="1"/>
  <c r="C99" i="95" s="1"/>
  <c r="E64" i="94"/>
  <c r="H64" i="94" s="1"/>
  <c r="C64" i="95" s="1"/>
  <c r="E129" i="94"/>
  <c r="H129" i="94" s="1"/>
  <c r="C129" i="95" s="1"/>
  <c r="E198" i="94"/>
  <c r="H198" i="94" s="1"/>
  <c r="C198" i="95" s="1"/>
  <c r="E138" i="94"/>
  <c r="H138" i="94" s="1"/>
  <c r="C138" i="95" s="1"/>
  <c r="E79" i="94"/>
  <c r="H79" i="94" s="1"/>
  <c r="C79" i="95" s="1"/>
  <c r="E135" i="94"/>
  <c r="H135" i="94" s="1"/>
  <c r="C135" i="95" s="1"/>
  <c r="E124" i="94"/>
  <c r="H124" i="94" s="1"/>
  <c r="C124" i="95" s="1"/>
  <c r="E58" i="94"/>
  <c r="H58" i="94" s="1"/>
  <c r="C58" i="95" s="1"/>
  <c r="E247" i="94"/>
  <c r="H247" i="94" s="1"/>
  <c r="C247" i="95" s="1"/>
  <c r="E213" i="94"/>
  <c r="H213" i="94" s="1"/>
  <c r="C213" i="95" s="1"/>
  <c r="E15" i="89"/>
  <c r="H15" i="89" s="1"/>
  <c r="E172" i="94"/>
  <c r="H172" i="94" s="1"/>
  <c r="C172" i="95" s="1"/>
  <c r="E190" i="94"/>
  <c r="H190" i="94" s="1"/>
  <c r="C190" i="95" s="1"/>
  <c r="E179" i="94"/>
  <c r="H179" i="94" s="1"/>
  <c r="C179" i="95" s="1"/>
  <c r="E30" i="94"/>
  <c r="H30" i="94" s="1"/>
  <c r="C30" i="95" s="1"/>
  <c r="E109" i="94"/>
  <c r="H109" i="94" s="1"/>
  <c r="C109" i="95" s="1"/>
  <c r="E49" i="96"/>
  <c r="H49" i="96" s="1"/>
  <c r="E228" i="94"/>
  <c r="H228" i="94" s="1"/>
  <c r="C228" i="95" s="1"/>
  <c r="E216" i="94"/>
  <c r="H216" i="94" s="1"/>
  <c r="C216" i="95" s="1"/>
  <c r="E257" i="94"/>
  <c r="H257" i="94" s="1"/>
  <c r="C257" i="95" s="1"/>
  <c r="E51" i="94"/>
  <c r="H51" i="94" s="1"/>
  <c r="C51" i="95" s="1"/>
  <c r="E90" i="94"/>
  <c r="H90" i="94" s="1"/>
  <c r="C90" i="95" s="1"/>
  <c r="E38" i="94"/>
  <c r="H38" i="94" s="1"/>
  <c r="C38" i="95" s="1"/>
  <c r="E195" i="94"/>
  <c r="H195" i="94" s="1"/>
  <c r="C195" i="95" s="1"/>
  <c r="E231" i="94"/>
  <c r="H231" i="94" s="1"/>
  <c r="C231" i="95" s="1"/>
  <c r="E54" i="94"/>
  <c r="H54" i="94" s="1"/>
  <c r="C54" i="95" s="1"/>
  <c r="E8" i="89"/>
  <c r="H8" i="89" s="1"/>
  <c r="E110" i="94"/>
  <c r="H110" i="94" s="1"/>
  <c r="C110" i="95" s="1"/>
  <c r="E248" i="94"/>
  <c r="H248" i="94" s="1"/>
  <c r="C248" i="95" s="1"/>
  <c r="E50" i="94"/>
  <c r="H50" i="94" s="1"/>
  <c r="C50" i="95" s="1"/>
  <c r="E202" i="94"/>
  <c r="H202" i="94" s="1"/>
  <c r="C202" i="95" s="1"/>
  <c r="E281" i="94"/>
  <c r="H281" i="94" s="1"/>
  <c r="C281" i="95" s="1"/>
  <c r="E107" i="94"/>
  <c r="H107" i="94" s="1"/>
  <c r="C107" i="95" s="1"/>
  <c r="E203" i="94"/>
  <c r="H203" i="94" s="1"/>
  <c r="C203" i="95" s="1"/>
  <c r="E105" i="94"/>
  <c r="H105" i="94" s="1"/>
  <c r="C105" i="95" s="1"/>
  <c r="E254" i="95"/>
  <c r="H254" i="95" s="1"/>
  <c r="C254" i="96" s="1"/>
  <c r="E173" i="94"/>
  <c r="H173" i="94" s="1"/>
  <c r="C173" i="95" s="1"/>
  <c r="E92" i="94"/>
  <c r="H92" i="94" s="1"/>
  <c r="C92" i="95" s="1"/>
  <c r="E68" i="94"/>
  <c r="H68" i="94" s="1"/>
  <c r="C68" i="95" s="1"/>
  <c r="E276" i="94"/>
  <c r="H276" i="94" s="1"/>
  <c r="C276" i="95" s="1"/>
  <c r="E106" i="94"/>
  <c r="H106" i="94" s="1"/>
  <c r="C106" i="95" s="1"/>
  <c r="E212" i="94"/>
  <c r="H212" i="94" s="1"/>
  <c r="C212" i="95" s="1"/>
  <c r="E244" i="94"/>
  <c r="H244" i="94" s="1"/>
  <c r="C244" i="95" s="1"/>
  <c r="E259" i="94"/>
  <c r="H259" i="94" s="1"/>
  <c r="C259" i="95" s="1"/>
  <c r="E45" i="94"/>
  <c r="H45" i="94" s="1"/>
  <c r="C45" i="95" s="1"/>
  <c r="E141" i="94"/>
  <c r="H141" i="94" s="1"/>
  <c r="C141" i="95" s="1"/>
  <c r="E25" i="94"/>
  <c r="H25" i="94" s="1"/>
  <c r="C25" i="95" s="1"/>
  <c r="E74" i="95"/>
  <c r="H74" i="95" s="1"/>
  <c r="C74" i="96" s="1"/>
  <c r="E14" i="89"/>
  <c r="H14" i="89" s="1"/>
  <c r="E132" i="94"/>
  <c r="H132" i="94" s="1"/>
  <c r="C132" i="95" s="1"/>
  <c r="E200" i="94"/>
  <c r="H200" i="94" s="1"/>
  <c r="C200" i="95" s="1"/>
  <c r="E78" i="94"/>
  <c r="H78" i="94" s="1"/>
  <c r="C78" i="95" s="1"/>
  <c r="E94" i="94"/>
  <c r="H94" i="94" s="1"/>
  <c r="C94" i="95" s="1"/>
  <c r="E264" i="94"/>
  <c r="H264" i="94" s="1"/>
  <c r="C264" i="95" s="1"/>
  <c r="E218" i="94"/>
  <c r="H218" i="94" s="1"/>
  <c r="C218" i="95" s="1"/>
  <c r="E260" i="94"/>
  <c r="H260" i="94" s="1"/>
  <c r="C260" i="95" s="1"/>
  <c r="E258" i="94"/>
  <c r="H258" i="94" s="1"/>
  <c r="C258" i="95" s="1"/>
  <c r="E29" i="94"/>
  <c r="H29" i="94" s="1"/>
  <c r="C29" i="95" s="1"/>
  <c r="E263" i="94"/>
  <c r="H263" i="94" s="1"/>
  <c r="C263" i="95" s="1"/>
  <c r="E91" i="95"/>
  <c r="H91" i="95" s="1"/>
  <c r="C91" i="96" s="1"/>
  <c r="E133" i="94"/>
  <c r="H133" i="94" s="1"/>
  <c r="C133" i="95" s="1"/>
  <c r="E127" i="94"/>
  <c r="H127" i="94" s="1"/>
  <c r="C127" i="95" s="1"/>
  <c r="E72" i="94"/>
  <c r="H72" i="94" s="1"/>
  <c r="C72" i="95" s="1"/>
  <c r="E83" i="94"/>
  <c r="H83" i="94" s="1"/>
  <c r="C83" i="95" s="1"/>
  <c r="E59" i="94"/>
  <c r="H59" i="94" s="1"/>
  <c r="C59" i="95" s="1"/>
  <c r="E65" i="94"/>
  <c r="H65" i="94" s="1"/>
  <c r="C65" i="95" s="1"/>
  <c r="E47" i="94"/>
  <c r="H47" i="94" s="1"/>
  <c r="C47" i="95" s="1"/>
  <c r="E209" i="94"/>
  <c r="H209" i="94" s="1"/>
  <c r="C209" i="95" s="1"/>
  <c r="E255" i="94"/>
  <c r="H255" i="94" s="1"/>
  <c r="C255" i="95" s="1"/>
  <c r="E69" i="94"/>
  <c r="H69" i="94" s="1"/>
  <c r="C69" i="95" s="1"/>
  <c r="E53" i="94"/>
  <c r="H53" i="94" s="1"/>
  <c r="C53" i="95" s="1"/>
  <c r="E39" i="94"/>
  <c r="H39" i="94" s="1"/>
  <c r="C39" i="95" s="1"/>
  <c r="E178" i="94"/>
  <c r="H178" i="94" s="1"/>
  <c r="C178" i="95" s="1"/>
  <c r="E220" i="94"/>
  <c r="H220" i="94" s="1"/>
  <c r="C220" i="95" s="1"/>
  <c r="E251" i="94"/>
  <c r="H251" i="94" s="1"/>
  <c r="C251" i="95" s="1"/>
  <c r="E217" i="94"/>
  <c r="H217" i="94" s="1"/>
  <c r="C217" i="95" s="1"/>
  <c r="E266" i="94"/>
  <c r="H266" i="94" s="1"/>
  <c r="C266" i="95" s="1"/>
  <c r="E267" i="94"/>
  <c r="H267" i="94" s="1"/>
  <c r="C267" i="95" s="1"/>
  <c r="E48" i="94"/>
  <c r="H48" i="94" s="1"/>
  <c r="C48" i="95" s="1"/>
  <c r="E208" i="94"/>
  <c r="H208" i="94" s="1"/>
  <c r="C208" i="95" s="1"/>
  <c r="E88" i="94"/>
  <c r="H88" i="94" s="1"/>
  <c r="C88" i="95" s="1"/>
  <c r="E66" i="94"/>
  <c r="H66" i="94" s="1"/>
  <c r="C66" i="95" s="1"/>
  <c r="E238" i="94"/>
  <c r="H238" i="94" s="1"/>
  <c r="C238" i="95" s="1"/>
  <c r="E184" i="94"/>
  <c r="H184" i="94" s="1"/>
  <c r="C184" i="95" s="1"/>
  <c r="E32" i="94"/>
  <c r="H32" i="94" s="1"/>
  <c r="C32" i="95" s="1"/>
  <c r="E81" i="95"/>
  <c r="H81" i="95" s="1"/>
  <c r="C81" i="96" s="1"/>
  <c r="E175" i="94"/>
  <c r="H175" i="94" s="1"/>
  <c r="C175" i="95" s="1"/>
  <c r="E197" i="94"/>
  <c r="H197" i="94" s="1"/>
  <c r="C197" i="95" s="1"/>
  <c r="E93" i="94"/>
  <c r="H93" i="94" s="1"/>
  <c r="C93" i="95" s="1"/>
  <c r="E104" i="94"/>
  <c r="H104" i="94" s="1"/>
  <c r="C104" i="95" s="1"/>
  <c r="E250" i="94"/>
  <c r="H250" i="94" s="1"/>
  <c r="C250" i="95" s="1"/>
  <c r="E22" i="94"/>
  <c r="H22" i="94" s="1"/>
  <c r="C22" i="95" s="1"/>
  <c r="E73" i="94"/>
  <c r="H73" i="94" s="1"/>
  <c r="C73" i="95" s="1"/>
  <c r="C170" i="92" l="1"/>
  <c r="E170" i="92" s="1"/>
  <c r="H170" i="92" s="1"/>
  <c r="C16" i="90"/>
  <c r="E16" i="90" s="1"/>
  <c r="H16" i="90" s="1"/>
  <c r="C16" i="91" s="1"/>
  <c r="E16" i="91" s="1"/>
  <c r="H16" i="91" s="1"/>
  <c r="C16" i="92" s="1"/>
  <c r="C8" i="90"/>
  <c r="E8" i="90" s="1"/>
  <c r="H8" i="90" s="1"/>
  <c r="C8" i="91" s="1"/>
  <c r="E8" i="91" s="1"/>
  <c r="H8" i="91" s="1"/>
  <c r="C8" i="92" s="1"/>
  <c r="C15" i="90"/>
  <c r="E15" i="90" s="1"/>
  <c r="H15" i="90" s="1"/>
  <c r="C15" i="91" s="1"/>
  <c r="E15" i="91" s="1"/>
  <c r="H15" i="91" s="1"/>
  <c r="C15" i="92" s="1"/>
  <c r="C14" i="90"/>
  <c r="E14" i="90" s="1"/>
  <c r="H14" i="90" s="1"/>
  <c r="C14" i="91" s="1"/>
  <c r="E14" i="91" s="1"/>
  <c r="H14" i="91" s="1"/>
  <c r="C14" i="92" s="1"/>
  <c r="C18" i="90"/>
  <c r="E18" i="90" s="1"/>
  <c r="H18" i="90" s="1"/>
  <c r="C18" i="91" s="1"/>
  <c r="E18" i="91" s="1"/>
  <c r="H18" i="91" s="1"/>
  <c r="C18" i="92" s="1"/>
  <c r="C17" i="90"/>
  <c r="E17" i="90" s="1"/>
  <c r="H17" i="90" s="1"/>
  <c r="C17" i="91" s="1"/>
  <c r="E17" i="91" s="1"/>
  <c r="H17" i="91" s="1"/>
  <c r="C17" i="92" s="1"/>
  <c r="C13" i="90"/>
  <c r="E13" i="90" s="1"/>
  <c r="H13" i="90" s="1"/>
  <c r="C13" i="91" s="1"/>
  <c r="E13" i="91" s="1"/>
  <c r="H13" i="91" s="1"/>
  <c r="C13" i="92" s="1"/>
  <c r="C5" i="75"/>
  <c r="E5" i="75" s="1"/>
  <c r="H5" i="75" s="1"/>
  <c r="E81" i="96"/>
  <c r="H81" i="96" s="1"/>
  <c r="E208" i="95"/>
  <c r="H208" i="95" s="1"/>
  <c r="C208" i="96" s="1"/>
  <c r="E47" i="95"/>
  <c r="H47" i="95" s="1"/>
  <c r="C47" i="96" s="1"/>
  <c r="E264" i="95"/>
  <c r="H264" i="95" s="1"/>
  <c r="C264" i="96" s="1"/>
  <c r="E74" i="96"/>
  <c r="H74" i="96" s="1"/>
  <c r="E105" i="95"/>
  <c r="H105" i="95" s="1"/>
  <c r="C105" i="96" s="1"/>
  <c r="E90" i="95"/>
  <c r="H90" i="95" s="1"/>
  <c r="C90" i="96" s="1"/>
  <c r="E109" i="95"/>
  <c r="H109" i="95" s="1"/>
  <c r="C109" i="96" s="1"/>
  <c r="E198" i="95"/>
  <c r="H198" i="95" s="1"/>
  <c r="C198" i="96" s="1"/>
  <c r="E52" i="95"/>
  <c r="H52" i="95" s="1"/>
  <c r="C52" i="96" s="1"/>
  <c r="E126" i="95"/>
  <c r="H126" i="95" s="1"/>
  <c r="C126" i="96" s="1"/>
  <c r="E232" i="95"/>
  <c r="H232" i="95" s="1"/>
  <c r="C232" i="96" s="1"/>
  <c r="E270" i="95"/>
  <c r="H270" i="95" s="1"/>
  <c r="C270" i="96" s="1"/>
  <c r="E75" i="95"/>
  <c r="H75" i="95" s="1"/>
  <c r="C75" i="96" s="1"/>
  <c r="E210" i="95"/>
  <c r="H210" i="95" s="1"/>
  <c r="C210" i="96" s="1"/>
  <c r="E41" i="95"/>
  <c r="H41" i="95" s="1"/>
  <c r="C41" i="96" s="1"/>
  <c r="E42" i="95"/>
  <c r="H42" i="95" s="1"/>
  <c r="C42" i="96" s="1"/>
  <c r="E128" i="95"/>
  <c r="H128" i="95" s="1"/>
  <c r="C128" i="96" s="1"/>
  <c r="E174" i="95"/>
  <c r="H174" i="95" s="1"/>
  <c r="C174" i="96" s="1"/>
  <c r="E188" i="95"/>
  <c r="H188" i="95" s="1"/>
  <c r="C188" i="96" s="1"/>
  <c r="E91" i="96"/>
  <c r="H91" i="96" s="1"/>
  <c r="E25" i="95"/>
  <c r="H25" i="95" s="1"/>
  <c r="C25" i="96" s="1"/>
  <c r="E203" i="95"/>
  <c r="H203" i="95" s="1"/>
  <c r="C203" i="96" s="1"/>
  <c r="E110" i="95"/>
  <c r="H110" i="95" s="1"/>
  <c r="C110" i="96" s="1"/>
  <c r="E30" i="95"/>
  <c r="H30" i="95" s="1"/>
  <c r="C30" i="96" s="1"/>
  <c r="E129" i="95"/>
  <c r="H129" i="95" s="1"/>
  <c r="C129" i="96" s="1"/>
  <c r="E221" i="95"/>
  <c r="H221" i="95" s="1"/>
  <c r="C221" i="96" s="1"/>
  <c r="E269" i="95"/>
  <c r="H269" i="95" s="1"/>
  <c r="C269" i="96" s="1"/>
  <c r="E265" i="95"/>
  <c r="H265" i="95" s="1"/>
  <c r="C265" i="96" s="1"/>
  <c r="E43" i="95"/>
  <c r="H43" i="95" s="1"/>
  <c r="C43" i="96" s="1"/>
  <c r="E243" i="94"/>
  <c r="H243" i="94" s="1"/>
  <c r="C243" i="95" s="1"/>
  <c r="E271" i="95"/>
  <c r="H271" i="95" s="1"/>
  <c r="C271" i="96" s="1"/>
  <c r="E196" i="95"/>
  <c r="H196" i="95" s="1"/>
  <c r="C196" i="96" s="1"/>
  <c r="E171" i="95"/>
  <c r="H171" i="95" s="1"/>
  <c r="E245" i="95"/>
  <c r="H245" i="95" s="1"/>
  <c r="C245" i="96" s="1"/>
  <c r="E57" i="95"/>
  <c r="H57" i="95" s="1"/>
  <c r="C57" i="96" s="1"/>
  <c r="E267" i="95"/>
  <c r="H267" i="95" s="1"/>
  <c r="C267" i="96" s="1"/>
  <c r="E39" i="95"/>
  <c r="H39" i="95" s="1"/>
  <c r="C39" i="96" s="1"/>
  <c r="E263" i="95"/>
  <c r="H263" i="95" s="1"/>
  <c r="C263" i="96" s="1"/>
  <c r="E141" i="95"/>
  <c r="H141" i="95" s="1"/>
  <c r="C141" i="96" s="1"/>
  <c r="E276" i="95"/>
  <c r="H276" i="95" s="1"/>
  <c r="C276" i="96" s="1"/>
  <c r="E179" i="95"/>
  <c r="H179" i="95" s="1"/>
  <c r="C179" i="96" s="1"/>
  <c r="E58" i="95"/>
  <c r="H58" i="95" s="1"/>
  <c r="C58" i="96" s="1"/>
  <c r="E230" i="95"/>
  <c r="H230" i="95" s="1"/>
  <c r="C230" i="96" s="1"/>
  <c r="E240" i="88"/>
  <c r="H240" i="88" s="1"/>
  <c r="C240" i="89" s="1"/>
  <c r="E80" i="95"/>
  <c r="H80" i="95" s="1"/>
  <c r="C80" i="96" s="1"/>
  <c r="E283" i="95"/>
  <c r="H283" i="95" s="1"/>
  <c r="C283" i="96" s="1"/>
  <c r="E192" i="95"/>
  <c r="H192" i="95" s="1"/>
  <c r="C192" i="96" s="1"/>
  <c r="E20" i="95"/>
  <c r="H20" i="95" s="1"/>
  <c r="C20" i="96" s="1"/>
  <c r="E34" i="95"/>
  <c r="H34" i="95" s="1"/>
  <c r="C34" i="96" s="1"/>
  <c r="E67" i="95"/>
  <c r="H67" i="95" s="1"/>
  <c r="C67" i="96" s="1"/>
  <c r="E204" i="95"/>
  <c r="H204" i="95" s="1"/>
  <c r="C204" i="96" s="1"/>
  <c r="E279" i="95"/>
  <c r="H279" i="95" s="1"/>
  <c r="C279" i="96" s="1"/>
  <c r="E139" i="95"/>
  <c r="H139" i="95" s="1"/>
  <c r="C139" i="96" s="1"/>
  <c r="E262" i="95"/>
  <c r="H262" i="95" s="1"/>
  <c r="C262" i="96" s="1"/>
  <c r="E48" i="95"/>
  <c r="H48" i="95" s="1"/>
  <c r="C48" i="96" s="1"/>
  <c r="E184" i="95"/>
  <c r="H184" i="95" s="1"/>
  <c r="C184" i="96" s="1"/>
  <c r="E53" i="95"/>
  <c r="H53" i="95" s="1"/>
  <c r="C53" i="96" s="1"/>
  <c r="E29" i="95"/>
  <c r="H29" i="95" s="1"/>
  <c r="C29" i="96" s="1"/>
  <c r="E78" i="95"/>
  <c r="H78" i="95" s="1"/>
  <c r="C78" i="96" s="1"/>
  <c r="E68" i="95"/>
  <c r="H68" i="95" s="1"/>
  <c r="C68" i="96" s="1"/>
  <c r="E54" i="95"/>
  <c r="H54" i="95" s="1"/>
  <c r="C54" i="96" s="1"/>
  <c r="E257" i="95"/>
  <c r="H257" i="95" s="1"/>
  <c r="C257" i="96" s="1"/>
  <c r="E124" i="95"/>
  <c r="H124" i="95" s="1"/>
  <c r="C124" i="96" s="1"/>
  <c r="E239" i="95"/>
  <c r="H239" i="95" s="1"/>
  <c r="C239" i="96" s="1"/>
  <c r="E125" i="95"/>
  <c r="H125" i="95" s="1"/>
  <c r="C125" i="96" s="1"/>
  <c r="E233" i="95"/>
  <c r="H233" i="95" s="1"/>
  <c r="C233" i="96" s="1"/>
  <c r="E211" i="95"/>
  <c r="H211" i="95" s="1"/>
  <c r="C211" i="96" s="1"/>
  <c r="E194" i="95"/>
  <c r="H194" i="95" s="1"/>
  <c r="C194" i="96" s="1"/>
  <c r="E77" i="95"/>
  <c r="H77" i="95" s="1"/>
  <c r="C77" i="96" s="1"/>
  <c r="E6" i="92"/>
  <c r="H6" i="92" s="1"/>
  <c r="C6" i="93" s="1"/>
  <c r="E131" i="95"/>
  <c r="H131" i="95" s="1"/>
  <c r="C131" i="96" s="1"/>
  <c r="E44" i="95"/>
  <c r="H44" i="95" s="1"/>
  <c r="C44" i="96" s="1"/>
  <c r="E268" i="95"/>
  <c r="H268" i="95" s="1"/>
  <c r="C268" i="96" s="1"/>
  <c r="E104" i="95"/>
  <c r="H104" i="95" s="1"/>
  <c r="C104" i="96" s="1"/>
  <c r="E238" i="95"/>
  <c r="H238" i="95" s="1"/>
  <c r="C238" i="96" s="1"/>
  <c r="E69" i="95"/>
  <c r="H69" i="95" s="1"/>
  <c r="C69" i="96" s="1"/>
  <c r="E83" i="95"/>
  <c r="H83" i="95" s="1"/>
  <c r="C83" i="96" s="1"/>
  <c r="E200" i="95"/>
  <c r="H200" i="95" s="1"/>
  <c r="C200" i="96" s="1"/>
  <c r="E92" i="95"/>
  <c r="H92" i="95" s="1"/>
  <c r="C92" i="96" s="1"/>
  <c r="E281" i="95"/>
  <c r="H281" i="95" s="1"/>
  <c r="C281" i="96" s="1"/>
  <c r="E216" i="95"/>
  <c r="H216" i="95" s="1"/>
  <c r="C216" i="96" s="1"/>
  <c r="E135" i="95"/>
  <c r="H135" i="95" s="1"/>
  <c r="C135" i="96" s="1"/>
  <c r="E99" i="95"/>
  <c r="H99" i="95" s="1"/>
  <c r="C99" i="96" s="1"/>
  <c r="E31" i="95"/>
  <c r="H31" i="95" s="1"/>
  <c r="C31" i="96" s="1"/>
  <c r="E103" i="95"/>
  <c r="H103" i="95" s="1"/>
  <c r="C103" i="96" s="1"/>
  <c r="E277" i="95"/>
  <c r="H277" i="95" s="1"/>
  <c r="C277" i="96" s="1"/>
  <c r="E199" i="95"/>
  <c r="H199" i="95" s="1"/>
  <c r="C199" i="96" s="1"/>
  <c r="E102" i="95"/>
  <c r="H102" i="95" s="1"/>
  <c r="C102" i="96" s="1"/>
  <c r="E261" i="95"/>
  <c r="H261" i="95" s="1"/>
  <c r="C261" i="96" s="1"/>
  <c r="E85" i="95"/>
  <c r="H85" i="95" s="1"/>
  <c r="C85" i="96" s="1"/>
  <c r="E122" i="95"/>
  <c r="H122" i="95" s="1"/>
  <c r="C122" i="96" s="1"/>
  <c r="E71" i="95"/>
  <c r="H71" i="95" s="1"/>
  <c r="C71" i="96" s="1"/>
  <c r="E229" i="95"/>
  <c r="H229" i="95" s="1"/>
  <c r="C229" i="96" s="1"/>
  <c r="E250" i="95"/>
  <c r="H250" i="95" s="1"/>
  <c r="C250" i="96" s="1"/>
  <c r="E66" i="95"/>
  <c r="H66" i="95" s="1"/>
  <c r="C66" i="96" s="1"/>
  <c r="E217" i="95"/>
  <c r="H217" i="95" s="1"/>
  <c r="C217" i="96" s="1"/>
  <c r="E72" i="95"/>
  <c r="H72" i="95" s="1"/>
  <c r="C72" i="96" s="1"/>
  <c r="E132" i="95"/>
  <c r="H132" i="95" s="1"/>
  <c r="C132" i="96" s="1"/>
  <c r="E259" i="95"/>
  <c r="H259" i="95" s="1"/>
  <c r="C259" i="96" s="1"/>
  <c r="E202" i="95"/>
  <c r="H202" i="95" s="1"/>
  <c r="C202" i="96" s="1"/>
  <c r="E228" i="95"/>
  <c r="H228" i="95" s="1"/>
  <c r="C228" i="96" s="1"/>
  <c r="E172" i="95"/>
  <c r="H172" i="95" s="1"/>
  <c r="C172" i="96" s="1"/>
  <c r="E284" i="95"/>
  <c r="H284" i="95" s="1"/>
  <c r="C284" i="96" s="1"/>
  <c r="E76" i="95"/>
  <c r="H76" i="95" s="1"/>
  <c r="C76" i="96" s="1"/>
  <c r="E278" i="95"/>
  <c r="H278" i="95" s="1"/>
  <c r="C278" i="96" s="1"/>
  <c r="E252" i="95"/>
  <c r="H252" i="95" s="1"/>
  <c r="C252" i="96" s="1"/>
  <c r="E70" i="95"/>
  <c r="H70" i="95" s="1"/>
  <c r="C70" i="96" s="1"/>
  <c r="E150" i="95"/>
  <c r="H150" i="95" s="1"/>
  <c r="C150" i="96" s="1"/>
  <c r="E222" i="95"/>
  <c r="H222" i="95" s="1"/>
  <c r="C222" i="96" s="1"/>
  <c r="E140" i="95"/>
  <c r="H140" i="95" s="1"/>
  <c r="C140" i="96" s="1"/>
  <c r="E100" i="95"/>
  <c r="H100" i="95" s="1"/>
  <c r="C100" i="96" s="1"/>
  <c r="E183" i="95"/>
  <c r="H183" i="95" s="1"/>
  <c r="C183" i="96" s="1"/>
  <c r="E224" i="95"/>
  <c r="H224" i="95" s="1"/>
  <c r="C224" i="96" s="1"/>
  <c r="E73" i="95"/>
  <c r="H73" i="95" s="1"/>
  <c r="C73" i="96" s="1"/>
  <c r="E197" i="95"/>
  <c r="H197" i="95" s="1"/>
  <c r="C197" i="96" s="1"/>
  <c r="E251" i="95"/>
  <c r="H251" i="95" s="1"/>
  <c r="C251" i="96" s="1"/>
  <c r="E127" i="95"/>
  <c r="H127" i="95" s="1"/>
  <c r="C127" i="96" s="1"/>
  <c r="E260" i="95"/>
  <c r="H260" i="95" s="1"/>
  <c r="C260" i="96" s="1"/>
  <c r="E244" i="95"/>
  <c r="H244" i="95" s="1"/>
  <c r="C244" i="96" s="1"/>
  <c r="E50" i="95"/>
  <c r="H50" i="95" s="1"/>
  <c r="C50" i="96" s="1"/>
  <c r="E195" i="95"/>
  <c r="H195" i="95" s="1"/>
  <c r="C195" i="96" s="1"/>
  <c r="E108" i="95"/>
  <c r="H108" i="95" s="1"/>
  <c r="C108" i="96" s="1"/>
  <c r="E84" i="95"/>
  <c r="H84" i="95" s="1"/>
  <c r="C84" i="96" s="1"/>
  <c r="E246" i="95"/>
  <c r="H246" i="95" s="1"/>
  <c r="C246" i="96" s="1"/>
  <c r="E273" i="95"/>
  <c r="H273" i="95" s="1"/>
  <c r="C273" i="96" s="1"/>
  <c r="E63" i="95"/>
  <c r="H63" i="95" s="1"/>
  <c r="C63" i="96" s="1"/>
  <c r="E236" i="95"/>
  <c r="H236" i="95" s="1"/>
  <c r="C236" i="96" s="1"/>
  <c r="E27" i="96"/>
  <c r="H27" i="96" s="1"/>
  <c r="E26" i="95"/>
  <c r="H26" i="95" s="1"/>
  <c r="C26" i="96" s="1"/>
  <c r="E225" i="95"/>
  <c r="H225" i="95" s="1"/>
  <c r="C225" i="96" s="1"/>
  <c r="E249" i="95"/>
  <c r="H249" i="95" s="1"/>
  <c r="C249" i="96" s="1"/>
  <c r="E256" i="95"/>
  <c r="H256" i="95" s="1"/>
  <c r="C256" i="96" s="1"/>
  <c r="E274" i="95"/>
  <c r="H274" i="95" s="1"/>
  <c r="C274" i="96" s="1"/>
  <c r="E65" i="95"/>
  <c r="H65" i="95" s="1"/>
  <c r="C65" i="96" s="1"/>
  <c r="E175" i="95"/>
  <c r="H175" i="95" s="1"/>
  <c r="C175" i="96" s="1"/>
  <c r="E220" i="95"/>
  <c r="H220" i="95" s="1"/>
  <c r="C220" i="96" s="1"/>
  <c r="E209" i="95"/>
  <c r="H209" i="95" s="1"/>
  <c r="C209" i="96" s="1"/>
  <c r="E218" i="95"/>
  <c r="H218" i="95" s="1"/>
  <c r="C218" i="96" s="1"/>
  <c r="E212" i="95"/>
  <c r="H212" i="95" s="1"/>
  <c r="C212" i="96" s="1"/>
  <c r="E254" i="96"/>
  <c r="H254" i="96" s="1"/>
  <c r="E38" i="95"/>
  <c r="H38" i="95" s="1"/>
  <c r="C38" i="96" s="1"/>
  <c r="E213" i="95"/>
  <c r="H213" i="95" s="1"/>
  <c r="C213" i="96" s="1"/>
  <c r="E138" i="95"/>
  <c r="H138" i="95" s="1"/>
  <c r="C138" i="96" s="1"/>
  <c r="E282" i="95"/>
  <c r="H282" i="95" s="1"/>
  <c r="C282" i="96" s="1"/>
  <c r="E215" i="95"/>
  <c r="H215" i="95" s="1"/>
  <c r="C215" i="96" s="1"/>
  <c r="E186" i="95"/>
  <c r="H186" i="95" s="1"/>
  <c r="C186" i="96" s="1"/>
  <c r="E7" i="89"/>
  <c r="H7" i="89" s="1"/>
  <c r="E205" i="95"/>
  <c r="H205" i="95" s="1"/>
  <c r="C205" i="96" s="1"/>
  <c r="E46" i="95"/>
  <c r="H46" i="95" s="1"/>
  <c r="C46" i="96" s="1"/>
  <c r="E33" i="95"/>
  <c r="H33" i="95" s="1"/>
  <c r="C33" i="96" s="1"/>
  <c r="E24" i="95"/>
  <c r="H24" i="95" s="1"/>
  <c r="C24" i="96" s="1"/>
  <c r="E191" i="95"/>
  <c r="H191" i="95" s="1"/>
  <c r="C191" i="96" s="1"/>
  <c r="E28" i="95"/>
  <c r="H28" i="95" s="1"/>
  <c r="C28" i="96" s="1"/>
  <c r="E32" i="95"/>
  <c r="H32" i="95" s="1"/>
  <c r="C32" i="96" s="1"/>
  <c r="E258" i="95"/>
  <c r="H258" i="95" s="1"/>
  <c r="C258" i="96" s="1"/>
  <c r="E51" i="95"/>
  <c r="H51" i="95" s="1"/>
  <c r="C51" i="96" s="1"/>
  <c r="E56" i="95"/>
  <c r="H56" i="95" s="1"/>
  <c r="C56" i="96" s="1"/>
  <c r="E93" i="95"/>
  <c r="H93" i="95" s="1"/>
  <c r="C93" i="96" s="1"/>
  <c r="E133" i="95"/>
  <c r="H133" i="95" s="1"/>
  <c r="C133" i="96" s="1"/>
  <c r="E248" i="95"/>
  <c r="H248" i="95" s="1"/>
  <c r="C248" i="96" s="1"/>
  <c r="E79" i="95"/>
  <c r="H79" i="95" s="1"/>
  <c r="C79" i="96" s="1"/>
  <c r="E64" i="95"/>
  <c r="H64" i="95" s="1"/>
  <c r="C64" i="96" s="1"/>
  <c r="E185" i="95"/>
  <c r="H185" i="95" s="1"/>
  <c r="C185" i="96" s="1"/>
  <c r="E207" i="95"/>
  <c r="H207" i="95" s="1"/>
  <c r="C207" i="96" s="1"/>
  <c r="E21" i="95"/>
  <c r="H21" i="95" s="1"/>
  <c r="C21" i="96" s="1"/>
  <c r="E136" i="95"/>
  <c r="H136" i="95" s="1"/>
  <c r="C136" i="96" s="1"/>
  <c r="E121" i="95"/>
  <c r="H121" i="95" s="1"/>
  <c r="C121" i="96" s="1"/>
  <c r="E187" i="95"/>
  <c r="H187" i="95" s="1"/>
  <c r="C187" i="96" s="1"/>
  <c r="E223" i="95"/>
  <c r="H223" i="95" s="1"/>
  <c r="C223" i="96" s="1"/>
  <c r="E177" i="95"/>
  <c r="H177" i="95" s="1"/>
  <c r="C177" i="96" s="1"/>
  <c r="E182" i="95"/>
  <c r="H182" i="95" s="1"/>
  <c r="C182" i="96" s="1"/>
  <c r="E193" i="95"/>
  <c r="H193" i="95" s="1"/>
  <c r="C193" i="96" s="1"/>
  <c r="E280" i="95"/>
  <c r="H280" i="95" s="1"/>
  <c r="C280" i="96" s="1"/>
  <c r="E253" i="95"/>
  <c r="H253" i="95" s="1"/>
  <c r="C253" i="96" s="1"/>
  <c r="E55" i="95"/>
  <c r="H55" i="95" s="1"/>
  <c r="C55" i="96" s="1"/>
  <c r="E40" i="95"/>
  <c r="H40" i="95" s="1"/>
  <c r="C40" i="96" s="1"/>
  <c r="E272" i="95"/>
  <c r="H272" i="95" s="1"/>
  <c r="C272" i="96" s="1"/>
  <c r="E101" i="95"/>
  <c r="H101" i="95" s="1"/>
  <c r="C101" i="96" s="1"/>
  <c r="E19" i="95"/>
  <c r="H19" i="95" s="1"/>
  <c r="C19" i="96" s="1"/>
  <c r="E23" i="95"/>
  <c r="H23" i="95" s="1"/>
  <c r="C23" i="96" s="1"/>
  <c r="E89" i="95"/>
  <c r="H89" i="95" s="1"/>
  <c r="C89" i="96" s="1"/>
  <c r="E36" i="95"/>
  <c r="H36" i="95" s="1"/>
  <c r="C36" i="96" s="1"/>
  <c r="E189" i="95"/>
  <c r="H189" i="95" s="1"/>
  <c r="C189" i="96" s="1"/>
  <c r="E266" i="95"/>
  <c r="H266" i="95" s="1"/>
  <c r="C266" i="96" s="1"/>
  <c r="E45" i="95"/>
  <c r="H45" i="95" s="1"/>
  <c r="C45" i="96" s="1"/>
  <c r="E275" i="95"/>
  <c r="H275" i="95" s="1"/>
  <c r="C275" i="96" s="1"/>
  <c r="E178" i="95"/>
  <c r="H178" i="95" s="1"/>
  <c r="C178" i="96" s="1"/>
  <c r="E173" i="95"/>
  <c r="H173" i="95" s="1"/>
  <c r="C173" i="96" s="1"/>
  <c r="E219" i="95"/>
  <c r="H219" i="95" s="1"/>
  <c r="C219" i="96" s="1"/>
  <c r="E255" i="95"/>
  <c r="H255" i="95" s="1"/>
  <c r="C255" i="96" s="1"/>
  <c r="E94" i="95"/>
  <c r="H94" i="95" s="1"/>
  <c r="C94" i="96" s="1"/>
  <c r="E231" i="95"/>
  <c r="H231" i="95" s="1"/>
  <c r="C231" i="96" s="1"/>
  <c r="E123" i="95"/>
  <c r="H123" i="95" s="1"/>
  <c r="C123" i="96" s="1"/>
  <c r="E190" i="95"/>
  <c r="H190" i="95" s="1"/>
  <c r="C190" i="96" s="1"/>
  <c r="E35" i="95"/>
  <c r="H35" i="95" s="1"/>
  <c r="C35" i="96" s="1"/>
  <c r="E22" i="95"/>
  <c r="H22" i="95" s="1"/>
  <c r="C22" i="96" s="1"/>
  <c r="E59" i="95"/>
  <c r="H59" i="95" s="1"/>
  <c r="C59" i="96" s="1"/>
  <c r="E106" i="95"/>
  <c r="H106" i="95" s="1"/>
  <c r="C106" i="96" s="1"/>
  <c r="E247" i="95"/>
  <c r="H247" i="95" s="1"/>
  <c r="C247" i="96" s="1"/>
  <c r="E88" i="95"/>
  <c r="H88" i="95" s="1"/>
  <c r="C88" i="96" s="1"/>
  <c r="E107" i="95"/>
  <c r="H107" i="95" s="1"/>
  <c r="C107" i="96" s="1"/>
  <c r="E130" i="95"/>
  <c r="H130" i="95" s="1"/>
  <c r="C130" i="96" s="1"/>
  <c r="C170" i="93" l="1"/>
  <c r="E170" i="93" s="1"/>
  <c r="H170" i="93" s="1"/>
  <c r="C170" i="94" s="1"/>
  <c r="E170" i="94" s="1"/>
  <c r="H170" i="94" s="1"/>
  <c r="C170" i="95" s="1"/>
  <c r="E170" i="95" s="1"/>
  <c r="H170" i="95" s="1"/>
  <c r="C171" i="96"/>
  <c r="E171" i="96" s="1"/>
  <c r="H171" i="96" s="1"/>
  <c r="C7" i="90"/>
  <c r="E7" i="90" s="1"/>
  <c r="H7" i="90" s="1"/>
  <c r="C7" i="91" s="1"/>
  <c r="E7" i="91" s="1"/>
  <c r="H7" i="91" s="1"/>
  <c r="C7" i="92" s="1"/>
  <c r="C5" i="76"/>
  <c r="E5" i="76" s="1"/>
  <c r="H5" i="76" s="1"/>
  <c r="E193" i="96"/>
  <c r="H193" i="96" s="1"/>
  <c r="E136" i="96"/>
  <c r="H136" i="96" s="1"/>
  <c r="E248" i="96"/>
  <c r="H248" i="96" s="1"/>
  <c r="E175" i="96"/>
  <c r="H175" i="96" s="1"/>
  <c r="E26" i="96"/>
  <c r="H26" i="96" s="1"/>
  <c r="E127" i="96"/>
  <c r="H127" i="96" s="1"/>
  <c r="E76" i="96"/>
  <c r="H76" i="96" s="1"/>
  <c r="E259" i="96"/>
  <c r="H259" i="96" s="1"/>
  <c r="E277" i="96"/>
  <c r="H277" i="96" s="1"/>
  <c r="E268" i="96"/>
  <c r="H268" i="96" s="1"/>
  <c r="E194" i="96"/>
  <c r="H194" i="96" s="1"/>
  <c r="E48" i="96"/>
  <c r="H48" i="96" s="1"/>
  <c r="E58" i="96"/>
  <c r="H58" i="96" s="1"/>
  <c r="E39" i="96"/>
  <c r="H39" i="96" s="1"/>
  <c r="E129" i="96"/>
  <c r="H129" i="96" s="1"/>
  <c r="E270" i="96"/>
  <c r="H270" i="96" s="1"/>
  <c r="E90" i="96"/>
  <c r="H90" i="96" s="1"/>
  <c r="E130" i="96"/>
  <c r="H130" i="96" s="1"/>
  <c r="E89" i="96"/>
  <c r="H89" i="96" s="1"/>
  <c r="E133" i="96"/>
  <c r="H133" i="96" s="1"/>
  <c r="E16" i="92"/>
  <c r="H16" i="92" s="1"/>
  <c r="C16" i="93" s="1"/>
  <c r="E38" i="96"/>
  <c r="H38" i="96" s="1"/>
  <c r="E251" i="96"/>
  <c r="H251" i="96" s="1"/>
  <c r="E140" i="96"/>
  <c r="H140" i="96" s="1"/>
  <c r="E132" i="96"/>
  <c r="H132" i="96" s="1"/>
  <c r="E103" i="96"/>
  <c r="H103" i="96" s="1"/>
  <c r="E92" i="96"/>
  <c r="H92" i="96" s="1"/>
  <c r="E211" i="96"/>
  <c r="H211" i="96" s="1"/>
  <c r="E262" i="96"/>
  <c r="H262" i="96" s="1"/>
  <c r="E20" i="96"/>
  <c r="H20" i="96" s="1"/>
  <c r="E267" i="96"/>
  <c r="H267" i="96" s="1"/>
  <c r="E30" i="96"/>
  <c r="H30" i="96" s="1"/>
  <c r="E174" i="96"/>
  <c r="H174" i="96" s="1"/>
  <c r="E105" i="96"/>
  <c r="H105" i="96" s="1"/>
  <c r="E22" i="96"/>
  <c r="H22" i="96" s="1"/>
  <c r="E94" i="96"/>
  <c r="H94" i="96" s="1"/>
  <c r="E40" i="96"/>
  <c r="H40" i="96" s="1"/>
  <c r="E93" i="96"/>
  <c r="H93" i="96" s="1"/>
  <c r="E191" i="96"/>
  <c r="H191" i="96" s="1"/>
  <c r="E236" i="96"/>
  <c r="H236" i="96" s="1"/>
  <c r="E15" i="92"/>
  <c r="H15" i="92" s="1"/>
  <c r="C15" i="93" s="1"/>
  <c r="E222" i="96"/>
  <c r="H222" i="96" s="1"/>
  <c r="E72" i="96"/>
  <c r="H72" i="96" s="1"/>
  <c r="E122" i="96"/>
  <c r="H122" i="96" s="1"/>
  <c r="E200" i="96"/>
  <c r="H200" i="96" s="1"/>
  <c r="E233" i="96"/>
  <c r="H233" i="96" s="1"/>
  <c r="E68" i="96"/>
  <c r="H68" i="96" s="1"/>
  <c r="E192" i="96"/>
  <c r="H192" i="96" s="1"/>
  <c r="E57" i="96"/>
  <c r="H57" i="96" s="1"/>
  <c r="E43" i="96"/>
  <c r="H43" i="96" s="1"/>
  <c r="E128" i="96"/>
  <c r="H128" i="96" s="1"/>
  <c r="E88" i="96"/>
  <c r="H88" i="96" s="1"/>
  <c r="E45" i="96"/>
  <c r="H45" i="96" s="1"/>
  <c r="E177" i="96"/>
  <c r="H177" i="96" s="1"/>
  <c r="E207" i="96"/>
  <c r="H207" i="96" s="1"/>
  <c r="E24" i="96"/>
  <c r="H24" i="96" s="1"/>
  <c r="E212" i="96"/>
  <c r="H212" i="96" s="1"/>
  <c r="E274" i="96"/>
  <c r="H274" i="96" s="1"/>
  <c r="E195" i="96"/>
  <c r="H195" i="96" s="1"/>
  <c r="E150" i="96"/>
  <c r="H150" i="96" s="1"/>
  <c r="E284" i="96"/>
  <c r="H284" i="96" s="1"/>
  <c r="E85" i="96"/>
  <c r="H85" i="96" s="1"/>
  <c r="E83" i="96"/>
  <c r="H83" i="96" s="1"/>
  <c r="E131" i="96"/>
  <c r="H131" i="96" s="1"/>
  <c r="E78" i="96"/>
  <c r="H78" i="96" s="1"/>
  <c r="E283" i="96"/>
  <c r="H283" i="96" s="1"/>
  <c r="E8" i="92"/>
  <c r="H8" i="92" s="1"/>
  <c r="C8" i="93" s="1"/>
  <c r="E18" i="92"/>
  <c r="H18" i="92" s="1"/>
  <c r="C18" i="93" s="1"/>
  <c r="E42" i="96"/>
  <c r="H42" i="96" s="1"/>
  <c r="E126" i="96"/>
  <c r="H126" i="96" s="1"/>
  <c r="E190" i="96"/>
  <c r="H190" i="96" s="1"/>
  <c r="E13" i="92"/>
  <c r="H13" i="92" s="1"/>
  <c r="C13" i="93" s="1"/>
  <c r="E185" i="96"/>
  <c r="H185" i="96" s="1"/>
  <c r="E33" i="96"/>
  <c r="H33" i="96" s="1"/>
  <c r="E215" i="96"/>
  <c r="H215" i="96" s="1"/>
  <c r="E256" i="96"/>
  <c r="H256" i="96" s="1"/>
  <c r="E50" i="96"/>
  <c r="H50" i="96" s="1"/>
  <c r="E73" i="96"/>
  <c r="H73" i="96" s="1"/>
  <c r="E172" i="96"/>
  <c r="H172" i="96" s="1"/>
  <c r="E261" i="96"/>
  <c r="H261" i="96" s="1"/>
  <c r="E99" i="96"/>
  <c r="H99" i="96" s="1"/>
  <c r="E6" i="93"/>
  <c r="H6" i="93" s="1"/>
  <c r="C6" i="94" s="1"/>
  <c r="E29" i="96"/>
  <c r="H29" i="96" s="1"/>
  <c r="E279" i="96"/>
  <c r="H279" i="96" s="1"/>
  <c r="E276" i="96"/>
  <c r="H276" i="96" s="1"/>
  <c r="E265" i="96"/>
  <c r="H265" i="96" s="1"/>
  <c r="E203" i="96"/>
  <c r="H203" i="96" s="1"/>
  <c r="E52" i="96"/>
  <c r="H52" i="96" s="1"/>
  <c r="E219" i="96"/>
  <c r="H219" i="96" s="1"/>
  <c r="E253" i="96"/>
  <c r="H253" i="96" s="1"/>
  <c r="E64" i="96"/>
  <c r="H64" i="96" s="1"/>
  <c r="E51" i="96"/>
  <c r="H51" i="96" s="1"/>
  <c r="E282" i="96"/>
  <c r="H282" i="96" s="1"/>
  <c r="E249" i="96"/>
  <c r="H249" i="96" s="1"/>
  <c r="E273" i="96"/>
  <c r="H273" i="96" s="1"/>
  <c r="E224" i="96"/>
  <c r="H224" i="96" s="1"/>
  <c r="E228" i="96"/>
  <c r="H228" i="96" s="1"/>
  <c r="E66" i="96"/>
  <c r="H66" i="96" s="1"/>
  <c r="E135" i="96"/>
  <c r="H135" i="96" s="1"/>
  <c r="E239" i="96"/>
  <c r="H239" i="96" s="1"/>
  <c r="E204" i="96"/>
  <c r="H204" i="96" s="1"/>
  <c r="E141" i="96"/>
  <c r="H141" i="96" s="1"/>
  <c r="E25" i="96"/>
  <c r="H25" i="96" s="1"/>
  <c r="E198" i="96"/>
  <c r="H198" i="96" s="1"/>
  <c r="E47" i="96"/>
  <c r="H47" i="96" s="1"/>
  <c r="E106" i="96"/>
  <c r="H106" i="96" s="1"/>
  <c r="E189" i="96"/>
  <c r="H189" i="96" s="1"/>
  <c r="E187" i="96"/>
  <c r="H187" i="96" s="1"/>
  <c r="E258" i="96"/>
  <c r="H258" i="96" s="1"/>
  <c r="E138" i="96"/>
  <c r="H138" i="96" s="1"/>
  <c r="E209" i="96"/>
  <c r="H209" i="96" s="1"/>
  <c r="E246" i="96"/>
  <c r="H246" i="96" s="1"/>
  <c r="E183" i="96"/>
  <c r="H183" i="96" s="1"/>
  <c r="E252" i="96"/>
  <c r="H252" i="96" s="1"/>
  <c r="E250" i="96"/>
  <c r="H250" i="96" s="1"/>
  <c r="E216" i="96"/>
  <c r="H216" i="96" s="1"/>
  <c r="E238" i="96"/>
  <c r="H238" i="96" s="1"/>
  <c r="E124" i="96"/>
  <c r="H124" i="96" s="1"/>
  <c r="E67" i="96"/>
  <c r="H67" i="96" s="1"/>
  <c r="E240" i="89"/>
  <c r="H240" i="89" s="1"/>
  <c r="C240" i="90" s="1"/>
  <c r="E196" i="96"/>
  <c r="H196" i="96" s="1"/>
  <c r="E210" i="96"/>
  <c r="H210" i="96" s="1"/>
  <c r="E208" i="96"/>
  <c r="H208" i="96" s="1"/>
  <c r="E178" i="96"/>
  <c r="H178" i="96" s="1"/>
  <c r="E123" i="96"/>
  <c r="H123" i="96" s="1"/>
  <c r="E101" i="96"/>
  <c r="H101" i="96" s="1"/>
  <c r="E121" i="96"/>
  <c r="H121" i="96" s="1"/>
  <c r="E32" i="96"/>
  <c r="H32" i="96" s="1"/>
  <c r="E205" i="96"/>
  <c r="H205" i="96" s="1"/>
  <c r="E220" i="96"/>
  <c r="H220" i="96" s="1"/>
  <c r="E84" i="96"/>
  <c r="H84" i="96" s="1"/>
  <c r="E260" i="96"/>
  <c r="H260" i="96" s="1"/>
  <c r="E278" i="96"/>
  <c r="H278" i="96" s="1"/>
  <c r="E229" i="96"/>
  <c r="H229" i="96" s="1"/>
  <c r="E199" i="96"/>
  <c r="H199" i="96" s="1"/>
  <c r="E104" i="96"/>
  <c r="H104" i="96" s="1"/>
  <c r="E257" i="96"/>
  <c r="H257" i="96" s="1"/>
  <c r="E184" i="96"/>
  <c r="H184" i="96" s="1"/>
  <c r="E230" i="96"/>
  <c r="H230" i="96" s="1"/>
  <c r="E271" i="96"/>
  <c r="H271" i="96" s="1"/>
  <c r="E221" i="96"/>
  <c r="H221" i="96" s="1"/>
  <c r="E75" i="96"/>
  <c r="H75" i="96" s="1"/>
  <c r="E247" i="96"/>
  <c r="H247" i="96" s="1"/>
  <c r="E223" i="96"/>
  <c r="H223" i="96" s="1"/>
  <c r="E218" i="96"/>
  <c r="H218" i="96" s="1"/>
  <c r="E70" i="96"/>
  <c r="H70" i="96" s="1"/>
  <c r="E23" i="96"/>
  <c r="H23" i="96" s="1"/>
  <c r="E46" i="96"/>
  <c r="H46" i="96" s="1"/>
  <c r="E108" i="96"/>
  <c r="H108" i="96" s="1"/>
  <c r="E17" i="92"/>
  <c r="H17" i="92" s="1"/>
  <c r="C17" i="93" s="1"/>
  <c r="E102" i="96"/>
  <c r="H102" i="96" s="1"/>
  <c r="E31" i="96"/>
  <c r="H31" i="96" s="1"/>
  <c r="E281" i="96"/>
  <c r="H281" i="96" s="1"/>
  <c r="E69" i="96"/>
  <c r="H69" i="96" s="1"/>
  <c r="E44" i="96"/>
  <c r="H44" i="96" s="1"/>
  <c r="E77" i="96"/>
  <c r="H77" i="96" s="1"/>
  <c r="E125" i="96"/>
  <c r="H125" i="96" s="1"/>
  <c r="E54" i="96"/>
  <c r="H54" i="96" s="1"/>
  <c r="E53" i="96"/>
  <c r="H53" i="96" s="1"/>
  <c r="E139" i="96"/>
  <c r="H139" i="96" s="1"/>
  <c r="E34" i="96"/>
  <c r="H34" i="96" s="1"/>
  <c r="E80" i="96"/>
  <c r="H80" i="96" s="1"/>
  <c r="E179" i="96"/>
  <c r="H179" i="96" s="1"/>
  <c r="E263" i="96"/>
  <c r="H263" i="96" s="1"/>
  <c r="E245" i="96"/>
  <c r="H245" i="96" s="1"/>
  <c r="E243" i="95"/>
  <c r="H243" i="95" s="1"/>
  <c r="E269" i="96"/>
  <c r="H269" i="96" s="1"/>
  <c r="E110" i="96"/>
  <c r="H110" i="96" s="1"/>
  <c r="E188" i="96"/>
  <c r="H188" i="96" s="1"/>
  <c r="E41" i="96"/>
  <c r="H41" i="96" s="1"/>
  <c r="E232" i="96"/>
  <c r="H232" i="96" s="1"/>
  <c r="E109" i="96"/>
  <c r="H109" i="96" s="1"/>
  <c r="E264" i="96"/>
  <c r="H264" i="96" s="1"/>
  <c r="E173" i="96"/>
  <c r="H173" i="96" s="1"/>
  <c r="E56" i="96"/>
  <c r="H56" i="96" s="1"/>
  <c r="E63" i="96"/>
  <c r="H63" i="96" s="1"/>
  <c r="E71" i="96"/>
  <c r="H71" i="96" s="1"/>
  <c r="E280" i="96"/>
  <c r="H280" i="96" s="1"/>
  <c r="E213" i="96"/>
  <c r="H213" i="96" s="1"/>
  <c r="E217" i="96"/>
  <c r="H217" i="96" s="1"/>
  <c r="E272" i="96"/>
  <c r="H272" i="96" s="1"/>
  <c r="E186" i="96"/>
  <c r="H186" i="96" s="1"/>
  <c r="E202" i="96"/>
  <c r="H202" i="96" s="1"/>
  <c r="E266" i="96"/>
  <c r="H266" i="96" s="1"/>
  <c r="E28" i="96"/>
  <c r="H28" i="96" s="1"/>
  <c r="E244" i="96"/>
  <c r="H244" i="96" s="1"/>
  <c r="E107" i="96"/>
  <c r="H107" i="96" s="1"/>
  <c r="E255" i="96"/>
  <c r="H255" i="96" s="1"/>
  <c r="E36" i="96"/>
  <c r="H36" i="96" s="1"/>
  <c r="E19" i="96"/>
  <c r="H19" i="96" s="1"/>
  <c r="E55" i="96"/>
  <c r="H55" i="96" s="1"/>
  <c r="E182" i="96"/>
  <c r="H182" i="96" s="1"/>
  <c r="E231" i="96"/>
  <c r="H231" i="96" s="1"/>
  <c r="E79" i="96"/>
  <c r="H79" i="96" s="1"/>
  <c r="E225" i="96"/>
  <c r="H225" i="96" s="1"/>
  <c r="E197" i="96"/>
  <c r="H197" i="96" s="1"/>
  <c r="E59" i="96"/>
  <c r="H59" i="96" s="1"/>
  <c r="E35" i="96"/>
  <c r="H35" i="96" s="1"/>
  <c r="E21" i="96"/>
  <c r="H21" i="96" s="1"/>
  <c r="E65" i="96"/>
  <c r="H65" i="96" s="1"/>
  <c r="E100" i="96"/>
  <c r="H100" i="96" s="1"/>
  <c r="E14" i="92"/>
  <c r="H14" i="92" s="1"/>
  <c r="C14" i="93" s="1"/>
  <c r="E275" i="96"/>
  <c r="H275" i="96" s="1"/>
  <c r="E240" i="90"/>
  <c r="C170" i="96" l="1"/>
  <c r="E170" i="96" s="1"/>
  <c r="H170" i="96" s="1"/>
  <c r="C243" i="96"/>
  <c r="E243" i="96" s="1"/>
  <c r="H243" i="96" s="1"/>
  <c r="C5" i="77"/>
  <c r="E5" i="77" s="1"/>
  <c r="H5" i="77" s="1"/>
  <c r="E18" i="93"/>
  <c r="H18" i="93" s="1"/>
  <c r="C18" i="94" s="1"/>
  <c r="E6" i="94"/>
  <c r="H6" i="94" s="1"/>
  <c r="C6" i="95" s="1"/>
  <c r="E14" i="93"/>
  <c r="H14" i="93" s="1"/>
  <c r="C14" i="94" s="1"/>
  <c r="E15" i="93"/>
  <c r="H15" i="93" s="1"/>
  <c r="C15" i="94" s="1"/>
  <c r="E17" i="93"/>
  <c r="H17" i="93" s="1"/>
  <c r="C17" i="94" s="1"/>
  <c r="E13" i="93"/>
  <c r="H13" i="93" s="1"/>
  <c r="C13" i="94" s="1"/>
  <c r="E16" i="93"/>
  <c r="H16" i="93" s="1"/>
  <c r="C16" i="94" s="1"/>
  <c r="E8" i="93"/>
  <c r="H8" i="93" s="1"/>
  <c r="C8" i="94" s="1"/>
  <c r="E7" i="92"/>
  <c r="H7" i="92" s="1"/>
  <c r="C7" i="93" s="1"/>
  <c r="H240" i="90"/>
  <c r="C240" i="91" s="1"/>
  <c r="E240" i="91" s="1"/>
  <c r="C5" i="78" l="1"/>
  <c r="E5" i="78" s="1"/>
  <c r="H5" i="78" s="1"/>
  <c r="E16" i="94"/>
  <c r="H16" i="94" s="1"/>
  <c r="C16" i="95" s="1"/>
  <c r="E13" i="94"/>
  <c r="H13" i="94" s="1"/>
  <c r="C13" i="95" s="1"/>
  <c r="E14" i="94"/>
  <c r="H14" i="94" s="1"/>
  <c r="C14" i="95" s="1"/>
  <c r="E7" i="93"/>
  <c r="H7" i="93" s="1"/>
  <c r="C7" i="94" s="1"/>
  <c r="E6" i="95"/>
  <c r="H6" i="95" s="1"/>
  <c r="C6" i="96" s="1"/>
  <c r="E17" i="94"/>
  <c r="H17" i="94" s="1"/>
  <c r="C17" i="95" s="1"/>
  <c r="E8" i="94"/>
  <c r="H8" i="94" s="1"/>
  <c r="C8" i="95" s="1"/>
  <c r="E18" i="94"/>
  <c r="H18" i="94" s="1"/>
  <c r="C18" i="95" s="1"/>
  <c r="E15" i="94"/>
  <c r="H15" i="94" s="1"/>
  <c r="C15" i="95" s="1"/>
  <c r="H240" i="91"/>
  <c r="C240" i="92" s="1"/>
  <c r="E240" i="92" s="1"/>
  <c r="C5" i="79" l="1"/>
  <c r="E5" i="79" s="1"/>
  <c r="H5" i="79" s="1"/>
  <c r="E8" i="95"/>
  <c r="H8" i="95" s="1"/>
  <c r="C8" i="96" s="1"/>
  <c r="E6" i="96"/>
  <c r="H6" i="96" s="1"/>
  <c r="E14" i="95"/>
  <c r="H14" i="95" s="1"/>
  <c r="C14" i="96" s="1"/>
  <c r="E18" i="95"/>
  <c r="H18" i="95" s="1"/>
  <c r="C18" i="96" s="1"/>
  <c r="E7" i="94"/>
  <c r="H7" i="94" s="1"/>
  <c r="C7" i="95" s="1"/>
  <c r="E13" i="95"/>
  <c r="H13" i="95" s="1"/>
  <c r="C13" i="96" s="1"/>
  <c r="E17" i="95"/>
  <c r="H17" i="95" s="1"/>
  <c r="C17" i="96" s="1"/>
  <c r="E15" i="95"/>
  <c r="H15" i="95" s="1"/>
  <c r="C15" i="96" s="1"/>
  <c r="E16" i="95"/>
  <c r="H16" i="95" s="1"/>
  <c r="C16" i="96" s="1"/>
  <c r="H240" i="92"/>
  <c r="C240" i="93" s="1"/>
  <c r="E240" i="93" s="1"/>
  <c r="C5" i="80" l="1"/>
  <c r="E5" i="80" s="1"/>
  <c r="H5" i="80" s="1"/>
  <c r="E17" i="96"/>
  <c r="H17" i="96" s="1"/>
  <c r="E7" i="95"/>
  <c r="H7" i="95" s="1"/>
  <c r="C7" i="96" s="1"/>
  <c r="E14" i="96"/>
  <c r="H14" i="96" s="1"/>
  <c r="E15" i="96"/>
  <c r="H15" i="96" s="1"/>
  <c r="E18" i="96"/>
  <c r="H18" i="96" s="1"/>
  <c r="E13" i="96"/>
  <c r="H13" i="96" s="1"/>
  <c r="E16" i="96"/>
  <c r="H16" i="96" s="1"/>
  <c r="E8" i="96"/>
  <c r="H8" i="96" s="1"/>
  <c r="H240" i="93"/>
  <c r="C240" i="94" s="1"/>
  <c r="E240" i="94" s="1"/>
  <c r="C5" i="81" l="1"/>
  <c r="E5" i="81" s="1"/>
  <c r="H5" i="81" s="1"/>
  <c r="E7" i="96"/>
  <c r="H7" i="96" s="1"/>
  <c r="H240" i="94"/>
  <c r="C240" i="95" s="1"/>
  <c r="E240" i="95" s="1"/>
  <c r="C5" i="82" l="1"/>
  <c r="E5" i="82" s="1"/>
  <c r="H5" i="82" s="1"/>
  <c r="H240" i="95"/>
  <c r="C240" i="96" l="1"/>
  <c r="E240" i="96" s="1"/>
  <c r="H240" i="96" s="1"/>
  <c r="C5" i="83"/>
  <c r="E5" i="83" s="1"/>
  <c r="H5" i="83" s="1"/>
  <c r="C5" i="84" l="1"/>
  <c r="E5" i="84" s="1"/>
  <c r="H5" i="84" s="1"/>
  <c r="C5" i="85" l="1"/>
  <c r="E5" i="85" s="1"/>
  <c r="H5" i="85" s="1"/>
  <c r="C5" i="86" l="1"/>
  <c r="E5" i="86" s="1"/>
  <c r="H5" i="86" s="1"/>
  <c r="C5" i="87" l="1"/>
  <c r="E5" i="87" s="1"/>
  <c r="H5" i="87" s="1"/>
  <c r="C5" i="88" l="1"/>
  <c r="E5" i="88" s="1"/>
  <c r="H5" i="88" s="1"/>
  <c r="C5" i="89" l="1"/>
  <c r="E5" i="89" s="1"/>
  <c r="H5" i="89" s="1"/>
  <c r="C5" i="90" l="1"/>
  <c r="E5" i="90" s="1"/>
  <c r="H5" i="90" s="1"/>
  <c r="C5" i="91" l="1"/>
  <c r="E5" i="91" s="1"/>
  <c r="H5" i="91" s="1"/>
  <c r="H169" i="33"/>
  <c r="C169" i="66" l="1"/>
  <c r="E169" i="66" s="1"/>
  <c r="H169" i="66" s="1"/>
  <c r="C169" i="8"/>
  <c r="C5" i="92"/>
  <c r="E5" i="92" s="1"/>
  <c r="H5" i="92" s="1"/>
  <c r="H168" i="33"/>
  <c r="H152" i="33"/>
  <c r="H167" i="33"/>
  <c r="H166" i="33"/>
  <c r="H153" i="33"/>
  <c r="H151" i="33"/>
  <c r="C167" i="8" l="1"/>
  <c r="C167" i="66"/>
  <c r="E169" i="8"/>
  <c r="H169" i="8"/>
  <c r="C152" i="66"/>
  <c r="E152" i="66" s="1"/>
  <c r="H152" i="66" s="1"/>
  <c r="C152" i="8"/>
  <c r="C151" i="8"/>
  <c r="C151" i="66"/>
  <c r="E151" i="66" s="1"/>
  <c r="H151" i="66" s="1"/>
  <c r="C166" i="8"/>
  <c r="C166" i="66"/>
  <c r="C168" i="66"/>
  <c r="C168" i="8"/>
  <c r="C153" i="66"/>
  <c r="E153" i="66" s="1"/>
  <c r="H153" i="66" s="1"/>
  <c r="C153" i="8"/>
  <c r="C169" i="67"/>
  <c r="E169" i="67" s="1"/>
  <c r="H169" i="67" s="1"/>
  <c r="C5" i="93"/>
  <c r="E5" i="93" s="1"/>
  <c r="H5" i="93" s="1"/>
  <c r="E167" i="66"/>
  <c r="H167" i="66" s="1"/>
  <c r="E166" i="66"/>
  <c r="H166" i="66" s="1"/>
  <c r="E168" i="66"/>
  <c r="H168" i="66" s="1"/>
  <c r="H153" i="8" l="1"/>
  <c r="E153" i="8"/>
  <c r="E151" i="8"/>
  <c r="H151" i="8"/>
  <c r="H152" i="8"/>
  <c r="E152" i="8"/>
  <c r="E168" i="8"/>
  <c r="H168" i="8"/>
  <c r="E166" i="8"/>
  <c r="H166" i="8"/>
  <c r="E167" i="8"/>
  <c r="H167" i="8"/>
  <c r="C169" i="70"/>
  <c r="E169" i="70" s="1"/>
  <c r="H169" i="70" s="1"/>
  <c r="C166" i="67"/>
  <c r="E166" i="67" s="1"/>
  <c r="H166" i="67" s="1"/>
  <c r="C167" i="67"/>
  <c r="E167" i="67" s="1"/>
  <c r="H167" i="67" s="1"/>
  <c r="C152" i="67"/>
  <c r="E152" i="67" s="1"/>
  <c r="H152" i="67" s="1"/>
  <c r="C151" i="67"/>
  <c r="E151" i="67" s="1"/>
  <c r="H151" i="67" s="1"/>
  <c r="C153" i="67"/>
  <c r="E153" i="67" s="1"/>
  <c r="H153" i="67" s="1"/>
  <c r="C168" i="67"/>
  <c r="E168" i="67" s="1"/>
  <c r="H168" i="67" s="1"/>
  <c r="C5" i="94"/>
  <c r="E5" i="94" s="1"/>
  <c r="H5" i="94" s="1"/>
  <c r="C168" i="70" l="1"/>
  <c r="E168" i="70" s="1"/>
  <c r="H168" i="70" s="1"/>
  <c r="C152" i="70"/>
  <c r="E152" i="70" s="1"/>
  <c r="H152" i="70" s="1"/>
  <c r="C153" i="70"/>
  <c r="E153" i="70" s="1"/>
  <c r="H153" i="70" s="1"/>
  <c r="C166" i="70"/>
  <c r="E166" i="70" s="1"/>
  <c r="H166" i="70" s="1"/>
  <c r="C151" i="70"/>
  <c r="E151" i="70" s="1"/>
  <c r="H151" i="70" s="1"/>
  <c r="C167" i="70"/>
  <c r="E167" i="70" s="1"/>
  <c r="H167" i="70" s="1"/>
  <c r="C169" i="71"/>
  <c r="E169" i="71" s="1"/>
  <c r="H169" i="71" s="1"/>
  <c r="C5" i="95"/>
  <c r="E5" i="95" s="1"/>
  <c r="H5" i="95" s="1"/>
  <c r="C151" i="71" l="1"/>
  <c r="E151" i="71" s="1"/>
  <c r="H151" i="71" s="1"/>
  <c r="C153" i="71"/>
  <c r="E153" i="71" s="1"/>
  <c r="H153" i="71" s="1"/>
  <c r="C167" i="71"/>
  <c r="E167" i="71" s="1"/>
  <c r="H167" i="71" s="1"/>
  <c r="C152" i="71"/>
  <c r="E152" i="71" s="1"/>
  <c r="H152" i="71" s="1"/>
  <c r="C169" i="68"/>
  <c r="E169" i="68" s="1"/>
  <c r="H169" i="68" s="1"/>
  <c r="C166" i="71"/>
  <c r="E166" i="71" s="1"/>
  <c r="H166" i="71" s="1"/>
  <c r="C168" i="71"/>
  <c r="E168" i="71" s="1"/>
  <c r="H168" i="71" s="1"/>
  <c r="C5" i="96"/>
  <c r="E5" i="96" s="1"/>
  <c r="H5" i="96" s="1"/>
  <c r="C169" i="69" l="1"/>
  <c r="E169" i="69" s="1"/>
  <c r="H169" i="69" s="1"/>
  <c r="C167" i="68"/>
  <c r="E167" i="68" s="1"/>
  <c r="H167" i="68" s="1"/>
  <c r="C166" i="68"/>
  <c r="E166" i="68" s="1"/>
  <c r="H166" i="68" s="1"/>
  <c r="C153" i="68"/>
  <c r="E153" i="68" s="1"/>
  <c r="H153" i="68" s="1"/>
  <c r="C168" i="68"/>
  <c r="E168" i="68" s="1"/>
  <c r="H168" i="68" s="1"/>
  <c r="C152" i="68"/>
  <c r="E152" i="68" s="1"/>
  <c r="H152" i="68" s="1"/>
  <c r="C151" i="68"/>
  <c r="E151" i="68" s="1"/>
  <c r="H151" i="68" s="1"/>
  <c r="C152" i="69" l="1"/>
  <c r="E152" i="69" s="1"/>
  <c r="H152" i="69" s="1"/>
  <c r="C166" i="69"/>
  <c r="E166" i="69" s="1"/>
  <c r="H166" i="69" s="1"/>
  <c r="C168" i="69"/>
  <c r="E168" i="69" s="1"/>
  <c r="H168" i="69" s="1"/>
  <c r="C167" i="69"/>
  <c r="E167" i="69" s="1"/>
  <c r="H167" i="69" s="1"/>
  <c r="C151" i="69"/>
  <c r="E151" i="69" s="1"/>
  <c r="H151" i="69" s="1"/>
  <c r="C153" i="69"/>
  <c r="E153" i="69" s="1"/>
  <c r="H153" i="69" s="1"/>
  <c r="C169" i="72"/>
  <c r="E169" i="72" s="1"/>
  <c r="H169" i="72" s="1"/>
  <c r="C169" i="73" l="1"/>
  <c r="E169" i="73" s="1"/>
  <c r="H169" i="73" s="1"/>
  <c r="C167" i="72"/>
  <c r="E167" i="72" s="1"/>
  <c r="H167" i="72" s="1"/>
  <c r="C151" i="72"/>
  <c r="E151" i="72" s="1"/>
  <c r="H151" i="72" s="1"/>
  <c r="C153" i="72"/>
  <c r="E153" i="72" s="1"/>
  <c r="H153" i="72" s="1"/>
  <c r="C168" i="72"/>
  <c r="E168" i="72" s="1"/>
  <c r="H168" i="72" s="1"/>
  <c r="C166" i="72"/>
  <c r="E166" i="72" s="1"/>
  <c r="H166" i="72" s="1"/>
  <c r="C152" i="72"/>
  <c r="E152" i="72" s="1"/>
  <c r="H152" i="72" s="1"/>
  <c r="C153" i="73" l="1"/>
  <c r="E153" i="73" s="1"/>
  <c r="H153" i="73" s="1"/>
  <c r="C152" i="73"/>
  <c r="E152" i="73" s="1"/>
  <c r="H152" i="73" s="1"/>
  <c r="C168" i="73"/>
  <c r="E168" i="73" s="1"/>
  <c r="H168" i="73" s="1"/>
  <c r="C167" i="73"/>
  <c r="E167" i="73" s="1"/>
  <c r="H167" i="73" s="1"/>
  <c r="C166" i="73"/>
  <c r="E166" i="73" s="1"/>
  <c r="H166" i="73" s="1"/>
  <c r="C151" i="73"/>
  <c r="E151" i="73" s="1"/>
  <c r="H151" i="73" s="1"/>
  <c r="C169" i="74"/>
  <c r="E169" i="74" s="1"/>
  <c r="H169" i="74" s="1"/>
  <c r="C169" i="75" l="1"/>
  <c r="E169" i="75" s="1"/>
  <c r="H169" i="75" s="1"/>
  <c r="C166" i="74"/>
  <c r="E166" i="74" s="1"/>
  <c r="H166" i="74" s="1"/>
  <c r="C152" i="74"/>
  <c r="E152" i="74" s="1"/>
  <c r="H152" i="74" s="1"/>
  <c r="C151" i="74"/>
  <c r="E151" i="74" s="1"/>
  <c r="H151" i="74" s="1"/>
  <c r="C167" i="74"/>
  <c r="E167" i="74" s="1"/>
  <c r="H167" i="74" s="1"/>
  <c r="C153" i="74"/>
  <c r="E153" i="74" s="1"/>
  <c r="H153" i="74" s="1"/>
  <c r="C168" i="74"/>
  <c r="E168" i="74" s="1"/>
  <c r="H168" i="74" s="1"/>
  <c r="C153" i="75" l="1"/>
  <c r="E153" i="75" s="1"/>
  <c r="H153" i="75" s="1"/>
  <c r="C151" i="75"/>
  <c r="E151" i="75" s="1"/>
  <c r="H151" i="75" s="1"/>
  <c r="C152" i="75"/>
  <c r="E152" i="75" s="1"/>
  <c r="H152" i="75" s="1"/>
  <c r="C168" i="75"/>
  <c r="E168" i="75" s="1"/>
  <c r="H168" i="75" s="1"/>
  <c r="C166" i="75"/>
  <c r="E166" i="75" s="1"/>
  <c r="H166" i="75" s="1"/>
  <c r="C167" i="75"/>
  <c r="E167" i="75" s="1"/>
  <c r="H167" i="75" s="1"/>
  <c r="C169" i="76"/>
  <c r="E169" i="76" s="1"/>
  <c r="H169" i="76" s="1"/>
  <c r="C169" i="77" l="1"/>
  <c r="E169" i="77" s="1"/>
  <c r="H169" i="77" s="1"/>
  <c r="C166" i="76"/>
  <c r="E166" i="76" s="1"/>
  <c r="H166" i="76" s="1"/>
  <c r="C152" i="76"/>
  <c r="E152" i="76" s="1"/>
  <c r="H152" i="76" s="1"/>
  <c r="C151" i="76"/>
  <c r="E151" i="76" s="1"/>
  <c r="H151" i="76" s="1"/>
  <c r="C167" i="76"/>
  <c r="E167" i="76" s="1"/>
  <c r="H167" i="76" s="1"/>
  <c r="C168" i="76"/>
  <c r="E168" i="76" s="1"/>
  <c r="H168" i="76" s="1"/>
  <c r="C153" i="76"/>
  <c r="E153" i="76" s="1"/>
  <c r="H153" i="76" s="1"/>
  <c r="C167" i="77" l="1"/>
  <c r="E167" i="77" s="1"/>
  <c r="H167" i="77" s="1"/>
  <c r="C152" i="77"/>
  <c r="E152" i="77" s="1"/>
  <c r="H152" i="77" s="1"/>
  <c r="C168" i="77"/>
  <c r="E168" i="77" s="1"/>
  <c r="H168" i="77" s="1"/>
  <c r="C166" i="77"/>
  <c r="E166" i="77" s="1"/>
  <c r="H166" i="77" s="1"/>
  <c r="C153" i="77"/>
  <c r="E153" i="77" s="1"/>
  <c r="H153" i="77" s="1"/>
  <c r="C151" i="77"/>
  <c r="E151" i="77" s="1"/>
  <c r="H151" i="77" s="1"/>
  <c r="C169" i="78"/>
  <c r="E169" i="78" s="1"/>
  <c r="H169" i="78" s="1"/>
  <c r="C153" i="78" l="1"/>
  <c r="E153" i="78" s="1"/>
  <c r="H153" i="78" s="1"/>
  <c r="C168" i="78"/>
  <c r="E168" i="78" s="1"/>
  <c r="H168" i="78" s="1"/>
  <c r="C169" i="79"/>
  <c r="E169" i="79" s="1"/>
  <c r="H169" i="79" s="1"/>
  <c r="C152" i="78"/>
  <c r="E152" i="78" s="1"/>
  <c r="H152" i="78" s="1"/>
  <c r="C151" i="78"/>
  <c r="E151" i="78" s="1"/>
  <c r="H151" i="78" s="1"/>
  <c r="C166" i="78"/>
  <c r="E166" i="78" s="1"/>
  <c r="H166" i="78" s="1"/>
  <c r="C167" i="78"/>
  <c r="E167" i="78" s="1"/>
  <c r="H167" i="78" s="1"/>
  <c r="C151" i="79" l="1"/>
  <c r="E151" i="79" s="1"/>
  <c r="H151" i="79" s="1"/>
  <c r="C169" i="80"/>
  <c r="E169" i="80" s="1"/>
  <c r="H169" i="80" s="1"/>
  <c r="C167" i="79"/>
  <c r="E167" i="79" s="1"/>
  <c r="H167" i="79" s="1"/>
  <c r="C168" i="79"/>
  <c r="E168" i="79" s="1"/>
  <c r="H168" i="79" s="1"/>
  <c r="C166" i="79"/>
  <c r="E166" i="79" s="1"/>
  <c r="H166" i="79" s="1"/>
  <c r="C152" i="79"/>
  <c r="E152" i="79" s="1"/>
  <c r="H152" i="79" s="1"/>
  <c r="C153" i="79"/>
  <c r="E153" i="79" s="1"/>
  <c r="H153" i="79" s="1"/>
  <c r="C152" i="80" l="1"/>
  <c r="E152" i="80" s="1"/>
  <c r="H152" i="80" s="1"/>
  <c r="C166" i="80"/>
  <c r="E166" i="80" s="1"/>
  <c r="H166" i="80" s="1"/>
  <c r="C169" i="81"/>
  <c r="E169" i="81" s="1"/>
  <c r="H169" i="81" s="1"/>
  <c r="C153" i="80"/>
  <c r="E153" i="80" s="1"/>
  <c r="H153" i="80" s="1"/>
  <c r="C168" i="80"/>
  <c r="E168" i="80" s="1"/>
  <c r="H168" i="80" s="1"/>
  <c r="C167" i="80"/>
  <c r="E167" i="80" s="1"/>
  <c r="H167" i="80" s="1"/>
  <c r="C151" i="80"/>
  <c r="E151" i="80" s="1"/>
  <c r="H151" i="80" s="1"/>
  <c r="C167" i="81" l="1"/>
  <c r="E167" i="81" s="1"/>
  <c r="H167" i="81" s="1"/>
  <c r="C153" i="81"/>
  <c r="E153" i="81" s="1"/>
  <c r="H153" i="81" s="1"/>
  <c r="C168" i="81"/>
  <c r="E168" i="81" s="1"/>
  <c r="H168" i="81" s="1"/>
  <c r="C166" i="81"/>
  <c r="E166" i="81" s="1"/>
  <c r="H166" i="81" s="1"/>
  <c r="C151" i="81"/>
  <c r="E151" i="81" s="1"/>
  <c r="H151" i="81" s="1"/>
  <c r="C169" i="82"/>
  <c r="E169" i="82" s="1"/>
  <c r="H169" i="82" s="1"/>
  <c r="C152" i="81"/>
  <c r="E152" i="81" s="1"/>
  <c r="H152" i="81" s="1"/>
  <c r="C169" i="83" l="1"/>
  <c r="E169" i="83" s="1"/>
  <c r="H169" i="83" s="1"/>
  <c r="C152" i="82"/>
  <c r="E152" i="82" s="1"/>
  <c r="H152" i="82" s="1"/>
  <c r="C166" i="82"/>
  <c r="E166" i="82" s="1"/>
  <c r="H166" i="82" s="1"/>
  <c r="C153" i="82"/>
  <c r="E153" i="82" s="1"/>
  <c r="H153" i="82" s="1"/>
  <c r="C151" i="82"/>
  <c r="E151" i="82" s="1"/>
  <c r="H151" i="82" s="1"/>
  <c r="C168" i="82"/>
  <c r="E168" i="82" s="1"/>
  <c r="H168" i="82" s="1"/>
  <c r="C167" i="82"/>
  <c r="E167" i="82" s="1"/>
  <c r="H167" i="82" s="1"/>
  <c r="C151" i="83" l="1"/>
  <c r="E151" i="83" s="1"/>
  <c r="H151" i="83" s="1"/>
  <c r="C167" i="83"/>
  <c r="E167" i="83" s="1"/>
  <c r="H167" i="83" s="1"/>
  <c r="C153" i="83"/>
  <c r="E153" i="83" s="1"/>
  <c r="H153" i="83" s="1"/>
  <c r="C152" i="83"/>
  <c r="E152" i="83" s="1"/>
  <c r="H152" i="83" s="1"/>
  <c r="C168" i="83"/>
  <c r="E168" i="83" s="1"/>
  <c r="H168" i="83" s="1"/>
  <c r="C166" i="83"/>
  <c r="E166" i="83" s="1"/>
  <c r="H166" i="83" s="1"/>
  <c r="C169" i="84"/>
  <c r="E169" i="84" s="1"/>
  <c r="H169" i="84" s="1"/>
  <c r="C168" i="84" l="1"/>
  <c r="E168" i="84" s="1"/>
  <c r="H168" i="84" s="1"/>
  <c r="C153" i="84"/>
  <c r="E153" i="84" s="1"/>
  <c r="H153" i="84" s="1"/>
  <c r="C169" i="85"/>
  <c r="E169" i="85" s="1"/>
  <c r="H169" i="85" s="1"/>
  <c r="C167" i="84"/>
  <c r="E167" i="84" s="1"/>
  <c r="H167" i="84" s="1"/>
  <c r="C166" i="84"/>
  <c r="E166" i="84" s="1"/>
  <c r="H166" i="84" s="1"/>
  <c r="C152" i="84"/>
  <c r="E152" i="84" s="1"/>
  <c r="H152" i="84" s="1"/>
  <c r="C151" i="84"/>
  <c r="E151" i="84" s="1"/>
  <c r="H151" i="84" s="1"/>
  <c r="C166" i="85" l="1"/>
  <c r="E166" i="85" s="1"/>
  <c r="H166" i="85" s="1"/>
  <c r="C169" i="86"/>
  <c r="E169" i="86" s="1"/>
  <c r="H169" i="86" s="1"/>
  <c r="C152" i="85"/>
  <c r="E152" i="85" s="1"/>
  <c r="H152" i="85" s="1"/>
  <c r="C153" i="85"/>
  <c r="E153" i="85" s="1"/>
  <c r="H153" i="85" s="1"/>
  <c r="C151" i="85"/>
  <c r="E151" i="85" s="1"/>
  <c r="H151" i="85" s="1"/>
  <c r="C167" i="85"/>
  <c r="E167" i="85" s="1"/>
  <c r="H167" i="85" s="1"/>
  <c r="C168" i="85"/>
  <c r="E168" i="85" s="1"/>
  <c r="H168" i="85" s="1"/>
  <c r="C151" i="86" l="1"/>
  <c r="E151" i="86" s="1"/>
  <c r="H151" i="86" s="1"/>
  <c r="C152" i="86"/>
  <c r="E152" i="86" s="1"/>
  <c r="H152" i="86" s="1"/>
  <c r="C168" i="86"/>
  <c r="E168" i="86" s="1"/>
  <c r="H168" i="86" s="1"/>
  <c r="C169" i="87"/>
  <c r="E169" i="87" s="1"/>
  <c r="H169" i="87" s="1"/>
  <c r="C167" i="86"/>
  <c r="E167" i="86" s="1"/>
  <c r="H167" i="86" s="1"/>
  <c r="C153" i="86"/>
  <c r="E153" i="86" s="1"/>
  <c r="H153" i="86" s="1"/>
  <c r="C166" i="86"/>
  <c r="E166" i="86" s="1"/>
  <c r="H166" i="86" s="1"/>
  <c r="C169" i="88" l="1"/>
  <c r="E169" i="88" s="1"/>
  <c r="H169" i="88" s="1"/>
  <c r="C167" i="87"/>
  <c r="E167" i="87" s="1"/>
  <c r="H167" i="87" s="1"/>
  <c r="C152" i="87"/>
  <c r="E152" i="87" s="1"/>
  <c r="H152" i="87" s="1"/>
  <c r="C166" i="87"/>
  <c r="E166" i="87" s="1"/>
  <c r="H166" i="87" s="1"/>
  <c r="C168" i="87"/>
  <c r="E168" i="87" s="1"/>
  <c r="H168" i="87" s="1"/>
  <c r="C151" i="87"/>
  <c r="E151" i="87" s="1"/>
  <c r="H151" i="87" s="1"/>
  <c r="C153" i="87"/>
  <c r="E153" i="87" s="1"/>
  <c r="H153" i="87" s="1"/>
  <c r="C152" i="88" l="1"/>
  <c r="E152" i="88" s="1"/>
  <c r="H152" i="88" s="1"/>
  <c r="C151" i="88"/>
  <c r="E151" i="88" s="1"/>
  <c r="H151" i="88" s="1"/>
  <c r="C166" i="88"/>
  <c r="E166" i="88" s="1"/>
  <c r="H166" i="88" s="1"/>
  <c r="C167" i="88"/>
  <c r="E167" i="88" s="1"/>
  <c r="H167" i="88" s="1"/>
  <c r="C168" i="88"/>
  <c r="E168" i="88" s="1"/>
  <c r="H168" i="88" s="1"/>
  <c r="C169" i="89"/>
  <c r="E169" i="89" s="1"/>
  <c r="H169" i="89" s="1"/>
  <c r="C153" i="88"/>
  <c r="E153" i="88" s="1"/>
  <c r="H153" i="88" s="1"/>
  <c r="C167" i="89" l="1"/>
  <c r="E167" i="89" s="1"/>
  <c r="H167" i="89" s="1"/>
  <c r="C153" i="89"/>
  <c r="E153" i="89" s="1"/>
  <c r="H153" i="89" s="1"/>
  <c r="C168" i="89"/>
  <c r="E168" i="89" s="1"/>
  <c r="H168" i="89" s="1"/>
  <c r="C151" i="89"/>
  <c r="E151" i="89" s="1"/>
  <c r="H151" i="89" s="1"/>
  <c r="C169" i="90"/>
  <c r="E169" i="90" s="1"/>
  <c r="H169" i="90" s="1"/>
  <c r="C166" i="89"/>
  <c r="E166" i="89" s="1"/>
  <c r="H166" i="89" s="1"/>
  <c r="C152" i="89"/>
  <c r="E152" i="89" s="1"/>
  <c r="H152" i="89" s="1"/>
  <c r="C152" i="90" l="1"/>
  <c r="E152" i="90" s="1"/>
  <c r="H152" i="90" s="1"/>
  <c r="C151" i="90"/>
  <c r="E151" i="90" s="1"/>
  <c r="H151" i="90" s="1"/>
  <c r="C168" i="90"/>
  <c r="E168" i="90" s="1"/>
  <c r="H168" i="90" s="1"/>
  <c r="C166" i="90"/>
  <c r="E166" i="90" s="1"/>
  <c r="H166" i="90" s="1"/>
  <c r="C153" i="90"/>
  <c r="E153" i="90" s="1"/>
  <c r="H153" i="90" s="1"/>
  <c r="C169" i="91"/>
  <c r="E169" i="91" s="1"/>
  <c r="H169" i="91" s="1"/>
  <c r="C167" i="90"/>
  <c r="E167" i="90" s="1"/>
  <c r="H167" i="90" s="1"/>
  <c r="C153" i="91" l="1"/>
  <c r="E153" i="91" s="1"/>
  <c r="H153" i="91" s="1"/>
  <c r="C168" i="91"/>
  <c r="E168" i="91" s="1"/>
  <c r="H168" i="91" s="1"/>
  <c r="C167" i="91"/>
  <c r="E167" i="91" s="1"/>
  <c r="H167" i="91" s="1"/>
  <c r="C151" i="91"/>
  <c r="E151" i="91" s="1"/>
  <c r="H151" i="91" s="1"/>
  <c r="C169" i="92"/>
  <c r="E169" i="92" s="1"/>
  <c r="H169" i="92" s="1"/>
  <c r="C166" i="91"/>
  <c r="E166" i="91" s="1"/>
  <c r="H166" i="91" s="1"/>
  <c r="C152" i="91"/>
  <c r="E152" i="91" s="1"/>
  <c r="H152" i="91" s="1"/>
  <c r="C166" i="92" l="1"/>
  <c r="E166" i="92" s="1"/>
  <c r="H166" i="92" s="1"/>
  <c r="C152" i="92"/>
  <c r="E152" i="92" s="1"/>
  <c r="H152" i="92" s="1"/>
  <c r="C151" i="92"/>
  <c r="E151" i="92" s="1"/>
  <c r="H151" i="92" s="1"/>
  <c r="C168" i="92"/>
  <c r="E168" i="92" s="1"/>
  <c r="H168" i="92" s="1"/>
  <c r="C169" i="93"/>
  <c r="E169" i="93" s="1"/>
  <c r="H169" i="93" s="1"/>
  <c r="C167" i="92"/>
  <c r="E167" i="92" s="1"/>
  <c r="H167" i="92" s="1"/>
  <c r="C153" i="92"/>
  <c r="E153" i="92" s="1"/>
  <c r="H153" i="92" s="1"/>
  <c r="C153" i="93" l="1"/>
  <c r="E153" i="93" s="1"/>
  <c r="H153" i="93" s="1"/>
  <c r="C169" i="94"/>
  <c r="E169" i="94" s="1"/>
  <c r="H169" i="94" s="1"/>
  <c r="C167" i="93"/>
  <c r="E167" i="93" s="1"/>
  <c r="H167" i="93" s="1"/>
  <c r="C151" i="93"/>
  <c r="E151" i="93" s="1"/>
  <c r="H151" i="93" s="1"/>
  <c r="C168" i="93"/>
  <c r="E168" i="93" s="1"/>
  <c r="H168" i="93" s="1"/>
  <c r="C152" i="93"/>
  <c r="E152" i="93" s="1"/>
  <c r="H152" i="93" s="1"/>
  <c r="C166" i="93"/>
  <c r="E166" i="93" s="1"/>
  <c r="H166" i="93" s="1"/>
  <c r="C166" i="94" l="1"/>
  <c r="E166" i="94" s="1"/>
  <c r="H166" i="94" s="1"/>
  <c r="C168" i="94"/>
  <c r="E168" i="94" s="1"/>
  <c r="H168" i="94" s="1"/>
  <c r="C152" i="94"/>
  <c r="E152" i="94" s="1"/>
  <c r="H152" i="94" s="1"/>
  <c r="C167" i="94"/>
  <c r="E167" i="94" s="1"/>
  <c r="H167" i="94" s="1"/>
  <c r="C151" i="94"/>
  <c r="E151" i="94" s="1"/>
  <c r="H151" i="94" s="1"/>
  <c r="C169" i="95"/>
  <c r="E169" i="95" s="1"/>
  <c r="H169" i="95" s="1"/>
  <c r="C169" i="96" s="1"/>
  <c r="C153" i="94"/>
  <c r="E153" i="94" s="1"/>
  <c r="H153" i="94" s="1"/>
  <c r="C167" i="95" l="1"/>
  <c r="E167" i="95" s="1"/>
  <c r="H167" i="95" s="1"/>
  <c r="C167" i="96" s="1"/>
  <c r="E167" i="96" s="1"/>
  <c r="H167" i="96" s="1"/>
  <c r="C152" i="95"/>
  <c r="E152" i="95" s="1"/>
  <c r="H152" i="95" s="1"/>
  <c r="C152" i="96" s="1"/>
  <c r="E152" i="96" s="1"/>
  <c r="H152" i="96" s="1"/>
  <c r="C153" i="95"/>
  <c r="E153" i="95" s="1"/>
  <c r="H153" i="95" s="1"/>
  <c r="C153" i="96" s="1"/>
  <c r="E153" i="96" s="1"/>
  <c r="H153" i="96" s="1"/>
  <c r="C151" i="95"/>
  <c r="E151" i="95" s="1"/>
  <c r="H151" i="95" s="1"/>
  <c r="C151" i="96" s="1"/>
  <c r="E151" i="96" s="1"/>
  <c r="H151" i="96" s="1"/>
  <c r="C168" i="95"/>
  <c r="E168" i="95" s="1"/>
  <c r="H168" i="95" s="1"/>
  <c r="C168" i="96" s="1"/>
  <c r="E168" i="96" s="1"/>
  <c r="H168" i="96" s="1"/>
  <c r="C166" i="95"/>
  <c r="E166" i="95" s="1"/>
  <c r="H166" i="95" s="1"/>
  <c r="C166" i="96" s="1"/>
  <c r="E166" i="96" s="1"/>
  <c r="H166" i="96" s="1"/>
  <c r="E169" i="96"/>
  <c r="H169" i="96" s="1"/>
</calcChain>
</file>

<file path=xl/sharedStrings.xml><?xml version="1.0" encoding="utf-8"?>
<sst xmlns="http://schemas.openxmlformats.org/spreadsheetml/2006/main" count="20377" uniqueCount="443">
  <si>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</si>
  <si>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</si>
  <si>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</si>
  <si>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</si>
  <si>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</si>
  <si>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</si>
  <si>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</si>
  <si>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</si>
  <si>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</si>
  <si>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</si>
  <si>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</si>
  <si>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</si>
  <si>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</si>
  <si>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</si>
  <si>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</si>
  <si>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</si>
  <si>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</si>
  <si>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</si>
  <si>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</si>
  <si>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</si>
  <si>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</si>
  <si>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</si>
  <si>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</si>
  <si>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</si>
  <si>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</si>
  <si>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</si>
  <si>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</si>
  <si>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</si>
  <si>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</si>
  <si>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</si>
  <si>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</si>
  <si>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</si>
  <si>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</si>
  <si>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</si>
  <si>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</si>
  <si>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</si>
  <si>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</si>
  <si>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</si>
  <si>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</si>
  <si>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</si>
  <si>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</si>
  <si>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</si>
  <si>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</si>
  <si>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</si>
  <si>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</si>
  <si>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</si>
  <si>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</si>
  <si>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</si>
  <si>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</si>
  <si>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</si>
  <si>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</si>
  <si>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</si>
  <si>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</si>
  <si>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</si>
  <si>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</si>
  <si>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</si>
  <si>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</si>
  <si>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</si>
  <si>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</si>
  <si>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</si>
  <si>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</si>
  <si>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</si>
  <si>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</si>
  <si>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</si>
  <si>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</si>
  <si>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</si>
  <si>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</si>
  <si>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</si>
  <si>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</si>
  <si>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</si>
  <si>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</si>
  <si>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</si>
  <si>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</si>
  <si>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</si>
  <si>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</si>
  <si>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</si>
  <si>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</si>
  <si>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</si>
  <si>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</si>
  <si>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</si>
  <si>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</si>
  <si>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</si>
  <si>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</si>
  <si>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</si>
  <si>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</si>
  <si>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</si>
  <si>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</si>
  <si>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</si>
  <si>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</si>
  <si>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</si>
  <si>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</si>
  <si>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</si>
  <si>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</si>
  <si>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</si>
  <si>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</si>
  <si>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</si>
  <si>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</si>
  <si>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</si>
  <si>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</si>
  <si>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</si>
  <si>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</si>
  <si>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</si>
  <si>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</si>
  <si>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</si>
  <si>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</si>
  <si>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</si>
  <si>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</si>
  <si>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</si>
  <si>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</si>
  <si>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</si>
  <si>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</si>
  <si>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</si>
  <si>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</si>
  <si>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</si>
  <si>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</si>
  <si>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</si>
  <si>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</si>
  <si>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</si>
  <si>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</si>
  <si>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</si>
  <si>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</si>
  <si>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</si>
  <si>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</si>
  <si>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</si>
  <si>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</si>
  <si>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</si>
  <si>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</si>
  <si>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</si>
  <si>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</si>
  <si>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</si>
  <si>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</si>
  <si>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</si>
  <si>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</si>
  <si>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</si>
  <si>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</si>
  <si>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</si>
  <si>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</si>
  <si>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</si>
  <si>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</si>
  <si>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</si>
  <si>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</si>
  <si>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</si>
  <si>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</si>
  <si>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</si>
  <si>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</si>
  <si>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</si>
  <si>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</si>
  <si>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</si>
  <si>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</si>
  <si>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</si>
  <si>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</si>
  <si>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</si>
  <si>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</si>
  <si>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</si>
  <si>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</si>
  <si>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</si>
  <si>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</si>
  <si>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</si>
  <si>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</si>
  <si>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</si>
  <si>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</si>
  <si>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</si>
  <si>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</si>
  <si>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</si>
  <si>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</si>
  <si>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</si>
  <si>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</si>
  <si>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</si>
  <si>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</si>
  <si>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</si>
  <si>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</si>
  <si>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</si>
  <si>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</si>
  <si>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</si>
  <si>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</si>
  <si>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</si>
  <si>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</si>
  <si>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</si>
  <si>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</si>
  <si>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</si>
  <si>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</si>
  <si>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</si>
  <si>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</si>
  <si>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</si>
  <si>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</si>
  <si>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</si>
  <si>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</si>
  <si>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</si>
  <si>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</si>
  <si>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</si>
  <si>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</si>
  <si>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</si>
  <si>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</si>
  <si>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</si>
  <si>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</si>
  <si>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</si>
  <si>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</si>
  <si>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</si>
  <si>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</si>
  <si>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</si>
  <si>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</si>
  <si>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</si>
  <si>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</si>
  <si>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</si>
  <si>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</si>
  <si>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</si>
  <si>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</si>
  <si>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</si>
  <si>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</si>
  <si>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</si>
  <si>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</si>
  <si>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</si>
  <si>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</si>
  <si>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</si>
  <si>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</si>
  <si>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</si>
  <si>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</si>
  <si>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</si>
  <si>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</si>
  <si>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</si>
  <si>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</si>
  <si>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</si>
  <si>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</si>
  <si>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</si>
  <si>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</si>
  <si>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</si>
  <si>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</si>
  <si>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</si>
  <si>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</si>
  <si>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</si>
  <si>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</si>
  <si>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</si>
  <si>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</si>
  <si>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</si>
  <si>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</si>
  <si>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</si>
  <si>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</si>
  <si>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</si>
  <si>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</si>
  <si>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</si>
  <si>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</si>
  <si>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</si>
  <si>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</si>
  <si>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</si>
  <si>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</si>
  <si>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</si>
  <si>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</si>
  <si>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ขนมเปี๊ยะ 450 กรัม ถั่ว</t>
  </si>
  <si>
    <t>ขนมเปี๊ยะ 450 กรัม เผือก</t>
  </si>
  <si>
    <t>ขนมเปี๊ยะ 450 กรัม ฟัก</t>
  </si>
  <si>
    <t>ขนมเปี๊ยะ 450 กรัม งาดำ</t>
  </si>
  <si>
    <t xml:space="preserve">วันที่ </t>
  </si>
  <si>
    <t>รายการค่าใช้จ่าย</t>
  </si>
  <si>
    <t>ยอดค่าใช้จ่าย</t>
  </si>
  <si>
    <t>ยอดรวมค่าใช้จ่าย</t>
  </si>
  <si>
    <t>บาท</t>
  </si>
  <si>
    <t>รายการสินค้า</t>
  </si>
  <si>
    <t>ยอดรวมส่วนลด</t>
  </si>
  <si>
    <t>จำนวนคืนสินค้า</t>
  </si>
  <si>
    <t>ยอดรวมคืนสินค้า</t>
  </si>
  <si>
    <t>เครปคิทแคท</t>
  </si>
  <si>
    <t>ปังกรอบคาราเมล</t>
  </si>
  <si>
    <t>ข้าวเกรียบว่าว (กระปุก)</t>
  </si>
  <si>
    <t>โยก</t>
  </si>
  <si>
    <t>ครีมฮอร์น ชาไทย (1 ชิ้น)</t>
  </si>
  <si>
    <t>เบาหวิวมะพร้าว (แพค 100 g.)</t>
  </si>
  <si>
    <t>เบาหวิว (ญ) ใหม่ รสเผือกมะพร้าวเผา</t>
  </si>
  <si>
    <t>โบราณ 4 ชิ้น คริสมาศ</t>
  </si>
  <si>
    <t>เอแคร์คิทแคท</t>
  </si>
  <si>
    <t>เค้กช็อคโกแลตหน้านิ่ม</t>
  </si>
  <si>
    <t>เค้กโอรีโอ้</t>
  </si>
  <si>
    <t>เค้กมะพร้าวอ่อน</t>
  </si>
  <si>
    <t>เค้กลอดช่อง กล่องกลม</t>
  </si>
  <si>
    <t>เค้กทุเรียน</t>
  </si>
  <si>
    <t>เค้กสามเหลี่ยมรสส้ม</t>
  </si>
  <si>
    <t>เค้กสามเหลี่ยมรสฝอยทองใบเตย</t>
  </si>
  <si>
    <t>เค้กวันเกิด 1/2 ปอนด์</t>
  </si>
  <si>
    <t>เค้กวันเกิด 1 ปอนด์</t>
  </si>
  <si>
    <t>ท๊อฟฟี่ถั่ว (กระเช้า)</t>
  </si>
  <si>
    <t>ท๊อฟฟี่ถั่ว (กล่อง)</t>
  </si>
  <si>
    <t>คอนเฟลกคาราเมล</t>
  </si>
  <si>
    <t xml:space="preserve">เมอร์แรง ถุง </t>
  </si>
  <si>
    <t>เครปเค้กคิทแคท</t>
  </si>
  <si>
    <t>ครีมพายคาราเมลกล้วย</t>
  </si>
  <si>
    <t xml:space="preserve">วุ้นลูกส้ม </t>
  </si>
  <si>
    <t>เค้กวุ้นฝอยทอง</t>
  </si>
  <si>
    <t>ขนมปังเนยนิ่ม</t>
  </si>
  <si>
    <t>ขนมปังเนยนิ่ม 3 ชิ้น</t>
  </si>
  <si>
    <t>ขนมปังสังขยา 6 ลูก</t>
  </si>
  <si>
    <t>ขนมปังสังขยา 4 ลูก</t>
  </si>
  <si>
    <t>ขนมปังไส้รวมรส</t>
  </si>
  <si>
    <t>ขนมปังพิซซ่าโบโลน่า 80g.</t>
  </si>
  <si>
    <t>ขนมปังข้าวโพดแฮม 90g.</t>
  </si>
  <si>
    <t>ขนมปังแลบลิ้น</t>
  </si>
  <si>
    <t>ขนมปังแถว</t>
  </si>
  <si>
    <t xml:space="preserve">เปี๊ยะลาวาไข่เค็ม 1 ชิ้น </t>
  </si>
  <si>
    <t>เปี๊ยะบานเย็น (ล) 6 ลูก</t>
  </si>
  <si>
    <t>เปี๊ยะบานเย็น (ญ) 12 ลูก</t>
  </si>
  <si>
    <t>บ๋วยแห้งกระปุก</t>
  </si>
  <si>
    <t>มะนาวแห้งกระปุก</t>
  </si>
  <si>
    <t>มะเขือเทศกระปุก</t>
  </si>
  <si>
    <t>มะขามคลุกจี๊ดจ้าด</t>
  </si>
  <si>
    <t>NP มาม่อน ไส้ระเบิด</t>
  </si>
  <si>
    <t>ชาเขียวเย็น</t>
  </si>
  <si>
    <t>นมชมพูเย็น</t>
  </si>
  <si>
    <t>ชาไทยเย้น</t>
  </si>
  <si>
    <t>โกโก้เย็น</t>
  </si>
  <si>
    <t>กาแฟโบราณเย็น</t>
  </si>
  <si>
    <t>นมสดเย็น</t>
  </si>
  <si>
    <t xml:space="preserve">น้ำผลไม้ </t>
  </si>
  <si>
    <t>น้ำมะพร้าว</t>
  </si>
  <si>
    <t>น้ำเปล่า 600ml.</t>
  </si>
  <si>
    <t>เครื่องดื่ม</t>
  </si>
  <si>
    <t>ป้าย HBD</t>
  </si>
  <si>
    <t>กล่องจัดเบรก</t>
  </si>
  <si>
    <t>กระเช้า 14 นิ้ว</t>
  </si>
  <si>
    <t>โบว์กระเช้า</t>
  </si>
  <si>
    <t>DIE CAST (12)</t>
  </si>
  <si>
    <t>เป็ดบีบ / หมูบีบ</t>
  </si>
  <si>
    <t>รถแปลงร่าง</t>
  </si>
  <si>
    <t>ถังโจรเล็ก</t>
  </si>
  <si>
    <t>กระเป๋าหมอ</t>
  </si>
  <si>
    <t>บอลเด้ง</t>
  </si>
  <si>
    <t>รถลานสีแดง/รถทหารไขลาน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</si>
  <si>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</si>
  <si>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</si>
  <si>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</si>
  <si>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</si>
  <si>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</si>
  <si>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</si>
  <si>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</si>
  <si>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ลูกค้านัดรับ</t>
  </si>
  <si>
    <t>หมายเหตุ :</t>
  </si>
  <si>
    <t>ชิฟฟ่อนครีมมะพร้าว 120 g. (ชิ้น)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</si>
  <si>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</si>
  <si>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</si>
  <si>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</si>
  <si>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</si>
  <si>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</si>
  <si>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</si>
  <si>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โบราณ 2 ชิ้น รวมรส</t>
  </si>
  <si>
    <t>โบราณครีม 2 ชิ้น วรรณวนัช</t>
  </si>
  <si>
    <t>โบราณผลไม้ 2 ชิ้น วรรณวนัช</t>
  </si>
  <si>
    <t>ขนมปังลาวาไข่เค็ม</t>
  </si>
  <si>
    <t>เปี๊ยะบานเย็น (ล) 6 ลูก ใบเตย</t>
  </si>
  <si>
    <t>เปี๊ยะบานเย็น (ญ) 12 ลูก ใบเตย</t>
  </si>
  <si>
    <t>เอแคลร์นมสด 8 ชิ้น</t>
  </si>
  <si>
    <t>เอแคลร์ไข่เค็ม 6 ชิ้น</t>
  </si>
  <si>
    <t>เค้กสามเหลี่ยมรสมะพร้าว</t>
  </si>
  <si>
    <t>เค้กสามเหลี่ยมรสสตรอเบอร์รี่</t>
  </si>
  <si>
    <t>เค้กสามเหลี่ยมรสบลูเบอร์รี่</t>
  </si>
  <si>
    <t>เค้กสามเหลี่ยมรสช็อกโกโอริโอ้</t>
  </si>
  <si>
    <t>สตรอเบอร์รี่ครีมเค้ก</t>
  </si>
  <si>
    <t>วนิลาครีมเค้ก</t>
  </si>
  <si>
    <t>บลูเบอร์รี่ครีมเค้ก</t>
  </si>
  <si>
    <t>ใบเตยครีมเค้ก</t>
  </si>
  <si>
    <t>ช็อกโกแลตครีมเค้ก</t>
  </si>
  <si>
    <t xml:space="preserve">ขนมปังสตบลูเบอร์รี่ </t>
  </si>
  <si>
    <t xml:space="preserve">ขนมปังสตรอเบอร์รี่ </t>
  </si>
  <si>
    <t>แซนด์วิชโบราณ</t>
  </si>
  <si>
    <t>เปี๊ยะสติ๊กไก่หยอง</t>
  </si>
  <si>
    <t>นมเปรี๊ยว</t>
  </si>
  <si>
    <t>ขนมปังเลเยอร์</t>
  </si>
  <si>
    <t>ขนมปุยฝ้าย 4 ชิ้น สีขาว</t>
  </si>
  <si>
    <t>ขนมปุยฝ้าย 4 ชิ้น สีชมพู</t>
  </si>
  <si>
    <t>ขนมปุยฝ้าย 1 ปอนด์ สีชมพู</t>
  </si>
  <si>
    <t>ขนมปุยฝ้าย 1 ปอนด์ สีขาว</t>
  </si>
  <si>
    <t>ฝอยทองกรอบ</t>
  </si>
  <si>
    <t>ขายนอกระบบ</t>
  </si>
  <si>
    <t>ซอฟท์เค้กฝอยทอง</t>
  </si>
  <si>
    <t>ซอฟท์เค้กครีมสด</t>
  </si>
  <si>
    <t>จัดกระเช้า</t>
  </si>
  <si>
    <t>ถั่วลันเตา</t>
  </si>
  <si>
    <t>กระเช้า 12 นิ้ว</t>
  </si>
  <si>
    <t>กระเช้า 16 นิ้ว</t>
  </si>
  <si>
    <t>ครัฟฟินรูบี้ช็อคโกแลตสตรอเบอร์รี่</t>
  </si>
  <si>
    <t>เรดเวลเว็ทวูปปี้พาย</t>
  </si>
  <si>
    <t>ชิฟฟ่อน (ญ) ห่อซีน</t>
  </si>
  <si>
    <t>รวมต้นทุนสินค้า</t>
  </si>
  <si>
    <t>จำนวนสินค้า</t>
  </si>
  <si>
    <t>โยกไปสาขา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</si>
  <si>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</si>
  <si>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</si>
  <si>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</si>
  <si>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</si>
  <si>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</si>
  <si>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</si>
  <si>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</si>
  <si>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</si>
  <si>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</si>
  <si>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</si>
  <si>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</si>
  <si>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</si>
  <si>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</si>
  <si>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</si>
  <si>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</si>
  <si>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มะพร้าว (6 ชิ้น)</t>
  </si>
  <si>
    <t>ชิฟฟ่อนเค้กสอดไส้ ช็อคโกแลตนูเทลล่า (3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</si>
  <si>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</si>
  <si>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</si>
  <si>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ชิฟฟ่อนเค้กสอดไส้ เมล่อน (3 ชิ้น)</t>
  </si>
  <si>
    <t>ชิฟฟ่อนเค้กสอดไส้เนย รสมะพร้าว (2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</si>
  <si>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</si>
  <si>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</si>
  <si>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</si>
  <si>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</si>
  <si>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</si>
  <si>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ชิฟฟ่อนเค้กสอดไส้ รวมรส (4 ชิ้น) กล่องชมพู</t>
  </si>
  <si>
    <t>ชิฟฟ่อนเค้กสอดไส้ รวมรส (8 ชิ้น) กล่องชมพู</t>
  </si>
  <si>
    <t>ลาวา (ล) (สีเหลืองล้วน)</t>
  </si>
  <si>
    <t>ลาวา (ญ) (สีเหลืองล้วน)</t>
  </si>
  <si>
    <t>ลาวา ทูโทน (ล) (สีเขียว + สีเหลือง)</t>
  </si>
  <si>
    <t>ลาวา ทูโทน (ญ) (สีเขียว + สีเหลือง)</t>
  </si>
  <si>
    <t>บูธ วัดใหม่สุปดิษฐาราม วันที่ 1-31 ส.ค. 67</t>
  </si>
  <si>
    <t>สรุปรายการโยกย้ายสินค้า บูธ วัดใหม่สุปดิษฐาราม วันที่ 1-31 ส.ค. 67</t>
  </si>
  <si>
    <t>สรุปรายการคืนสินค้า บูธ วัดใหม่สุปดิษฐาราม วันที่ 1-31 ส.ค. 67</t>
  </si>
  <si>
    <t>สรุปส่วนลดสินค้า บูธ วัดใหม่สุปดิษฐาราม วันที่ 1-31 ส.ค. 67</t>
  </si>
  <si>
    <t>สรุปค่าใช้จ่าย บูธ วัดใหม่สุปดิษฐาราม วันที่ 1-31 ส.ค. 67</t>
  </si>
  <si>
    <t>โปรจับคู่</t>
  </si>
  <si>
    <t>ราคาเต็ม/หน่วย</t>
  </si>
  <si>
    <t>ราคาลด/หน่วย</t>
  </si>
  <si>
    <t>ยอดรวม</t>
  </si>
  <si>
    <t>ชิ้น</t>
  </si>
  <si>
    <t>ค่าไฟ</t>
  </si>
  <si>
    <t>สรุปยอดขาย บูธ วัดใหม่สุปดิษฐาราม วันที่ 1-31 ส.ค. 67</t>
  </si>
  <si>
    <t>ลด 50 %</t>
  </si>
  <si>
    <t>วันหยุด</t>
  </si>
  <si>
    <t>โปรวันสารทจีน</t>
  </si>
  <si>
    <t>โปรจับคู่ 1</t>
  </si>
  <si>
    <t>หักกับเงินเดือนเนื่องจากพนักงานทำเงินหาย</t>
  </si>
  <si>
    <t>หมดอายุ 5</t>
  </si>
  <si>
    <t>หมดอายุ 3</t>
  </si>
  <si>
    <t>หมดอายุ 1</t>
  </si>
  <si>
    <t>ลด 20 % 1</t>
  </si>
  <si>
    <t>ลด 50 % 1</t>
  </si>
  <si>
    <t>ซื้อไปแล้วเปรี๊ยวเอามาคืน</t>
  </si>
  <si>
    <t>โอนเงินคืนลูกค้าสินค้าเปรี๊ยว</t>
  </si>
  <si>
    <t>ลด 50 % 3</t>
  </si>
  <si>
    <t>ลดราคาเหลือ 30</t>
  </si>
  <si>
    <t>บวม 1</t>
  </si>
  <si>
    <t>บวม 2</t>
  </si>
  <si>
    <t xml:space="preserve">โปรจับคู่ </t>
  </si>
  <si>
    <t>ราคา/หน่วย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</si>
</sst>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4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20"/>
      <color theme="1"/>
      <name val="Angsana New"/>
      <family val="1"/>
    </font>
    <font>
      <b/>
      <sz val="16"/>
      <color theme="1"/>
      <name val="Angsana New"/>
      <family val="1"/>
    </font>
    <font>
      <b/>
      <sz val="18"/>
      <color theme="1"/>
      <name val="Angsana New"/>
      <family val="1"/>
    </font>
    <font>
      <b/>
      <sz val="17"/>
      <color indexed="8"/>
      <name val="AngsanaUPC"/>
      <family val="1"/>
    </font>
    <font>
      <sz val="16"/>
      <color theme="1"/>
      <name val="Angsana New"/>
      <family val="1"/>
      <charset val="222"/>
    </font>
    <font>
      <b/>
      <sz val="16"/>
      <color rgb="FFFF0000"/>
      <name val="AngsanaUPC"/>
      <family val="1"/>
      <charset val="222"/>
    </font>
    <font>
      <sz val="16"/>
      <color theme="1"/>
      <name val="Angsana New"/>
      <family val="1"/>
    </font>
    <font>
      <sz val="18"/>
      <color theme="1"/>
      <name val="Angsana New"/>
      <family val="1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rgb="FFFF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11" fillId="0" borderId="0" xfId="0" applyFont="1"/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43" fontId="6" fillId="0" borderId="0" xfId="0" applyNumberFormat="1" applyFont="1" applyAlignment="1">
      <alignment horizontal="center"/>
    </xf>
    <xf numFmtId="0" fontId="14" fillId="12" borderId="1" xfId="0" applyFont="1" applyFill="1" applyBorder="1"/>
    <xf numFmtId="43" fontId="6" fillId="15" borderId="1" xfId="0" applyNumberFormat="1" applyFont="1" applyFill="1" applyBorder="1"/>
    <xf numFmtId="0" fontId="15" fillId="12" borderId="23" xfId="0" applyFont="1" applyFill="1" applyBorder="1"/>
    <xf numFmtId="0" fontId="13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43" fontId="17" fillId="0" borderId="0" xfId="1" applyFont="1" applyAlignment="1">
      <alignment horizontal="center"/>
    </xf>
    <xf numFmtId="0" fontId="18" fillId="17" borderId="1" xfId="0" applyFont="1" applyFill="1" applyBorder="1" applyAlignment="1">
      <alignment horizontal="center"/>
    </xf>
    <xf numFmtId="43" fontId="18" fillId="17" borderId="1" xfId="1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14" fontId="17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43" fontId="17" fillId="0" borderId="1" xfId="1" applyFont="1" applyBorder="1" applyAlignment="1">
      <alignment horizontal="center"/>
    </xf>
    <xf numFmtId="0" fontId="17" fillId="0" borderId="0" xfId="0" applyFont="1" applyAlignment="1">
      <alignment horizontal="right"/>
    </xf>
    <xf numFmtId="43" fontId="18" fillId="0" borderId="27" xfId="1" applyFont="1" applyBorder="1" applyAlignment="1">
      <alignment horizontal="center"/>
    </xf>
    <xf numFmtId="0" fontId="17" fillId="0" borderId="0" xfId="0" applyFont="1" applyAlignment="1">
      <alignment horizontal="left"/>
    </xf>
    <xf numFmtId="0" fontId="18" fillId="0" borderId="1" xfId="0" applyFont="1" applyBorder="1" applyAlignment="1">
      <alignment horizontal="center"/>
    </xf>
    <xf numFmtId="43" fontId="18" fillId="0" borderId="1" xfId="1" applyFont="1" applyFill="1" applyBorder="1" applyAlignment="1">
      <alignment horizontal="center"/>
    </xf>
    <xf numFmtId="43" fontId="2" fillId="2" borderId="0" xfId="0" applyNumberFormat="1" applyFont="1" applyFill="1"/>
    <xf numFmtId="0" fontId="5" fillId="14" borderId="1" xfId="0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43" fontId="6" fillId="14" borderId="15" xfId="1" applyFont="1" applyFill="1" applyBorder="1"/>
    <xf numFmtId="0" fontId="5" fillId="18" borderId="1" xfId="0" applyFont="1" applyFill="1" applyBorder="1" applyAlignment="1">
      <alignment horizontal="center"/>
    </xf>
    <xf numFmtId="0" fontId="7" fillId="18" borderId="1" xfId="0" applyFont="1" applyFill="1" applyBorder="1" applyAlignment="1">
      <alignment horizontal="center"/>
    </xf>
    <xf numFmtId="43" fontId="2" fillId="18" borderId="1" xfId="1" applyFont="1" applyFill="1" applyBorder="1"/>
    <xf numFmtId="43" fontId="2" fillId="18" borderId="1" xfId="1" applyFont="1" applyFill="1" applyBorder="1" applyAlignment="1">
      <alignment horizontal="center"/>
    </xf>
    <xf numFmtId="0" fontId="19" fillId="0" borderId="0" xfId="0" applyFont="1"/>
    <xf numFmtId="0" fontId="2" fillId="0" borderId="19" xfId="0" applyFont="1" applyBorder="1"/>
    <xf numFmtId="43" fontId="2" fillId="0" borderId="19" xfId="1" applyFont="1" applyBorder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0" fontId="6" fillId="0" borderId="0" xfId="0" applyFont="1" applyAlignment="1">
      <alignment horizontal="right"/>
    </xf>
    <xf numFmtId="43" fontId="5" fillId="0" borderId="27" xfId="0" applyNumberFormat="1" applyFont="1" applyBorder="1"/>
    <xf numFmtId="43" fontId="2" fillId="20" borderId="1" xfId="1" applyFont="1" applyFill="1" applyBorder="1"/>
    <xf numFmtId="0" fontId="5" fillId="21" borderId="1" xfId="0" applyFont="1" applyFill="1" applyBorder="1" applyAlignment="1">
      <alignment horizontal="center"/>
    </xf>
    <xf numFmtId="43" fontId="2" fillId="21" borderId="1" xfId="1" applyFont="1" applyFill="1" applyBorder="1"/>
    <xf numFmtId="0" fontId="18" fillId="17" borderId="1" xfId="0" applyFont="1" applyFill="1" applyBorder="1" applyAlignment="1">
      <alignment horizontal="center" vertical="center"/>
    </xf>
    <xf numFmtId="43" fontId="18" fillId="17" borderId="1" xfId="1" applyFont="1" applyFill="1" applyBorder="1" applyAlignment="1">
      <alignment horizontal="center" vertical="center"/>
    </xf>
    <xf numFmtId="43" fontId="18" fillId="17" borderId="1" xfId="1" applyFont="1" applyFill="1" applyBorder="1" applyAlignment="1">
      <alignment horizontal="center" vertical="center" wrapText="1"/>
    </xf>
    <xf numFmtId="43" fontId="2" fillId="22" borderId="1" xfId="1" applyFont="1" applyFill="1" applyBorder="1" applyAlignment="1">
      <alignment horizontal="center"/>
    </xf>
    <xf numFmtId="41" fontId="2" fillId="22" borderId="1" xfId="0" applyNumberFormat="1" applyFont="1" applyFill="1" applyBorder="1" applyAlignment="1">
      <alignment horizontal="center"/>
    </xf>
    <xf numFmtId="43" fontId="10" fillId="22" borderId="1" xfId="1" applyFont="1" applyFill="1" applyBorder="1" applyAlignment="1">
      <alignment horizontal="center"/>
    </xf>
    <xf numFmtId="0" fontId="6" fillId="0" borderId="0" xfId="0" applyFont="1" applyAlignment="1">
      <alignment horizontal="left"/>
    </xf>
    <xf numFmtId="14" fontId="20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left"/>
    </xf>
    <xf numFmtId="43" fontId="20" fillId="0" borderId="1" xfId="1" applyFont="1" applyFill="1" applyBorder="1" applyAlignment="1">
      <alignment horizontal="center"/>
    </xf>
    <xf numFmtId="0" fontId="21" fillId="5" borderId="16" xfId="0" applyFont="1" applyFill="1" applyBorder="1" applyAlignment="1">
      <alignment horizontal="center"/>
    </xf>
    <xf numFmtId="0" fontId="20" fillId="0" borderId="1" xfId="0" applyFont="1" applyBorder="1" applyAlignment="1">
      <alignment horizontal="center"/>
    </xf>
    <xf numFmtId="14" fontId="22" fillId="0" borderId="1" xfId="0" applyNumberFormat="1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43" fontId="22" fillId="0" borderId="1" xfId="1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43" fontId="2" fillId="20" borderId="1" xfId="1" applyFont="1" applyFill="1" applyBorder="1" applyAlignment="1">
      <alignment horizontal="center"/>
    </xf>
    <xf numFmtId="41" fontId="2" fillId="20" borderId="1" xfId="0" applyNumberFormat="1" applyFont="1" applyFill="1" applyBorder="1" applyAlignment="1">
      <alignment horizontal="center"/>
    </xf>
    <xf numFmtId="43" fontId="10" fillId="20" borderId="1" xfId="1" applyFont="1" applyFill="1" applyBorder="1" applyAlignment="1">
      <alignment horizontal="center"/>
    </xf>
    <xf numFmtId="43" fontId="6" fillId="10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6" fillId="10" borderId="22" xfId="0" applyFont="1" applyFill="1" applyBorder="1" applyAlignment="1">
      <alignment horizontal="center" vertical="center"/>
    </xf>
    <xf numFmtId="0" fontId="6" fillId="10" borderId="16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/>
    </xf>
    <xf numFmtId="0" fontId="6" fillId="19" borderId="16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18" borderId="1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5" fillId="18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5" fillId="18" borderId="15" xfId="0" applyFont="1" applyFill="1" applyBorder="1" applyAlignment="1">
      <alignment horizontal="center" vertical="center"/>
    </xf>
    <xf numFmtId="0" fontId="5" fillId="20" borderId="22" xfId="0" applyFont="1" applyFill="1" applyBorder="1" applyAlignment="1">
      <alignment horizontal="center" vertical="center" wrapText="1"/>
    </xf>
    <xf numFmtId="0" fontId="5" fillId="20" borderId="16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43" fontId="17" fillId="0" borderId="27" xfId="1" applyFont="1" applyBorder="1" applyAlignment="1">
      <alignment horizontal="center"/>
    </xf>
    <xf numFmtId="0" fontId="22" fillId="0" borderId="0" xfId="0" applyFont="1" applyAlignment="1">
      <alignment horizontal="left"/>
    </xf>
    <xf numFmtId="43" fontId="22" fillId="0" borderId="0" xfId="1" applyFont="1" applyAlignment="1">
      <alignment horizontal="center"/>
    </xf>
    <xf numFmtId="1" fontId="23" fillId="0" borderId="1" xfId="1" applyNumberFormat="1" applyFont="1" applyFill="1" applyBorder="1" applyAlignment="1">
      <alignment horizontal="center"/>
    </xf>
    <xf numFmtId="0" fontId="18" fillId="17" borderId="1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</cellXfs>
  <cellStyles count="3">
    <cellStyle name="Comma" xfId="1" builtinId="3"/>
    <cellStyle name="Normal" xfId="0" builtinId="0"/>
    <cellStyle name="จุลภาค 2" xfId="2" xr:uid="{FCCCF8AB-C45A-437F-A0D8-05C267DE1363}"/>
  </cellStyles>
  <dxfs count="0"/>
  <tableStyles count="0" defaultTableStyle="TableStyleMedium2" defaultPivotStyle="PivotStyleLight16"/>
  <colors>
    <mruColors>
      <color rgb="FF99FFCC"/>
      <color rgb="FFFFFFCC"/>
      <color rgb="FFFD3D3D"/>
      <color rgb="FFFFCCFF"/>
      <color rgb="FFF789D2"/>
      <color rgb="FFF8B4B4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E813A-1B64-42FF-99CD-46DDE6AD1661}">
  <sheetPr>
    <tabColor rgb="FF5F5F5F"/>
  </sheetPr>
  <dimension ref="A1:I198"/>
  <sheetViews>
    <sheetView workbookViewId="0">
      <pane xSplit="2" ySplit="2" topLeftCell="C3" activePane="bottomRight" state="frozen"/>
      <selection activeCell="M36" sqref="M36"/>
      <selection pane="topRight" activeCell="M36" sqref="M36"/>
      <selection pane="bottomLeft" activeCell="M36" sqref="M36"/>
      <selection pane="bottomRight" activeCell="D10" sqref="A1:D10"/>
    </sheetView>
  </sheetViews>
  <sheetFormatPr defaultColWidth="9.09765625" defaultRowHeight="23.4" x14ac:dyDescent="0.6"/>
  <cols>
    <col min="1" max="1" width="9.09765625" style="76"/>
    <col min="2" max="2" width="23.3984375" style="76" bestFit="1" customWidth="1"/>
    <col min="3" max="3" width="12.796875" style="77" bestFit="1" customWidth="1"/>
    <col min="4" max="4" width="27.19921875" style="76" customWidth="1"/>
    <col min="5" max="16384" width="9.09765625" style="76"/>
  </cols>
  <sheetData>
    <row r="1" spans="1:4" ht="28.8" x14ac:dyDescent="0.75">
      <c r="A1" s="75" t="s">
        <v>417</v>
      </c>
    </row>
    <row r="2" spans="1:4" s="80" customFormat="1" ht="26.4" x14ac:dyDescent="0.7">
      <c r="A2" s="78" t="s">
        <v>214</v>
      </c>
      <c r="B2" s="78" t="s">
        <v>252</v>
      </c>
      <c r="C2" s="79" t="s">
        <v>253</v>
      </c>
      <c r="D2" s="78" t="s">
        <v>9</v>
      </c>
    </row>
    <row r="3" spans="1:4" s="122" customFormat="1" x14ac:dyDescent="0.6">
      <c r="A3" s="119">
        <v>243831</v>
      </c>
      <c r="B3" s="120" t="s">
        <v>423</v>
      </c>
      <c r="C3" s="121">
        <v>20</v>
      </c>
      <c r="D3" s="120"/>
    </row>
    <row r="4" spans="1:4" s="122" customFormat="1" x14ac:dyDescent="0.6">
      <c r="A4" s="119">
        <v>243833</v>
      </c>
      <c r="B4" s="120" t="s">
        <v>423</v>
      </c>
      <c r="C4" s="121">
        <v>10</v>
      </c>
      <c r="D4" s="120"/>
    </row>
    <row r="5" spans="1:4" s="122" customFormat="1" x14ac:dyDescent="0.6">
      <c r="A5" s="119">
        <v>243834</v>
      </c>
      <c r="B5" s="120" t="s">
        <v>423</v>
      </c>
      <c r="C5" s="121">
        <v>20</v>
      </c>
      <c r="D5" s="120"/>
    </row>
    <row r="6" spans="1:4" s="122" customFormat="1" x14ac:dyDescent="0.6">
      <c r="A6" s="119">
        <v>243841</v>
      </c>
      <c r="B6" s="120" t="s">
        <v>423</v>
      </c>
      <c r="C6" s="121">
        <v>20</v>
      </c>
      <c r="D6" s="120"/>
    </row>
    <row r="7" spans="1:4" s="122" customFormat="1" x14ac:dyDescent="0.6">
      <c r="A7" s="119">
        <v>243848</v>
      </c>
      <c r="B7" s="120" t="s">
        <v>423</v>
      </c>
      <c r="C7" s="121">
        <v>50</v>
      </c>
      <c r="D7" s="120"/>
    </row>
    <row r="8" spans="1:4" s="122" customFormat="1" x14ac:dyDescent="0.6">
      <c r="A8" s="119">
        <v>243855</v>
      </c>
      <c r="B8" s="121" t="s">
        <v>436</v>
      </c>
      <c r="C8" s="121">
        <v>100</v>
      </c>
      <c r="D8" s="120"/>
    </row>
    <row r="9" spans="1:4" s="122" customFormat="1" x14ac:dyDescent="0.6">
      <c r="A9" s="119">
        <v>243856</v>
      </c>
      <c r="B9" s="120" t="s">
        <v>423</v>
      </c>
      <c r="C9" s="121">
        <v>50</v>
      </c>
      <c r="D9" s="120"/>
    </row>
    <row r="10" spans="1:4" ht="27" thickBot="1" x14ac:dyDescent="0.75">
      <c r="B10" s="84" t="s">
        <v>254</v>
      </c>
      <c r="C10" s="85">
        <f>SUM(C3:C9)</f>
        <v>270</v>
      </c>
      <c r="D10" s="86" t="s">
        <v>255</v>
      </c>
    </row>
    <row r="11" spans="1:4" ht="24" thickTop="1" x14ac:dyDescent="0.6"/>
    <row r="198" spans="2:9" x14ac:dyDescent="0.6">
      <c r="B198" s="76" t="s">
        <v>260</v>
      </c>
      <c r="I198" s="76">
        <v>35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4FD9F-1838-4FA3-82E6-C71C124BCFA2}">
  <sheetPr>
    <tabColor rgb="FF5F5F5F"/>
    <pageSetUpPr fitToPage="1"/>
  </sheetPr>
  <dimension ref="A1:G24"/>
  <sheetViews>
    <sheetView workbookViewId="0">
      <pane xSplit="2" ySplit="2" topLeftCell="C18" activePane="bottomRight" state="frozen"/>
      <selection activeCell="M36" sqref="M36"/>
      <selection pane="topRight" activeCell="M36" sqref="M36"/>
      <selection pane="bottomLeft" activeCell="M36" sqref="M36"/>
      <selection pane="bottomRight" activeCell="G23" sqref="G23"/>
    </sheetView>
  </sheetViews>
  <sheetFormatPr defaultColWidth="9.09765625" defaultRowHeight="23.4" x14ac:dyDescent="0.6"/>
  <cols>
    <col min="1" max="1" width="9.09765625" style="76"/>
    <col min="2" max="2" width="36.19921875" style="76" bestFit="1" customWidth="1"/>
    <col min="3" max="3" width="9.296875" style="77" customWidth="1"/>
    <col min="4" max="4" width="11.09765625" style="77" customWidth="1"/>
    <col min="5" max="6" width="9.296875" style="76" customWidth="1"/>
    <col min="7" max="7" width="13" style="76" bestFit="1" customWidth="1"/>
    <col min="8" max="16384" width="9.09765625" style="76"/>
  </cols>
  <sheetData>
    <row r="1" spans="1:7" ht="28.8" x14ac:dyDescent="0.75">
      <c r="A1" s="75" t="s">
        <v>416</v>
      </c>
    </row>
    <row r="2" spans="1:7" s="80" customFormat="1" ht="52.8" x14ac:dyDescent="0.7">
      <c r="A2" s="107" t="s">
        <v>251</v>
      </c>
      <c r="B2" s="107" t="s">
        <v>256</v>
      </c>
      <c r="C2" s="108" t="s">
        <v>12</v>
      </c>
      <c r="D2" s="109" t="s">
        <v>419</v>
      </c>
      <c r="E2" s="109" t="s">
        <v>420</v>
      </c>
      <c r="F2" s="108" t="s">
        <v>421</v>
      </c>
      <c r="G2" s="107" t="s">
        <v>9</v>
      </c>
    </row>
    <row r="3" spans="1:7" s="80" customFormat="1" ht="26.4" x14ac:dyDescent="0.7">
      <c r="A3" s="114">
        <v>243831</v>
      </c>
      <c r="B3" s="115" t="s">
        <v>63</v>
      </c>
      <c r="C3" s="116">
        <v>2</v>
      </c>
      <c r="D3" s="117">
        <v>120</v>
      </c>
      <c r="E3" s="117">
        <v>35</v>
      </c>
      <c r="F3" s="116">
        <f>+C3*E3</f>
        <v>70</v>
      </c>
      <c r="G3" s="118" t="s">
        <v>418</v>
      </c>
    </row>
    <row r="4" spans="1:7" s="80" customFormat="1" ht="26.4" x14ac:dyDescent="0.7">
      <c r="A4" s="114">
        <v>243832</v>
      </c>
      <c r="B4" s="115" t="s">
        <v>48</v>
      </c>
      <c r="C4" s="116">
        <v>1</v>
      </c>
      <c r="D4" s="117">
        <v>100</v>
      </c>
      <c r="E4" s="117">
        <f>+D4/2</f>
        <v>50</v>
      </c>
      <c r="F4" s="116">
        <f t="shared" ref="F4:F22" si="0">+C4*E4</f>
        <v>50</v>
      </c>
      <c r="G4" s="118" t="s">
        <v>425</v>
      </c>
    </row>
    <row r="5" spans="1:7" s="80" customFormat="1" ht="26.4" x14ac:dyDescent="0.7">
      <c r="A5" s="114">
        <v>243847</v>
      </c>
      <c r="B5" s="115" t="s">
        <v>247</v>
      </c>
      <c r="C5" s="116">
        <v>1</v>
      </c>
      <c r="D5" s="117">
        <v>150</v>
      </c>
      <c r="E5" s="117">
        <v>50</v>
      </c>
      <c r="F5" s="116">
        <f t="shared" si="0"/>
        <v>50</v>
      </c>
      <c r="G5" s="118" t="s">
        <v>427</v>
      </c>
    </row>
    <row r="6" spans="1:7" s="80" customFormat="1" ht="26.4" x14ac:dyDescent="0.7">
      <c r="A6" s="114">
        <v>243848</v>
      </c>
      <c r="B6" s="115" t="s">
        <v>65</v>
      </c>
      <c r="C6" s="116">
        <v>1</v>
      </c>
      <c r="D6" s="117">
        <v>120</v>
      </c>
      <c r="E6" s="117">
        <v>35</v>
      </c>
      <c r="F6" s="116">
        <f t="shared" si="0"/>
        <v>35</v>
      </c>
      <c r="G6" s="118" t="s">
        <v>428</v>
      </c>
    </row>
    <row r="7" spans="1:7" s="80" customFormat="1" ht="26.4" x14ac:dyDescent="0.7">
      <c r="A7" s="114">
        <v>243848</v>
      </c>
      <c r="B7" s="115" t="s">
        <v>66</v>
      </c>
      <c r="C7" s="116">
        <v>1</v>
      </c>
      <c r="D7" s="117">
        <v>120</v>
      </c>
      <c r="E7" s="117">
        <v>35</v>
      </c>
      <c r="F7" s="116">
        <f t="shared" si="0"/>
        <v>35</v>
      </c>
      <c r="G7" s="118" t="s">
        <v>428</v>
      </c>
    </row>
    <row r="8" spans="1:7" s="80" customFormat="1" ht="26.4" x14ac:dyDescent="0.7">
      <c r="A8" s="114">
        <v>243854</v>
      </c>
      <c r="B8" s="115" t="s">
        <v>66</v>
      </c>
      <c r="C8" s="116">
        <v>1</v>
      </c>
      <c r="D8" s="117">
        <v>120</v>
      </c>
      <c r="E8" s="117">
        <v>35</v>
      </c>
      <c r="F8" s="116">
        <f t="shared" si="0"/>
        <v>35</v>
      </c>
      <c r="G8" s="118" t="s">
        <v>418</v>
      </c>
    </row>
    <row r="9" spans="1:7" s="80" customFormat="1" ht="26.4" x14ac:dyDescent="0.7">
      <c r="A9" s="114">
        <v>243854</v>
      </c>
      <c r="B9" s="115" t="s">
        <v>266</v>
      </c>
      <c r="C9" s="116">
        <v>1</v>
      </c>
      <c r="D9" s="117">
        <v>120</v>
      </c>
      <c r="E9" s="117">
        <v>35</v>
      </c>
      <c r="F9" s="116">
        <f t="shared" si="0"/>
        <v>35</v>
      </c>
      <c r="G9" s="118" t="s">
        <v>418</v>
      </c>
    </row>
    <row r="10" spans="1:7" s="80" customFormat="1" ht="26.4" x14ac:dyDescent="0.7">
      <c r="A10" s="114">
        <v>243855</v>
      </c>
      <c r="B10" s="115" t="s">
        <v>391</v>
      </c>
      <c r="C10" s="116">
        <v>1</v>
      </c>
      <c r="D10" s="117">
        <v>50</v>
      </c>
      <c r="E10" s="117">
        <v>10</v>
      </c>
      <c r="F10" s="116">
        <f t="shared" si="0"/>
        <v>10</v>
      </c>
      <c r="G10" s="118" t="s">
        <v>433</v>
      </c>
    </row>
    <row r="11" spans="1:7" s="80" customFormat="1" ht="26.4" x14ac:dyDescent="0.7">
      <c r="A11" s="114">
        <v>243855</v>
      </c>
      <c r="B11" s="115" t="s">
        <v>381</v>
      </c>
      <c r="C11" s="116">
        <v>1</v>
      </c>
      <c r="D11" s="117">
        <v>50</v>
      </c>
      <c r="E11" s="117">
        <v>10</v>
      </c>
      <c r="F11" s="116">
        <f t="shared" si="0"/>
        <v>10</v>
      </c>
      <c r="G11" s="118" t="s">
        <v>433</v>
      </c>
    </row>
    <row r="12" spans="1:7" s="80" customFormat="1" ht="26.4" x14ac:dyDescent="0.7">
      <c r="A12" s="114">
        <v>243855</v>
      </c>
      <c r="B12" s="115" t="s">
        <v>392</v>
      </c>
      <c r="C12" s="116">
        <v>1</v>
      </c>
      <c r="D12" s="117">
        <v>100</v>
      </c>
      <c r="E12" s="117">
        <v>50</v>
      </c>
      <c r="F12" s="116">
        <f t="shared" si="0"/>
        <v>50</v>
      </c>
      <c r="G12" s="118" t="s">
        <v>434</v>
      </c>
    </row>
    <row r="13" spans="1:7" x14ac:dyDescent="0.6">
      <c r="A13" s="114">
        <v>243855</v>
      </c>
      <c r="B13" s="115" t="s">
        <v>61</v>
      </c>
      <c r="C13" s="116">
        <v>1</v>
      </c>
      <c r="D13" s="117">
        <v>120</v>
      </c>
      <c r="E13" s="117">
        <v>35</v>
      </c>
      <c r="F13" s="116">
        <f t="shared" si="0"/>
        <v>35</v>
      </c>
      <c r="G13" s="118" t="s">
        <v>418</v>
      </c>
    </row>
    <row r="14" spans="1:7" x14ac:dyDescent="0.6">
      <c r="A14" s="114">
        <v>243855</v>
      </c>
      <c r="B14" s="115" t="s">
        <v>63</v>
      </c>
      <c r="C14" s="116">
        <v>1</v>
      </c>
      <c r="D14" s="117">
        <v>120</v>
      </c>
      <c r="E14" s="117">
        <v>35</v>
      </c>
      <c r="F14" s="116">
        <f t="shared" si="0"/>
        <v>35</v>
      </c>
      <c r="G14" s="118" t="s">
        <v>418</v>
      </c>
    </row>
    <row r="15" spans="1:7" x14ac:dyDescent="0.6">
      <c r="A15" s="114">
        <v>243825</v>
      </c>
      <c r="B15" s="115" t="s">
        <v>391</v>
      </c>
      <c r="C15" s="116">
        <v>1</v>
      </c>
      <c r="D15" s="117">
        <v>50</v>
      </c>
      <c r="E15" s="117">
        <v>10</v>
      </c>
      <c r="F15" s="116">
        <f t="shared" si="0"/>
        <v>10</v>
      </c>
      <c r="G15" s="118" t="s">
        <v>433</v>
      </c>
    </row>
    <row r="16" spans="1:7" x14ac:dyDescent="0.6">
      <c r="A16" s="114">
        <v>243825</v>
      </c>
      <c r="B16" s="115" t="s">
        <v>381</v>
      </c>
      <c r="C16" s="116">
        <v>1</v>
      </c>
      <c r="D16" s="117">
        <v>50</v>
      </c>
      <c r="E16" s="117">
        <v>10</v>
      </c>
      <c r="F16" s="116">
        <f t="shared" si="0"/>
        <v>10</v>
      </c>
      <c r="G16" s="118" t="s">
        <v>433</v>
      </c>
    </row>
    <row r="17" spans="1:7" x14ac:dyDescent="0.6">
      <c r="A17" s="114">
        <v>243825</v>
      </c>
      <c r="B17" s="115" t="s">
        <v>392</v>
      </c>
      <c r="C17" s="116">
        <v>1</v>
      </c>
      <c r="D17" s="117">
        <v>100</v>
      </c>
      <c r="E17" s="117">
        <v>50</v>
      </c>
      <c r="F17" s="116">
        <f t="shared" si="0"/>
        <v>50</v>
      </c>
      <c r="G17" s="118" t="s">
        <v>434</v>
      </c>
    </row>
    <row r="18" spans="1:7" x14ac:dyDescent="0.6">
      <c r="A18" s="114">
        <v>243825</v>
      </c>
      <c r="B18" s="115" t="s">
        <v>403</v>
      </c>
      <c r="C18" s="116">
        <v>3</v>
      </c>
      <c r="D18" s="117">
        <v>100</v>
      </c>
      <c r="E18" s="117">
        <v>50</v>
      </c>
      <c r="F18" s="116">
        <f t="shared" si="0"/>
        <v>150</v>
      </c>
      <c r="G18" s="118" t="s">
        <v>437</v>
      </c>
    </row>
    <row r="19" spans="1:7" x14ac:dyDescent="0.6">
      <c r="A19" s="114">
        <v>243825</v>
      </c>
      <c r="B19" s="115" t="s">
        <v>382</v>
      </c>
      <c r="C19" s="116">
        <v>1</v>
      </c>
      <c r="D19" s="117">
        <v>100</v>
      </c>
      <c r="E19" s="117">
        <v>50</v>
      </c>
      <c r="F19" s="116">
        <f t="shared" si="0"/>
        <v>50</v>
      </c>
      <c r="G19" s="118" t="s">
        <v>434</v>
      </c>
    </row>
    <row r="20" spans="1:7" x14ac:dyDescent="0.6">
      <c r="A20" s="114">
        <v>243825</v>
      </c>
      <c r="B20" s="115" t="s">
        <v>100</v>
      </c>
      <c r="C20" s="116">
        <v>1</v>
      </c>
      <c r="D20" s="117">
        <v>55</v>
      </c>
      <c r="E20" s="117">
        <v>25</v>
      </c>
      <c r="F20" s="116">
        <f t="shared" si="0"/>
        <v>25</v>
      </c>
      <c r="G20" s="118" t="s">
        <v>438</v>
      </c>
    </row>
    <row r="21" spans="1:7" x14ac:dyDescent="0.6">
      <c r="A21" s="114">
        <v>243827</v>
      </c>
      <c r="B21" s="115" t="s">
        <v>392</v>
      </c>
      <c r="C21" s="116">
        <v>1</v>
      </c>
      <c r="D21" s="117">
        <v>100</v>
      </c>
      <c r="E21" s="117">
        <v>50</v>
      </c>
      <c r="F21" s="116">
        <f t="shared" si="0"/>
        <v>50</v>
      </c>
      <c r="G21" s="118" t="s">
        <v>434</v>
      </c>
    </row>
    <row r="22" spans="1:7" x14ac:dyDescent="0.6">
      <c r="A22" s="114">
        <v>243827</v>
      </c>
      <c r="B22" s="115" t="s">
        <v>66</v>
      </c>
      <c r="C22" s="116">
        <v>2</v>
      </c>
      <c r="D22" s="117">
        <v>120</v>
      </c>
      <c r="E22" s="117">
        <v>35</v>
      </c>
      <c r="F22" s="116">
        <f t="shared" si="0"/>
        <v>70</v>
      </c>
      <c r="G22" s="118" t="s">
        <v>441</v>
      </c>
    </row>
    <row r="23" spans="1:7" ht="27" thickBot="1" x14ac:dyDescent="0.75">
      <c r="B23" s="84" t="s">
        <v>257</v>
      </c>
      <c r="C23" s="85">
        <f>SUM(C3:C22)</f>
        <v>24</v>
      </c>
      <c r="D23" s="86" t="s">
        <v>422</v>
      </c>
      <c r="E23" s="77"/>
      <c r="F23" s="85">
        <f>SUM(F3:F22)</f>
        <v>865</v>
      </c>
      <c r="G23" s="86" t="s">
        <v>255</v>
      </c>
    </row>
    <row r="24" spans="1:7" ht="24" thickTop="1" x14ac:dyDescent="0.6"/>
  </sheetData>
  <pageMargins left="0.7" right="0.7" top="0.75" bottom="0.75" header="0.3" footer="0.3"/>
  <pageSetup paperSize="9" scale="84" fitToHeight="0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CD77E-1D28-4D06-A5DA-015198644ACF}">
  <sheetPr>
    <tabColor rgb="FF5F5F5F"/>
    <pageSetUpPr fitToPage="1"/>
  </sheetPr>
  <dimension ref="A1:F18"/>
  <sheetViews>
    <sheetView zoomScale="115" zoomScaleNormal="115" workbookViewId="0">
      <pane xSplit="3" ySplit="2" topLeftCell="D3" activePane="bottomRight" state="frozen"/>
      <selection activeCell="M36" sqref="M36"/>
      <selection pane="topRight" activeCell="M36" sqref="M36"/>
      <selection pane="bottomLeft" activeCell="M36" sqref="M36"/>
      <selection pane="bottomRight" activeCell="F17" sqref="A1:F17"/>
    </sheetView>
  </sheetViews>
  <sheetFormatPr defaultColWidth="9.09765625" defaultRowHeight="23.4" x14ac:dyDescent="0.6"/>
  <cols>
    <col min="1" max="1" width="9.09765625" style="122"/>
    <col min="2" max="2" width="36.19921875" style="193" bestFit="1" customWidth="1"/>
    <col min="3" max="5" width="11.09765625" style="194" customWidth="1"/>
    <col min="6" max="6" width="20.8984375" style="122" bestFit="1" customWidth="1"/>
    <col min="7" max="16384" width="9.09765625" style="122"/>
  </cols>
  <sheetData>
    <row r="1" spans="1:6" s="76" customFormat="1" ht="28.8" x14ac:dyDescent="0.75">
      <c r="A1" s="75" t="s">
        <v>415</v>
      </c>
      <c r="B1" s="86"/>
      <c r="C1" s="77"/>
      <c r="D1" s="77"/>
      <c r="E1" s="77"/>
    </row>
    <row r="2" spans="1:6" s="197" customFormat="1" ht="52.8" x14ac:dyDescent="0.25">
      <c r="A2" s="196" t="s">
        <v>251</v>
      </c>
      <c r="B2" s="196" t="s">
        <v>256</v>
      </c>
      <c r="C2" s="109" t="s">
        <v>258</v>
      </c>
      <c r="D2" s="109" t="s">
        <v>442</v>
      </c>
      <c r="E2" s="109" t="s">
        <v>215</v>
      </c>
      <c r="F2" s="196" t="s">
        <v>9</v>
      </c>
    </row>
    <row r="3" spans="1:6" s="76" customFormat="1" ht="25.8" x14ac:dyDescent="0.65">
      <c r="A3" s="114">
        <v>243851</v>
      </c>
      <c r="B3" s="115" t="s">
        <v>407</v>
      </c>
      <c r="C3" s="195">
        <v>5</v>
      </c>
      <c r="D3" s="20">
        <v>50</v>
      </c>
      <c r="E3" s="116">
        <f t="shared" ref="E3:E5" si="0">+C3*D3</f>
        <v>250</v>
      </c>
      <c r="F3" s="116" t="s">
        <v>430</v>
      </c>
    </row>
    <row r="4" spans="1:6" s="76" customFormat="1" ht="25.8" x14ac:dyDescent="0.65">
      <c r="A4" s="114">
        <v>243851</v>
      </c>
      <c r="B4" s="115" t="s">
        <v>408</v>
      </c>
      <c r="C4" s="195">
        <v>5</v>
      </c>
      <c r="D4" s="20">
        <v>100</v>
      </c>
      <c r="E4" s="116">
        <f t="shared" si="0"/>
        <v>500</v>
      </c>
      <c r="F4" s="116" t="s">
        <v>430</v>
      </c>
    </row>
    <row r="5" spans="1:6" s="76" customFormat="1" ht="25.8" x14ac:dyDescent="0.65">
      <c r="A5" s="114">
        <v>243851</v>
      </c>
      <c r="B5" s="115" t="s">
        <v>391</v>
      </c>
      <c r="C5" s="195">
        <v>5</v>
      </c>
      <c r="D5" s="20">
        <v>50</v>
      </c>
      <c r="E5" s="116">
        <f t="shared" si="0"/>
        <v>250</v>
      </c>
      <c r="F5" s="116" t="s">
        <v>430</v>
      </c>
    </row>
    <row r="6" spans="1:6" s="76" customFormat="1" ht="25.8" x14ac:dyDescent="0.65">
      <c r="A6" s="114">
        <v>243851</v>
      </c>
      <c r="B6" s="115" t="s">
        <v>381</v>
      </c>
      <c r="C6" s="195">
        <v>3</v>
      </c>
      <c r="D6" s="20">
        <v>50</v>
      </c>
      <c r="E6" s="116">
        <f>+C6*D6</f>
        <v>150</v>
      </c>
      <c r="F6" s="116" t="s">
        <v>431</v>
      </c>
    </row>
    <row r="7" spans="1:6" s="76" customFormat="1" ht="25.8" x14ac:dyDescent="0.65">
      <c r="A7" s="114">
        <v>243851</v>
      </c>
      <c r="B7" s="115" t="s">
        <v>399</v>
      </c>
      <c r="C7" s="195">
        <v>5</v>
      </c>
      <c r="D7" s="20">
        <v>50</v>
      </c>
      <c r="E7" s="116">
        <f t="shared" ref="E7:E16" si="1">+C7*D7</f>
        <v>250</v>
      </c>
      <c r="F7" s="116" t="s">
        <v>430</v>
      </c>
    </row>
    <row r="8" spans="1:6" s="76" customFormat="1" ht="25.8" x14ac:dyDescent="0.65">
      <c r="A8" s="114">
        <v>243851</v>
      </c>
      <c r="B8" s="115" t="s">
        <v>392</v>
      </c>
      <c r="C8" s="195">
        <v>5</v>
      </c>
      <c r="D8" s="20">
        <v>100</v>
      </c>
      <c r="E8" s="116">
        <f t="shared" si="1"/>
        <v>500</v>
      </c>
      <c r="F8" s="116" t="s">
        <v>430</v>
      </c>
    </row>
    <row r="9" spans="1:6" s="76" customFormat="1" ht="25.8" x14ac:dyDescent="0.65">
      <c r="A9" s="114">
        <v>243851</v>
      </c>
      <c r="B9" s="115" t="s">
        <v>403</v>
      </c>
      <c r="C9" s="195">
        <v>3</v>
      </c>
      <c r="D9" s="20">
        <v>100</v>
      </c>
      <c r="E9" s="116">
        <f t="shared" si="1"/>
        <v>300</v>
      </c>
      <c r="F9" s="116" t="s">
        <v>431</v>
      </c>
    </row>
    <row r="10" spans="1:6" s="76" customFormat="1" ht="25.8" x14ac:dyDescent="0.65">
      <c r="A10" s="114">
        <v>243851</v>
      </c>
      <c r="B10" s="115" t="s">
        <v>48</v>
      </c>
      <c r="C10" s="195">
        <v>5</v>
      </c>
      <c r="D10" s="20">
        <v>100</v>
      </c>
      <c r="E10" s="116">
        <f t="shared" si="1"/>
        <v>500</v>
      </c>
      <c r="F10" s="116" t="s">
        <v>430</v>
      </c>
    </row>
    <row r="11" spans="1:6" s="76" customFormat="1" ht="25.8" x14ac:dyDescent="0.65">
      <c r="A11" s="114">
        <v>243851</v>
      </c>
      <c r="B11" s="115" t="s">
        <v>61</v>
      </c>
      <c r="C11" s="195">
        <v>3</v>
      </c>
      <c r="D11" s="20">
        <v>120</v>
      </c>
      <c r="E11" s="116">
        <f t="shared" si="1"/>
        <v>360</v>
      </c>
      <c r="F11" s="116" t="s">
        <v>431</v>
      </c>
    </row>
    <row r="12" spans="1:6" s="76" customFormat="1" ht="25.8" x14ac:dyDescent="0.65">
      <c r="A12" s="114">
        <v>243851</v>
      </c>
      <c r="B12" s="115" t="s">
        <v>247</v>
      </c>
      <c r="C12" s="195">
        <v>3</v>
      </c>
      <c r="D12" s="20">
        <v>150</v>
      </c>
      <c r="E12" s="116">
        <f t="shared" si="1"/>
        <v>450</v>
      </c>
      <c r="F12" s="116" t="s">
        <v>431</v>
      </c>
    </row>
    <row r="13" spans="1:6" s="76" customFormat="1" ht="25.8" x14ac:dyDescent="0.65">
      <c r="A13" s="114">
        <v>243854</v>
      </c>
      <c r="B13" s="115" t="s">
        <v>286</v>
      </c>
      <c r="C13" s="195">
        <v>1</v>
      </c>
      <c r="D13" s="20">
        <v>50</v>
      </c>
      <c r="E13" s="116">
        <f t="shared" si="1"/>
        <v>50</v>
      </c>
      <c r="F13" s="116" t="s">
        <v>432</v>
      </c>
    </row>
    <row r="14" spans="1:6" s="76" customFormat="1" ht="25.8" x14ac:dyDescent="0.65">
      <c r="A14" s="114">
        <v>243855</v>
      </c>
      <c r="B14" s="115" t="s">
        <v>382</v>
      </c>
      <c r="C14" s="195">
        <v>1</v>
      </c>
      <c r="D14" s="20">
        <v>100</v>
      </c>
      <c r="E14" s="116">
        <f t="shared" si="1"/>
        <v>100</v>
      </c>
      <c r="F14" s="116" t="s">
        <v>435</v>
      </c>
    </row>
    <row r="15" spans="1:6" s="76" customFormat="1" ht="25.8" x14ac:dyDescent="0.65">
      <c r="A15" s="114">
        <v>243858</v>
      </c>
      <c r="B15" s="115" t="s">
        <v>391</v>
      </c>
      <c r="C15" s="195">
        <v>2</v>
      </c>
      <c r="D15" s="20">
        <v>50</v>
      </c>
      <c r="E15" s="116">
        <f t="shared" si="1"/>
        <v>100</v>
      </c>
      <c r="F15" s="116" t="s">
        <v>440</v>
      </c>
    </row>
    <row r="16" spans="1:6" s="76" customFormat="1" ht="25.8" x14ac:dyDescent="0.65">
      <c r="A16" s="114">
        <v>243858</v>
      </c>
      <c r="B16" s="115" t="s">
        <v>381</v>
      </c>
      <c r="C16" s="195">
        <v>1</v>
      </c>
      <c r="D16" s="20">
        <v>50</v>
      </c>
      <c r="E16" s="116">
        <f t="shared" si="1"/>
        <v>50</v>
      </c>
      <c r="F16" s="116" t="s">
        <v>439</v>
      </c>
    </row>
    <row r="17" spans="1:6" ht="24" thickBot="1" x14ac:dyDescent="0.65">
      <c r="A17" s="76"/>
      <c r="B17" s="84" t="s">
        <v>259</v>
      </c>
      <c r="C17" s="192">
        <f>SUM(C3:C16)</f>
        <v>47</v>
      </c>
      <c r="D17" s="86" t="s">
        <v>255</v>
      </c>
      <c r="E17" s="192">
        <f>SUM(E14:E16)</f>
        <v>250</v>
      </c>
      <c r="F17" s="86" t="s">
        <v>255</v>
      </c>
    </row>
    <row r="18" spans="1:6" ht="24" thickTop="1" x14ac:dyDescent="0.6"/>
  </sheetData>
  <pageMargins left="0.25" right="0.25" top="0.75" bottom="0.75" header="0.3" footer="0.3"/>
  <pageSetup paperSize="9" scale="93" fitToHeight="0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DAE6C-4E98-42FE-9F70-807BE67AD3B5}">
  <sheetPr>
    <tabColor rgb="FF5F5F5F"/>
    <pageSetUpPr fitToPage="1"/>
  </sheetPr>
  <dimension ref="A1:E26"/>
  <sheetViews>
    <sheetView workbookViewId="0">
      <pane xSplit="3" ySplit="2" topLeftCell="D3" activePane="bottomRight" state="frozen"/>
      <selection activeCell="M36" sqref="M36"/>
      <selection pane="topRight" activeCell="M36" sqref="M36"/>
      <selection pane="bottomLeft" activeCell="M36" sqref="M36"/>
      <selection pane="bottomRight" activeCell="E25" sqref="A1:E25"/>
    </sheetView>
  </sheetViews>
  <sheetFormatPr defaultColWidth="9.09765625" defaultRowHeight="23.4" x14ac:dyDescent="0.6"/>
  <cols>
    <col min="1" max="1" width="9.09765625" style="76"/>
    <col min="2" max="2" width="16.19921875" style="76" bestFit="1" customWidth="1"/>
    <col min="3" max="3" width="17.8984375" style="77" bestFit="1" customWidth="1"/>
    <col min="4" max="4" width="17.8984375" style="77" customWidth="1"/>
    <col min="5" max="5" width="27.19921875" style="76" customWidth="1"/>
    <col min="6" max="16384" width="9.09765625" style="76"/>
  </cols>
  <sheetData>
    <row r="1" spans="1:5" ht="28.8" x14ac:dyDescent="0.75">
      <c r="A1" s="75" t="s">
        <v>414</v>
      </c>
    </row>
    <row r="2" spans="1:5" s="80" customFormat="1" ht="26.4" x14ac:dyDescent="0.7">
      <c r="A2" s="78" t="s">
        <v>251</v>
      </c>
      <c r="B2" s="78" t="s">
        <v>256</v>
      </c>
      <c r="C2" s="79" t="s">
        <v>379</v>
      </c>
      <c r="D2" s="79" t="s">
        <v>380</v>
      </c>
      <c r="E2" s="78" t="s">
        <v>9</v>
      </c>
    </row>
    <row r="3" spans="1:5" s="80" customFormat="1" ht="26.4" x14ac:dyDescent="0.7">
      <c r="A3" s="87"/>
      <c r="B3" s="87"/>
      <c r="C3" s="88"/>
      <c r="D3" s="88"/>
      <c r="E3" s="87"/>
    </row>
    <row r="4" spans="1:5" s="80" customFormat="1" ht="26.4" x14ac:dyDescent="0.7">
      <c r="A4" s="87"/>
      <c r="B4" s="87"/>
      <c r="C4" s="88"/>
      <c r="D4" s="88"/>
      <c r="E4" s="87"/>
    </row>
    <row r="5" spans="1:5" s="80" customFormat="1" ht="26.4" x14ac:dyDescent="0.7">
      <c r="A5" s="87"/>
      <c r="B5" s="87"/>
      <c r="C5" s="88"/>
      <c r="D5" s="88"/>
      <c r="E5" s="87"/>
    </row>
    <row r="6" spans="1:5" s="80" customFormat="1" ht="26.4" x14ac:dyDescent="0.7">
      <c r="A6" s="87"/>
      <c r="B6" s="87"/>
      <c r="C6" s="88"/>
      <c r="D6" s="88"/>
      <c r="E6" s="87"/>
    </row>
    <row r="7" spans="1:5" s="80" customFormat="1" ht="26.4" x14ac:dyDescent="0.7">
      <c r="A7" s="87"/>
      <c r="B7" s="87"/>
      <c r="C7" s="88"/>
      <c r="D7" s="88"/>
      <c r="E7" s="87"/>
    </row>
    <row r="8" spans="1:5" s="80" customFormat="1" ht="26.4" x14ac:dyDescent="0.7">
      <c r="A8" s="87"/>
      <c r="B8" s="87"/>
      <c r="C8" s="88"/>
      <c r="D8" s="88"/>
      <c r="E8" s="87"/>
    </row>
    <row r="9" spans="1:5" s="80" customFormat="1" ht="26.4" x14ac:dyDescent="0.7">
      <c r="A9" s="87"/>
      <c r="B9" s="87"/>
      <c r="C9" s="88"/>
      <c r="D9" s="88"/>
      <c r="E9" s="87"/>
    </row>
    <row r="10" spans="1:5" s="80" customFormat="1" ht="26.4" x14ac:dyDescent="0.7">
      <c r="A10" s="87"/>
      <c r="B10" s="87"/>
      <c r="C10" s="88"/>
      <c r="D10" s="88"/>
      <c r="E10" s="87"/>
    </row>
    <row r="11" spans="1:5" s="80" customFormat="1" ht="26.4" x14ac:dyDescent="0.7">
      <c r="A11" s="87"/>
      <c r="B11" s="87"/>
      <c r="C11" s="88"/>
      <c r="D11" s="88"/>
      <c r="E11" s="87"/>
    </row>
    <row r="12" spans="1:5" s="80" customFormat="1" ht="26.4" x14ac:dyDescent="0.7">
      <c r="A12" s="87"/>
      <c r="B12" s="87"/>
      <c r="C12" s="88"/>
      <c r="D12" s="88"/>
      <c r="E12" s="87"/>
    </row>
    <row r="13" spans="1:5" s="80" customFormat="1" ht="26.4" x14ac:dyDescent="0.7">
      <c r="A13" s="87"/>
      <c r="B13" s="87"/>
      <c r="C13" s="88"/>
      <c r="D13" s="88"/>
      <c r="E13" s="87"/>
    </row>
    <row r="14" spans="1:5" x14ac:dyDescent="0.6">
      <c r="A14" s="81"/>
      <c r="B14" s="82"/>
      <c r="C14" s="83"/>
      <c r="D14" s="83"/>
      <c r="E14" s="82"/>
    </row>
    <row r="15" spans="1:5" x14ac:dyDescent="0.6">
      <c r="A15" s="82"/>
      <c r="B15" s="82"/>
      <c r="C15" s="83"/>
      <c r="D15" s="83"/>
      <c r="E15" s="82"/>
    </row>
    <row r="16" spans="1:5" x14ac:dyDescent="0.6">
      <c r="A16" s="82"/>
      <c r="B16" s="82"/>
      <c r="C16" s="83"/>
      <c r="D16" s="83"/>
      <c r="E16" s="82"/>
    </row>
    <row r="17" spans="1:5" x14ac:dyDescent="0.6">
      <c r="A17" s="82"/>
      <c r="B17" s="82"/>
      <c r="C17" s="83"/>
      <c r="D17" s="83"/>
      <c r="E17" s="82"/>
    </row>
    <row r="18" spans="1:5" x14ac:dyDescent="0.6">
      <c r="A18" s="82"/>
      <c r="B18" s="82"/>
      <c r="C18" s="83"/>
      <c r="D18" s="83"/>
      <c r="E18" s="82"/>
    </row>
    <row r="19" spans="1:5" x14ac:dyDescent="0.6">
      <c r="A19" s="82"/>
      <c r="B19" s="82"/>
      <c r="C19" s="83"/>
      <c r="D19" s="83"/>
      <c r="E19" s="82"/>
    </row>
    <row r="20" spans="1:5" x14ac:dyDescent="0.6">
      <c r="A20" s="82"/>
      <c r="B20" s="82"/>
      <c r="C20" s="83"/>
      <c r="D20" s="83"/>
      <c r="E20" s="82"/>
    </row>
    <row r="21" spans="1:5" x14ac:dyDescent="0.6">
      <c r="A21" s="82"/>
      <c r="B21" s="82"/>
      <c r="C21" s="83"/>
      <c r="D21" s="83"/>
      <c r="E21" s="82"/>
    </row>
    <row r="22" spans="1:5" x14ac:dyDescent="0.6">
      <c r="A22" s="82"/>
      <c r="B22" s="82"/>
      <c r="C22" s="83"/>
      <c r="D22" s="83"/>
      <c r="E22" s="82"/>
    </row>
    <row r="23" spans="1:5" x14ac:dyDescent="0.6">
      <c r="A23" s="82"/>
      <c r="B23" s="82"/>
      <c r="C23" s="83"/>
      <c r="D23" s="83"/>
      <c r="E23" s="82"/>
    </row>
    <row r="24" spans="1:5" x14ac:dyDescent="0.6">
      <c r="A24" s="82"/>
      <c r="B24" s="82"/>
      <c r="C24" s="83"/>
      <c r="D24" s="83"/>
      <c r="E24" s="82"/>
    </row>
    <row r="25" spans="1:5" ht="27" thickBot="1" x14ac:dyDescent="0.75">
      <c r="B25" s="84" t="s">
        <v>259</v>
      </c>
      <c r="C25" s="85">
        <f>SUM(C14:C24)</f>
        <v>0</v>
      </c>
      <c r="D25" s="85">
        <f>SUM(D14:D24)</f>
        <v>0</v>
      </c>
      <c r="E25" s="86" t="s">
        <v>255</v>
      </c>
    </row>
    <row r="26" spans="1:5" ht="24" thickTop="1" x14ac:dyDescent="0.6"/>
  </sheetData>
  <pageMargins left="0.25" right="0.25" top="0.75" bottom="0.75" header="0.3" footer="0.3"/>
  <pageSetup paperSize="9" fitToHeight="0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7D91B-5409-4E99-8341-111743ECC3B4}">
  <sheetPr>
    <tabColor rgb="FF99FFCC"/>
    <pageSetUpPr fitToPage="1"/>
  </sheetPr>
  <dimension ref="A2:L295"/>
  <sheetViews>
    <sheetView zoomScale="70" zoomScaleNormal="70" workbookViewId="0">
      <pane xSplit="1" ySplit="4" topLeftCell="B23" activePane="bottomRight" state="frozen"/>
      <selection activeCell="J37" sqref="J37"/>
      <selection pane="topRight" activeCell="J37" sqref="J37"/>
      <selection pane="bottomLeft" activeCell="J37" sqref="J37"/>
      <selection pane="bottomRight" activeCell="M37" sqref="M37"/>
    </sheetView>
  </sheetViews>
  <sheetFormatPr defaultColWidth="9" defaultRowHeight="24" x14ac:dyDescent="0.6"/>
  <cols>
    <col min="1" max="1" width="5.09765625" style="2" bestFit="1" customWidth="1"/>
    <col min="2" max="2" width="11.796875" style="1" bestFit="1" customWidth="1"/>
    <col min="3" max="3" width="10.19921875" style="1" bestFit="1" customWidth="1"/>
    <col min="4" max="4" width="12.796875" style="1" customWidth="1"/>
    <col min="5" max="5" width="9.8984375" style="1" customWidth="1"/>
    <col min="6" max="8" width="11.8984375" style="1" customWidth="1"/>
    <col min="9" max="9" width="14.796875" style="1" customWidth="1"/>
    <col min="10" max="10" width="16.19921875" style="2" bestFit="1" customWidth="1"/>
    <col min="11" max="11" width="16.19921875" style="2" customWidth="1"/>
    <col min="12" max="16384" width="9" style="2"/>
  </cols>
  <sheetData>
    <row r="2" spans="1:12" s="3" customFormat="1" ht="28.8" x14ac:dyDescent="0.75">
      <c r="A2" s="129" t="s">
        <v>424</v>
      </c>
      <c r="B2" s="129"/>
      <c r="C2" s="129"/>
      <c r="D2" s="129"/>
      <c r="E2" s="129"/>
      <c r="F2" s="129"/>
      <c r="G2" s="129"/>
      <c r="H2" s="129"/>
      <c r="I2" s="129"/>
      <c r="J2" s="129"/>
      <c r="K2" s="127"/>
    </row>
    <row r="3" spans="1:12" s="5" customFormat="1" ht="24.6" x14ac:dyDescent="0.65">
      <c r="A3" s="128" t="s">
        <v>214</v>
      </c>
      <c r="B3" s="128" t="s">
        <v>215</v>
      </c>
      <c r="C3" s="128" t="s">
        <v>10</v>
      </c>
      <c r="D3" s="128" t="s">
        <v>216</v>
      </c>
      <c r="E3" s="128" t="s">
        <v>217</v>
      </c>
      <c r="F3" s="134" t="s">
        <v>218</v>
      </c>
      <c r="G3" s="134" t="s">
        <v>219</v>
      </c>
      <c r="H3" s="134" t="s">
        <v>220</v>
      </c>
      <c r="I3" s="128" t="s">
        <v>221</v>
      </c>
      <c r="J3" s="132" t="s">
        <v>222</v>
      </c>
      <c r="K3" s="130" t="s">
        <v>421</v>
      </c>
    </row>
    <row r="4" spans="1:12" s="5" customFormat="1" ht="24.6" x14ac:dyDescent="0.65">
      <c r="A4" s="128"/>
      <c r="B4" s="128"/>
      <c r="C4" s="128"/>
      <c r="D4" s="128"/>
      <c r="E4" s="128"/>
      <c r="F4" s="135"/>
      <c r="G4" s="135"/>
      <c r="H4" s="135"/>
      <c r="I4" s="128"/>
      <c r="J4" s="133"/>
      <c r="K4" s="131"/>
    </row>
    <row r="5" spans="1:12" ht="24.6" x14ac:dyDescent="0.65">
      <c r="A5" s="45">
        <v>1</v>
      </c>
      <c r="B5" s="46">
        <f>+'1'!L287</f>
        <v>560</v>
      </c>
      <c r="C5" s="46">
        <f>+'1'!L292</f>
        <v>70</v>
      </c>
      <c r="D5" s="46">
        <f>+'1'!L290</f>
        <v>0</v>
      </c>
      <c r="E5" s="74">
        <f>+'1'!L288</f>
        <v>0</v>
      </c>
      <c r="F5" s="46">
        <f>+'1'!L291</f>
        <v>20</v>
      </c>
      <c r="G5" s="46">
        <f>+'1'!L289</f>
        <v>0</v>
      </c>
      <c r="H5" s="46">
        <f>+B5-C5-D5-E5-F5-G5</f>
        <v>470</v>
      </c>
      <c r="I5" s="46">
        <f>+'1'!L294</f>
        <v>470</v>
      </c>
      <c r="J5" s="47">
        <f>+I5-H5</f>
        <v>0</v>
      </c>
      <c r="K5" s="126">
        <f>+G5+I5+J5</f>
        <v>470</v>
      </c>
      <c r="L5" s="5"/>
    </row>
    <row r="6" spans="1:12" ht="24.6" x14ac:dyDescent="0.65">
      <c r="A6" s="45">
        <v>2</v>
      </c>
      <c r="B6" s="46">
        <f>+'2'!L287</f>
        <v>610</v>
      </c>
      <c r="C6" s="46">
        <f>+'2'!L292</f>
        <v>50</v>
      </c>
      <c r="D6" s="46">
        <f>+'2'!L290</f>
        <v>0</v>
      </c>
      <c r="E6" s="74">
        <f>+'2'!L288</f>
        <v>0</v>
      </c>
      <c r="F6" s="46">
        <f>+'2'!L291</f>
        <v>0</v>
      </c>
      <c r="G6" s="46">
        <f>+'2'!L289</f>
        <v>0</v>
      </c>
      <c r="H6" s="46">
        <f>+B6-C6-D6-E6-F6-G6</f>
        <v>560</v>
      </c>
      <c r="I6" s="46">
        <f>+'2'!L294</f>
        <v>560</v>
      </c>
      <c r="J6" s="47">
        <f t="shared" ref="J6:J35" si="0">+I6-H6</f>
        <v>0</v>
      </c>
      <c r="K6" s="126">
        <f t="shared" ref="K6:K36" si="1">+G6+I6+J6</f>
        <v>560</v>
      </c>
      <c r="L6" s="5"/>
    </row>
    <row r="7" spans="1:12" ht="24.6" x14ac:dyDescent="0.65">
      <c r="A7" s="45">
        <v>3</v>
      </c>
      <c r="B7" s="46">
        <f>+'3'!L287</f>
        <v>495</v>
      </c>
      <c r="C7" s="46">
        <f>+'3'!L292</f>
        <v>0</v>
      </c>
      <c r="D7" s="46">
        <f>+'3'!L290</f>
        <v>0</v>
      </c>
      <c r="E7" s="74">
        <f>+'3'!L288</f>
        <v>0</v>
      </c>
      <c r="F7" s="46">
        <f>+'3'!L291</f>
        <v>10</v>
      </c>
      <c r="G7" s="46">
        <f>+'3'!L289</f>
        <v>0</v>
      </c>
      <c r="H7" s="46">
        <f t="shared" ref="H7:H34" si="2">+B7-C7-D7-E7-F7-G7</f>
        <v>485</v>
      </c>
      <c r="I7" s="46">
        <f>+'3'!L294</f>
        <v>485</v>
      </c>
      <c r="J7" s="47">
        <f>+I7-H7</f>
        <v>0</v>
      </c>
      <c r="K7" s="126">
        <f t="shared" si="1"/>
        <v>485</v>
      </c>
      <c r="L7" s="5"/>
    </row>
    <row r="8" spans="1:12" ht="24.6" x14ac:dyDescent="0.65">
      <c r="A8" s="45">
        <v>4</v>
      </c>
      <c r="B8" s="46">
        <f>+'4'!L287</f>
        <v>1600</v>
      </c>
      <c r="C8" s="46">
        <f>+'4'!L292</f>
        <v>0</v>
      </c>
      <c r="D8" s="46">
        <f>+'4'!L290</f>
        <v>0</v>
      </c>
      <c r="E8" s="74">
        <f>+'4'!L298</f>
        <v>0</v>
      </c>
      <c r="F8" s="46">
        <f>+'4'!L291</f>
        <v>20</v>
      </c>
      <c r="G8" s="46">
        <f>+'4'!L289</f>
        <v>0</v>
      </c>
      <c r="H8" s="46">
        <f>+B8-C8-D8-E8-F8-G8</f>
        <v>1580</v>
      </c>
      <c r="I8" s="46">
        <f>+'4'!L294</f>
        <v>1580</v>
      </c>
      <c r="J8" s="47">
        <f t="shared" si="0"/>
        <v>0</v>
      </c>
      <c r="K8" s="126">
        <f t="shared" si="1"/>
        <v>1580</v>
      </c>
      <c r="L8" s="5"/>
    </row>
    <row r="9" spans="1:12" ht="24.6" x14ac:dyDescent="0.65">
      <c r="A9" s="45">
        <v>5</v>
      </c>
      <c r="B9" s="46">
        <f>+'5'!L287</f>
        <v>50</v>
      </c>
      <c r="C9" s="46">
        <f>+'5'!L292</f>
        <v>0</v>
      </c>
      <c r="D9" s="46">
        <f>+'5'!L290</f>
        <v>0</v>
      </c>
      <c r="E9" s="74">
        <f>+'5'!L288</f>
        <v>0</v>
      </c>
      <c r="F9" s="46">
        <f>+'5'!L291</f>
        <v>0</v>
      </c>
      <c r="G9" s="46">
        <f>+'5'!L289</f>
        <v>0</v>
      </c>
      <c r="H9" s="46">
        <f t="shared" si="2"/>
        <v>50</v>
      </c>
      <c r="I9" s="46">
        <f>+'5'!L294</f>
        <v>50</v>
      </c>
      <c r="J9" s="47">
        <f t="shared" si="0"/>
        <v>0</v>
      </c>
      <c r="K9" s="126">
        <f t="shared" si="1"/>
        <v>50</v>
      </c>
      <c r="L9" s="5"/>
    </row>
    <row r="10" spans="1:12" ht="24.6" x14ac:dyDescent="0.65">
      <c r="A10" s="45">
        <v>6</v>
      </c>
      <c r="B10" s="110">
        <f>+'6'!L287</f>
        <v>0</v>
      </c>
      <c r="C10" s="110">
        <f>+'6'!L292</f>
        <v>0</v>
      </c>
      <c r="D10" s="110">
        <f>+'6'!L290</f>
        <v>0</v>
      </c>
      <c r="E10" s="111">
        <f>+'6'!L288</f>
        <v>0</v>
      </c>
      <c r="F10" s="110">
        <f>+'6'!L291</f>
        <v>0</v>
      </c>
      <c r="G10" s="110">
        <f>+'6'!L289</f>
        <v>0</v>
      </c>
      <c r="H10" s="110">
        <f t="shared" si="2"/>
        <v>0</v>
      </c>
      <c r="I10" s="110">
        <f>+'6'!L294</f>
        <v>0</v>
      </c>
      <c r="J10" s="112">
        <f t="shared" si="0"/>
        <v>0</v>
      </c>
      <c r="K10" s="126">
        <f t="shared" si="1"/>
        <v>0</v>
      </c>
      <c r="L10" s="113" t="s">
        <v>426</v>
      </c>
    </row>
    <row r="11" spans="1:12" ht="24.6" x14ac:dyDescent="0.65">
      <c r="A11" s="45">
        <v>7</v>
      </c>
      <c r="B11" s="46">
        <f>+'7'!L287</f>
        <v>250</v>
      </c>
      <c r="C11" s="46">
        <f>+'7'!L292</f>
        <v>0</v>
      </c>
      <c r="D11" s="46">
        <f>+'7'!L290</f>
        <v>0</v>
      </c>
      <c r="E11" s="74">
        <f>+'7'!L288</f>
        <v>0</v>
      </c>
      <c r="F11" s="46">
        <f>+'7'!L291</f>
        <v>0</v>
      </c>
      <c r="G11" s="46">
        <f>+'7'!L289</f>
        <v>0</v>
      </c>
      <c r="H11" s="46">
        <f t="shared" si="2"/>
        <v>250</v>
      </c>
      <c r="I11" s="46">
        <f>+'7'!L294</f>
        <v>250</v>
      </c>
      <c r="J11" s="47">
        <f t="shared" si="0"/>
        <v>0</v>
      </c>
      <c r="K11" s="126">
        <f t="shared" si="1"/>
        <v>250</v>
      </c>
      <c r="L11" s="5"/>
    </row>
    <row r="12" spans="1:12" ht="24.6" x14ac:dyDescent="0.65">
      <c r="A12" s="45">
        <v>8</v>
      </c>
      <c r="B12" s="46">
        <f>+'8'!L287</f>
        <v>400</v>
      </c>
      <c r="C12" s="46">
        <f>+'8'!L292</f>
        <v>0</v>
      </c>
      <c r="D12" s="46">
        <f>+'8'!L290</f>
        <v>0</v>
      </c>
      <c r="E12" s="74">
        <f>+'8'!L288</f>
        <v>0</v>
      </c>
      <c r="F12" s="46">
        <f>+'8'!L291</f>
        <v>0</v>
      </c>
      <c r="G12" s="46">
        <f>+'8'!L289</f>
        <v>0</v>
      </c>
      <c r="H12" s="46">
        <f t="shared" si="2"/>
        <v>400</v>
      </c>
      <c r="I12" s="46">
        <f>+'8'!L294</f>
        <v>400</v>
      </c>
      <c r="J12" s="47">
        <f t="shared" si="0"/>
        <v>0</v>
      </c>
      <c r="K12" s="126">
        <f t="shared" si="1"/>
        <v>400</v>
      </c>
      <c r="L12" s="5"/>
    </row>
    <row r="13" spans="1:12" ht="24.6" x14ac:dyDescent="0.65">
      <c r="A13" s="45">
        <v>9</v>
      </c>
      <c r="B13" s="46">
        <f>+'9'!L287</f>
        <v>805</v>
      </c>
      <c r="C13" s="46">
        <f>+'9'!L292</f>
        <v>0</v>
      </c>
      <c r="D13" s="46">
        <f>+'9'!L290</f>
        <v>0</v>
      </c>
      <c r="E13" s="74">
        <f>+'9'!L288</f>
        <v>0</v>
      </c>
      <c r="F13" s="46">
        <f>+'9'!L291</f>
        <v>0</v>
      </c>
      <c r="G13" s="46">
        <f>+'9'!L289</f>
        <v>0</v>
      </c>
      <c r="H13" s="46">
        <f t="shared" si="2"/>
        <v>805</v>
      </c>
      <c r="I13" s="46">
        <f>+'9'!L294</f>
        <v>805</v>
      </c>
      <c r="J13" s="47">
        <f t="shared" si="0"/>
        <v>0</v>
      </c>
      <c r="K13" s="126">
        <f t="shared" si="1"/>
        <v>805</v>
      </c>
      <c r="L13" s="5"/>
    </row>
    <row r="14" spans="1:12" ht="24.6" x14ac:dyDescent="0.65">
      <c r="A14" s="45">
        <v>10</v>
      </c>
      <c r="B14" s="46">
        <f>+'10'!L287</f>
        <v>750</v>
      </c>
      <c r="C14" s="46">
        <f>+'10'!L292</f>
        <v>0</v>
      </c>
      <c r="D14" s="46">
        <f>+'10'!L290</f>
        <v>0</v>
      </c>
      <c r="E14" s="74">
        <f>+'10'!L288</f>
        <v>0</v>
      </c>
      <c r="F14" s="46">
        <f>+'10'!L291</f>
        <v>0</v>
      </c>
      <c r="G14" s="46">
        <f>+'10'!L289</f>
        <v>0</v>
      </c>
      <c r="H14" s="46">
        <f t="shared" si="2"/>
        <v>750</v>
      </c>
      <c r="I14" s="46">
        <f>+'10'!L294</f>
        <v>700</v>
      </c>
      <c r="J14" s="47">
        <f t="shared" si="0"/>
        <v>-50</v>
      </c>
      <c r="K14" s="126">
        <f t="shared" si="1"/>
        <v>650</v>
      </c>
      <c r="L14" s="5"/>
    </row>
    <row r="15" spans="1:12" ht="24.6" x14ac:dyDescent="0.65">
      <c r="A15" s="45">
        <v>11</v>
      </c>
      <c r="B15" s="123">
        <f>+'11'!L287</f>
        <v>1690</v>
      </c>
      <c r="C15" s="123">
        <f>+'11'!L292</f>
        <v>0</v>
      </c>
      <c r="D15" s="123">
        <f>+'11'!L290</f>
        <v>0</v>
      </c>
      <c r="E15" s="124">
        <f>+'11'!L288</f>
        <v>0</v>
      </c>
      <c r="F15" s="123">
        <f>+'11'!L291</f>
        <v>20</v>
      </c>
      <c r="G15" s="123">
        <f>+'11'!L289</f>
        <v>0</v>
      </c>
      <c r="H15" s="123">
        <f t="shared" si="2"/>
        <v>1670</v>
      </c>
      <c r="I15" s="123">
        <f>+'11'!L294</f>
        <v>1670</v>
      </c>
      <c r="J15" s="125">
        <f t="shared" si="0"/>
        <v>0</v>
      </c>
      <c r="K15" s="126">
        <f t="shared" si="1"/>
        <v>1670</v>
      </c>
      <c r="L15" s="113" t="s">
        <v>429</v>
      </c>
    </row>
    <row r="16" spans="1:12" ht="24.6" x14ac:dyDescent="0.65">
      <c r="A16" s="45">
        <v>12</v>
      </c>
      <c r="B16" s="123">
        <f>+'12'!L287</f>
        <v>1710</v>
      </c>
      <c r="C16" s="123">
        <f>+'12'!L292</f>
        <v>0</v>
      </c>
      <c r="D16" s="123">
        <f>+'12'!L290</f>
        <v>0</v>
      </c>
      <c r="E16" s="124">
        <f>+'12'!L288</f>
        <v>0</v>
      </c>
      <c r="F16" s="123">
        <f>+'12'!L291</f>
        <v>0</v>
      </c>
      <c r="G16" s="123">
        <f>+'12'!L289</f>
        <v>0</v>
      </c>
      <c r="H16" s="123">
        <f t="shared" si="2"/>
        <v>1710</v>
      </c>
      <c r="I16" s="123">
        <f>+'12'!L294</f>
        <v>1710</v>
      </c>
      <c r="J16" s="125">
        <f t="shared" si="0"/>
        <v>0</v>
      </c>
      <c r="K16" s="126">
        <f t="shared" si="1"/>
        <v>1710</v>
      </c>
      <c r="L16" s="113" t="s">
        <v>429</v>
      </c>
    </row>
    <row r="17" spans="1:12" ht="24.6" x14ac:dyDescent="0.65">
      <c r="A17" s="45">
        <v>13</v>
      </c>
      <c r="B17" s="110">
        <f>+'13'!L287</f>
        <v>0</v>
      </c>
      <c r="C17" s="110">
        <f>+'13'!L292</f>
        <v>0</v>
      </c>
      <c r="D17" s="110">
        <f>+'13'!L290</f>
        <v>0</v>
      </c>
      <c r="E17" s="111">
        <f>+'13'!L288</f>
        <v>0</v>
      </c>
      <c r="F17" s="110">
        <f>+'13'!L291</f>
        <v>0</v>
      </c>
      <c r="G17" s="110">
        <f>+'13'!L289</f>
        <v>0</v>
      </c>
      <c r="H17" s="110">
        <f>+B17-C17-D17-E17-F17-G17</f>
        <v>0</v>
      </c>
      <c r="I17" s="110">
        <f>+'13'!L294</f>
        <v>0</v>
      </c>
      <c r="J17" s="112">
        <f t="shared" si="0"/>
        <v>0</v>
      </c>
      <c r="K17" s="126">
        <f t="shared" si="1"/>
        <v>0</v>
      </c>
      <c r="L17" s="113" t="s">
        <v>426</v>
      </c>
    </row>
    <row r="18" spans="1:12" ht="24.6" x14ac:dyDescent="0.65">
      <c r="A18" s="45">
        <v>14</v>
      </c>
      <c r="B18" s="46">
        <f>+'14'!L287</f>
        <v>100</v>
      </c>
      <c r="C18" s="46">
        <f>+'14'!L292</f>
        <v>0</v>
      </c>
      <c r="D18" s="46">
        <f>+'14'!L290</f>
        <v>0</v>
      </c>
      <c r="E18" s="74">
        <f>+'14'!L288</f>
        <v>0</v>
      </c>
      <c r="F18" s="46">
        <f>+'14'!L291</f>
        <v>0</v>
      </c>
      <c r="G18" s="46">
        <f>+'14'!L289</f>
        <v>0</v>
      </c>
      <c r="H18" s="46">
        <f t="shared" si="2"/>
        <v>100</v>
      </c>
      <c r="I18" s="46">
        <f>+'14'!L294</f>
        <v>100</v>
      </c>
      <c r="J18" s="47">
        <f t="shared" si="0"/>
        <v>0</v>
      </c>
      <c r="K18" s="126">
        <f t="shared" si="1"/>
        <v>100</v>
      </c>
      <c r="L18" s="5"/>
    </row>
    <row r="19" spans="1:12" ht="24.6" x14ac:dyDescent="0.65">
      <c r="A19" s="45">
        <v>15</v>
      </c>
      <c r="B19" s="46">
        <f>+'15'!L287</f>
        <v>520</v>
      </c>
      <c r="C19" s="46">
        <f>+'15'!L292</f>
        <v>0</v>
      </c>
      <c r="D19" s="46">
        <f>+'15'!L290</f>
        <v>0</v>
      </c>
      <c r="E19" s="74">
        <f>+'15'!L288</f>
        <v>0</v>
      </c>
      <c r="F19" s="46">
        <f>+'15'!L291</f>
        <v>0</v>
      </c>
      <c r="G19" s="46">
        <f>+'15'!L289</f>
        <v>0</v>
      </c>
      <c r="H19" s="46">
        <f t="shared" si="2"/>
        <v>520</v>
      </c>
      <c r="I19" s="46">
        <f>+'15'!L294</f>
        <v>520</v>
      </c>
      <c r="J19" s="47">
        <f t="shared" si="0"/>
        <v>0</v>
      </c>
      <c r="K19" s="126">
        <f t="shared" si="1"/>
        <v>520</v>
      </c>
      <c r="L19" s="5"/>
    </row>
    <row r="20" spans="1:12" ht="24.6" x14ac:dyDescent="0.65">
      <c r="A20" s="45">
        <v>16</v>
      </c>
      <c r="B20" s="46">
        <f>+'16'!L287</f>
        <v>300</v>
      </c>
      <c r="C20" s="46">
        <f>+'16'!L292</f>
        <v>0</v>
      </c>
      <c r="D20" s="46">
        <f>+'16'!L290</f>
        <v>0</v>
      </c>
      <c r="E20" s="74">
        <f>+'16'!L288</f>
        <v>0</v>
      </c>
      <c r="F20" s="46">
        <f>+'16'!L291</f>
        <v>0</v>
      </c>
      <c r="G20" s="46">
        <f>+'16'!L289</f>
        <v>0</v>
      </c>
      <c r="H20" s="46">
        <f t="shared" si="2"/>
        <v>300</v>
      </c>
      <c r="I20" s="46">
        <f>+'16'!L294</f>
        <v>300</v>
      </c>
      <c r="J20" s="47">
        <f t="shared" si="0"/>
        <v>0</v>
      </c>
      <c r="K20" s="126">
        <f t="shared" si="1"/>
        <v>300</v>
      </c>
      <c r="L20" s="5"/>
    </row>
    <row r="21" spans="1:12" ht="24.6" x14ac:dyDescent="0.65">
      <c r="A21" s="45">
        <v>17</v>
      </c>
      <c r="B21" s="46">
        <f>+'17'!L287</f>
        <v>400</v>
      </c>
      <c r="C21" s="46">
        <f>+'17'!L292</f>
        <v>50</v>
      </c>
      <c r="D21" s="46">
        <f>+'17'!L290</f>
        <v>0</v>
      </c>
      <c r="E21" s="74">
        <f>+'17'!L288</f>
        <v>0</v>
      </c>
      <c r="F21" s="46">
        <f>+'17'!L291</f>
        <v>0</v>
      </c>
      <c r="G21" s="46">
        <f>+'17'!L289</f>
        <v>0</v>
      </c>
      <c r="H21" s="46">
        <f t="shared" si="2"/>
        <v>350</v>
      </c>
      <c r="I21" s="46">
        <f>+'17'!L294</f>
        <v>400</v>
      </c>
      <c r="J21" s="47">
        <f t="shared" si="0"/>
        <v>50</v>
      </c>
      <c r="K21" s="126">
        <f t="shared" si="1"/>
        <v>450</v>
      </c>
      <c r="L21" s="5"/>
    </row>
    <row r="22" spans="1:12" ht="24.6" x14ac:dyDescent="0.65">
      <c r="A22" s="45">
        <v>18</v>
      </c>
      <c r="B22" s="46">
        <f>+'18'!L287</f>
        <v>1790</v>
      </c>
      <c r="C22" s="46">
        <f>+'18'!L292</f>
        <v>70</v>
      </c>
      <c r="D22" s="46">
        <f>+'18'!L290</f>
        <v>0</v>
      </c>
      <c r="E22" s="74">
        <f>+'18'!L288</f>
        <v>15</v>
      </c>
      <c r="F22" s="46">
        <f>+'18'!L291</f>
        <v>50</v>
      </c>
      <c r="G22" s="46">
        <f>+'18'!L289</f>
        <v>0</v>
      </c>
      <c r="H22" s="46">
        <f t="shared" si="2"/>
        <v>1655</v>
      </c>
      <c r="I22" s="46">
        <f>+'18'!L294</f>
        <v>1655</v>
      </c>
      <c r="J22" s="47">
        <f t="shared" si="0"/>
        <v>0</v>
      </c>
      <c r="K22" s="126">
        <f t="shared" si="1"/>
        <v>1655</v>
      </c>
      <c r="L22" s="5"/>
    </row>
    <row r="23" spans="1:12" ht="24.6" x14ac:dyDescent="0.65">
      <c r="A23" s="45">
        <v>19</v>
      </c>
      <c r="B23" s="46">
        <f>+'19'!L287</f>
        <v>1120</v>
      </c>
      <c r="C23" s="46">
        <f>+'19'!L292</f>
        <v>0</v>
      </c>
      <c r="D23" s="46">
        <f>+'19'!L290</f>
        <v>0</v>
      </c>
      <c r="E23" s="74">
        <f>+'19'!L288</f>
        <v>15</v>
      </c>
      <c r="F23" s="46">
        <f>+'19'!L291</f>
        <v>0</v>
      </c>
      <c r="G23" s="46">
        <f>+'19'!L289</f>
        <v>0</v>
      </c>
      <c r="H23" s="46">
        <f t="shared" si="2"/>
        <v>1105</v>
      </c>
      <c r="I23" s="46">
        <f>+'19'!L294</f>
        <v>1105</v>
      </c>
      <c r="J23" s="47">
        <f t="shared" si="0"/>
        <v>0</v>
      </c>
      <c r="K23" s="126">
        <f t="shared" si="1"/>
        <v>1105</v>
      </c>
      <c r="L23" s="5"/>
    </row>
    <row r="24" spans="1:12" ht="24.6" x14ac:dyDescent="0.65">
      <c r="A24" s="45">
        <v>20</v>
      </c>
      <c r="B24" s="110">
        <f>+'20'!L287</f>
        <v>0</v>
      </c>
      <c r="C24" s="110">
        <f>+'20'!L292</f>
        <v>0</v>
      </c>
      <c r="D24" s="110">
        <f>+'20'!L290</f>
        <v>0</v>
      </c>
      <c r="E24" s="111">
        <f>+'20'!L288</f>
        <v>0</v>
      </c>
      <c r="F24" s="110">
        <f>+'20'!L291</f>
        <v>0</v>
      </c>
      <c r="G24" s="110">
        <f>+'20'!L289</f>
        <v>0</v>
      </c>
      <c r="H24" s="110">
        <f t="shared" si="2"/>
        <v>0</v>
      </c>
      <c r="I24" s="110">
        <f>+'20'!L294</f>
        <v>0</v>
      </c>
      <c r="J24" s="112">
        <f t="shared" si="0"/>
        <v>0</v>
      </c>
      <c r="K24" s="126">
        <f t="shared" si="1"/>
        <v>0</v>
      </c>
      <c r="L24" s="113" t="s">
        <v>426</v>
      </c>
    </row>
    <row r="25" spans="1:12" ht="24.6" x14ac:dyDescent="0.65">
      <c r="A25" s="45">
        <v>21</v>
      </c>
      <c r="B25" s="46">
        <f>+'21'!L287</f>
        <v>650</v>
      </c>
      <c r="C25" s="46">
        <f>+'21'!L292</f>
        <v>0</v>
      </c>
      <c r="D25" s="46">
        <f>+'21'!L290</f>
        <v>0</v>
      </c>
      <c r="E25" s="74">
        <f>+'21'!L288</f>
        <v>0</v>
      </c>
      <c r="F25" s="46">
        <f>+'21'!L291</f>
        <v>0</v>
      </c>
      <c r="G25" s="46">
        <f>+'21'!L289</f>
        <v>0</v>
      </c>
      <c r="H25" s="46">
        <f t="shared" si="2"/>
        <v>650</v>
      </c>
      <c r="I25" s="46">
        <f>+'21'!L294</f>
        <v>650</v>
      </c>
      <c r="J25" s="47">
        <f t="shared" si="0"/>
        <v>0</v>
      </c>
      <c r="K25" s="126">
        <f t="shared" si="1"/>
        <v>650</v>
      </c>
      <c r="L25" s="5"/>
    </row>
    <row r="26" spans="1:12" ht="24.6" x14ac:dyDescent="0.65">
      <c r="A26" s="45">
        <v>22</v>
      </c>
      <c r="B26" s="46">
        <f>+'22'!L287</f>
        <v>120</v>
      </c>
      <c r="C26" s="46">
        <f>+'22'!L292</f>
        <v>0</v>
      </c>
      <c r="D26" s="46">
        <f>+'22'!L290</f>
        <v>0</v>
      </c>
      <c r="E26" s="74">
        <f>+'22'!L288</f>
        <v>0</v>
      </c>
      <c r="F26" s="46">
        <f>+'22'!L291</f>
        <v>0</v>
      </c>
      <c r="G26" s="46">
        <f>+'22'!L289</f>
        <v>0</v>
      </c>
      <c r="H26" s="46">
        <f t="shared" si="2"/>
        <v>120</v>
      </c>
      <c r="I26" s="46">
        <f>+'22'!L294</f>
        <v>120</v>
      </c>
      <c r="J26" s="47">
        <f t="shared" si="0"/>
        <v>0</v>
      </c>
      <c r="K26" s="126">
        <f t="shared" si="1"/>
        <v>120</v>
      </c>
      <c r="L26" s="5"/>
    </row>
    <row r="27" spans="1:12" ht="24.6" x14ac:dyDescent="0.65">
      <c r="A27" s="45">
        <v>23</v>
      </c>
      <c r="B27" s="46">
        <f>+'23'!L287</f>
        <v>455</v>
      </c>
      <c r="C27" s="46">
        <f>+'23'!L292</f>
        <v>0</v>
      </c>
      <c r="D27" s="46">
        <f>+'23'!L290</f>
        <v>0</v>
      </c>
      <c r="E27" s="74">
        <f>+'23'!L288</f>
        <v>0</v>
      </c>
      <c r="F27" s="46">
        <f>+'23'!L291</f>
        <v>0</v>
      </c>
      <c r="G27" s="46">
        <f>+'23'!L289</f>
        <v>0</v>
      </c>
      <c r="H27" s="46">
        <f>+B27-C27-D27-E27-F27-G27</f>
        <v>455</v>
      </c>
      <c r="I27" s="46">
        <f>+'23'!L294</f>
        <v>455</v>
      </c>
      <c r="J27" s="47">
        <f>+I27-H27</f>
        <v>0</v>
      </c>
      <c r="K27" s="126">
        <f t="shared" si="1"/>
        <v>455</v>
      </c>
      <c r="L27" s="5"/>
    </row>
    <row r="28" spans="1:12" ht="24.6" x14ac:dyDescent="0.65">
      <c r="A28" s="45">
        <v>24</v>
      </c>
      <c r="B28" s="46">
        <f>+'24'!L287</f>
        <v>1510</v>
      </c>
      <c r="C28" s="46">
        <f>+'24'!L292</f>
        <v>70</v>
      </c>
      <c r="D28" s="46">
        <f>+'24'!L290</f>
        <v>0</v>
      </c>
      <c r="E28" s="74">
        <f>+'24'!L288</f>
        <v>0</v>
      </c>
      <c r="F28" s="46">
        <f>+'24'!L291</f>
        <v>0</v>
      </c>
      <c r="G28" s="46">
        <f>+'24'!L289</f>
        <v>0</v>
      </c>
      <c r="H28" s="46">
        <f t="shared" si="2"/>
        <v>1440</v>
      </c>
      <c r="I28" s="46">
        <f>+'24'!L294</f>
        <v>1440</v>
      </c>
      <c r="J28" s="47">
        <f t="shared" si="0"/>
        <v>0</v>
      </c>
      <c r="K28" s="126">
        <f t="shared" si="1"/>
        <v>1440</v>
      </c>
      <c r="L28" s="5"/>
    </row>
    <row r="29" spans="1:12" ht="24.6" x14ac:dyDescent="0.65">
      <c r="A29" s="45">
        <v>25</v>
      </c>
      <c r="B29" s="46">
        <f>+'25'!L287</f>
        <v>1240</v>
      </c>
      <c r="C29" s="46">
        <f>+'25'!L292</f>
        <v>140</v>
      </c>
      <c r="D29" s="46">
        <f>+'25'!L290</f>
        <v>0</v>
      </c>
      <c r="E29" s="74">
        <f>+'25'!L288</f>
        <v>0</v>
      </c>
      <c r="F29" s="46">
        <f>+'25'!L291</f>
        <v>100</v>
      </c>
      <c r="G29" s="46">
        <f>+'25'!L289</f>
        <v>0</v>
      </c>
      <c r="H29" s="46">
        <f t="shared" si="2"/>
        <v>1000</v>
      </c>
      <c r="I29" s="46">
        <f>+'25'!L294</f>
        <v>1000</v>
      </c>
      <c r="J29" s="47">
        <f t="shared" si="0"/>
        <v>0</v>
      </c>
      <c r="K29" s="126">
        <f t="shared" si="1"/>
        <v>1000</v>
      </c>
      <c r="L29" s="5"/>
    </row>
    <row r="30" spans="1:12" ht="24.6" x14ac:dyDescent="0.65">
      <c r="A30" s="45">
        <v>26</v>
      </c>
      <c r="B30" s="46">
        <f>+'26'!L287</f>
        <v>1105</v>
      </c>
      <c r="C30" s="46">
        <f>+'26'!L292</f>
        <v>295</v>
      </c>
      <c r="D30" s="46">
        <f>+'26'!L290</f>
        <v>0</v>
      </c>
      <c r="E30" s="74">
        <f>+'26'!L288</f>
        <v>0</v>
      </c>
      <c r="F30" s="46">
        <f>+'26'!L291</f>
        <v>50</v>
      </c>
      <c r="G30" s="46">
        <f>+'26'!L289</f>
        <v>0</v>
      </c>
      <c r="H30" s="46">
        <f t="shared" si="2"/>
        <v>760</v>
      </c>
      <c r="I30" s="46">
        <f>+'26'!L294</f>
        <v>760</v>
      </c>
      <c r="J30" s="47">
        <f t="shared" si="0"/>
        <v>0</v>
      </c>
      <c r="K30" s="126">
        <f t="shared" si="1"/>
        <v>760</v>
      </c>
      <c r="L30" s="5"/>
    </row>
    <row r="31" spans="1:12" ht="24.6" x14ac:dyDescent="0.65">
      <c r="A31" s="45">
        <v>27</v>
      </c>
      <c r="B31" s="110">
        <f>+'27'!L287</f>
        <v>0</v>
      </c>
      <c r="C31" s="110">
        <f>+'27'!L292</f>
        <v>0</v>
      </c>
      <c r="D31" s="110">
        <f>+'27'!L290</f>
        <v>0</v>
      </c>
      <c r="E31" s="111">
        <f>+'27'!L288</f>
        <v>0</v>
      </c>
      <c r="F31" s="110">
        <f>+'27'!L291</f>
        <v>0</v>
      </c>
      <c r="G31" s="110">
        <f>+'27'!L289</f>
        <v>0</v>
      </c>
      <c r="H31" s="110">
        <f t="shared" si="2"/>
        <v>0</v>
      </c>
      <c r="I31" s="110">
        <f>+'27'!L294</f>
        <v>0</v>
      </c>
      <c r="J31" s="112">
        <f t="shared" si="0"/>
        <v>0</v>
      </c>
      <c r="K31" s="126">
        <f t="shared" si="1"/>
        <v>0</v>
      </c>
      <c r="L31" s="113" t="s">
        <v>426</v>
      </c>
    </row>
    <row r="32" spans="1:12" ht="24.6" x14ac:dyDescent="0.65">
      <c r="A32" s="45">
        <v>28</v>
      </c>
      <c r="B32" s="46">
        <f>+'28'!L287</f>
        <v>690</v>
      </c>
      <c r="C32" s="46">
        <f>+'28'!L292</f>
        <v>120</v>
      </c>
      <c r="D32" s="46">
        <f>+'28'!L290</f>
        <v>0</v>
      </c>
      <c r="E32" s="74">
        <f>+'28'!L288</f>
        <v>0</v>
      </c>
      <c r="F32" s="46">
        <f>+'28'!L291</f>
        <v>0</v>
      </c>
      <c r="G32" s="46">
        <f>+'28'!L289</f>
        <v>0</v>
      </c>
      <c r="H32" s="46">
        <f t="shared" si="2"/>
        <v>570</v>
      </c>
      <c r="I32" s="46">
        <f>+'28'!L294</f>
        <v>570</v>
      </c>
      <c r="J32" s="47">
        <f t="shared" si="0"/>
        <v>0</v>
      </c>
      <c r="K32" s="126">
        <f t="shared" si="1"/>
        <v>570</v>
      </c>
      <c r="L32" s="5"/>
    </row>
    <row r="33" spans="1:12" ht="24.6" x14ac:dyDescent="0.65">
      <c r="A33" s="45">
        <v>29</v>
      </c>
      <c r="B33" s="46">
        <f>+'29'!L287</f>
        <v>200</v>
      </c>
      <c r="C33" s="46">
        <f>+'29'!L292</f>
        <v>0</v>
      </c>
      <c r="D33" s="46">
        <f>+'29'!L290</f>
        <v>0</v>
      </c>
      <c r="E33" s="74">
        <f>+'29'!L288</f>
        <v>0</v>
      </c>
      <c r="F33" s="46">
        <f>+'29'!L291</f>
        <v>0</v>
      </c>
      <c r="G33" s="46">
        <f>+'29'!L289</f>
        <v>0</v>
      </c>
      <c r="H33" s="46">
        <f t="shared" si="2"/>
        <v>200</v>
      </c>
      <c r="I33" s="46">
        <f>+'29'!L294</f>
        <v>200</v>
      </c>
      <c r="J33" s="47">
        <f t="shared" si="0"/>
        <v>0</v>
      </c>
      <c r="K33" s="126">
        <f t="shared" si="1"/>
        <v>200</v>
      </c>
      <c r="L33" s="5"/>
    </row>
    <row r="34" spans="1:12" ht="24.6" x14ac:dyDescent="0.65">
      <c r="A34" s="45">
        <v>30</v>
      </c>
      <c r="B34" s="46">
        <f>+'30'!L287</f>
        <v>450</v>
      </c>
      <c r="C34" s="46">
        <f>+'30'!L292</f>
        <v>0</v>
      </c>
      <c r="D34" s="46">
        <f>+'30'!L290</f>
        <v>0</v>
      </c>
      <c r="E34" s="74">
        <f>+'30'!L288</f>
        <v>0</v>
      </c>
      <c r="F34" s="46">
        <f>+'30'!L291</f>
        <v>0</v>
      </c>
      <c r="G34" s="46">
        <f>+'30'!L289</f>
        <v>0</v>
      </c>
      <c r="H34" s="46">
        <f t="shared" si="2"/>
        <v>450</v>
      </c>
      <c r="I34" s="46">
        <f>+'30'!L294</f>
        <v>450</v>
      </c>
      <c r="J34" s="47">
        <f t="shared" si="0"/>
        <v>0</v>
      </c>
      <c r="K34" s="126">
        <f t="shared" si="1"/>
        <v>450</v>
      </c>
      <c r="L34" s="5"/>
    </row>
    <row r="35" spans="1:12" ht="24.6" x14ac:dyDescent="0.65">
      <c r="A35" s="45">
        <v>31</v>
      </c>
      <c r="B35" s="46">
        <f>+'31.'!L287</f>
        <v>770</v>
      </c>
      <c r="C35" s="46">
        <f>+'31.'!L292</f>
        <v>0</v>
      </c>
      <c r="D35" s="46">
        <f>+'31.'!L290</f>
        <v>0</v>
      </c>
      <c r="E35" s="74">
        <f>+'31.'!L288</f>
        <v>0</v>
      </c>
      <c r="F35" s="46">
        <f>+'31.'!L291</f>
        <v>0</v>
      </c>
      <c r="G35" s="46">
        <f>+'31.'!L289</f>
        <v>0</v>
      </c>
      <c r="H35" s="46">
        <f>+'31.'!L294</f>
        <v>770</v>
      </c>
      <c r="I35" s="46">
        <f>+'31.'!L294</f>
        <v>770</v>
      </c>
      <c r="J35" s="47">
        <f t="shared" si="0"/>
        <v>0</v>
      </c>
      <c r="K35" s="126">
        <f t="shared" si="1"/>
        <v>770</v>
      </c>
      <c r="L35" s="5"/>
    </row>
    <row r="36" spans="1:12" ht="24.6" x14ac:dyDescent="0.65">
      <c r="A36" s="45"/>
      <c r="B36" s="48">
        <f t="shared" ref="B36:J36" si="3">SUM(B5:B35)</f>
        <v>20340</v>
      </c>
      <c r="C36" s="48">
        <f t="shared" si="3"/>
        <v>865</v>
      </c>
      <c r="D36" s="48">
        <f t="shared" si="3"/>
        <v>0</v>
      </c>
      <c r="E36" s="48">
        <f t="shared" si="3"/>
        <v>30</v>
      </c>
      <c r="F36" s="48">
        <f t="shared" si="3"/>
        <v>270</v>
      </c>
      <c r="G36" s="48">
        <f t="shared" si="3"/>
        <v>0</v>
      </c>
      <c r="H36" s="48">
        <f t="shared" si="3"/>
        <v>19175</v>
      </c>
      <c r="I36" s="48">
        <f t="shared" si="3"/>
        <v>19175</v>
      </c>
      <c r="J36" s="48">
        <f t="shared" si="3"/>
        <v>0</v>
      </c>
      <c r="K36" s="126">
        <f t="shared" si="1"/>
        <v>19175</v>
      </c>
      <c r="L36" s="5"/>
    </row>
    <row r="37" spans="1:12" ht="24.6" x14ac:dyDescent="0.6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24.6" x14ac:dyDescent="0.6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24.6" x14ac:dyDescent="0.6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24.6" x14ac:dyDescent="0.6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24.6" x14ac:dyDescent="0.6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24.6" x14ac:dyDescent="0.6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24.6" x14ac:dyDescent="0.6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2" ht="24.6" x14ac:dyDescent="0.6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2" ht="24.6" x14ac:dyDescent="0.6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2" ht="24.6" x14ac:dyDescent="0.6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2" ht="24.6" x14ac:dyDescent="0.6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2" ht="24.6" x14ac:dyDescent="0.6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 ht="24.6" x14ac:dyDescent="0.6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 ht="24.6" x14ac:dyDescent="0.6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pans="1:11" ht="24.6" x14ac:dyDescent="0.6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1" ht="24.6" x14ac:dyDescent="0.6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1:11" ht="24.6" x14ac:dyDescent="0.6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 ht="24.6" x14ac:dyDescent="0.6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1:11" ht="24.6" x14ac:dyDescent="0.6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1:11" ht="24.6" x14ac:dyDescent="0.6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11" ht="24.6" x14ac:dyDescent="0.6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1:11" ht="24.75" customHeight="1" x14ac:dyDescent="0.6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1" ht="24.6" x14ac:dyDescent="0.6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1" ht="24.6" x14ac:dyDescent="0.6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1" ht="24.6" x14ac:dyDescent="0.6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spans="1:11" ht="24.6" x14ac:dyDescent="0.6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11" ht="24.6" x14ac:dyDescent="0.6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spans="1:11" ht="24.6" x14ac:dyDescent="0.6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spans="1:11" ht="24.6" x14ac:dyDescent="0.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spans="1:11" ht="24.6" x14ac:dyDescent="0.6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spans="1:11" ht="24.6" x14ac:dyDescent="0.6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11" ht="24.6" x14ac:dyDescent="0.6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spans="1:11" ht="24.6" x14ac:dyDescent="0.6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1:11" ht="24.6" x14ac:dyDescent="0.6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1:11" ht="24.6" x14ac:dyDescent="0.6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1" ht="24.6" x14ac:dyDescent="0.6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1:11" ht="24.6" x14ac:dyDescent="0.6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11" ht="24.6" x14ac:dyDescent="0.6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1" ht="24.6" x14ac:dyDescent="0.6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1" ht="24.6" x14ac:dyDescent="0.6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11" ht="24.6" x14ac:dyDescent="0.6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1:11" ht="24.6" x14ac:dyDescent="0.6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1:11" ht="24.6" x14ac:dyDescent="0.6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1" ht="24.6" x14ac:dyDescent="0.6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1:11" ht="24.6" x14ac:dyDescent="0.6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1:11" ht="24.6" x14ac:dyDescent="0.6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spans="1:11" ht="24.6" x14ac:dyDescent="0.6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1:11" ht="24.6" x14ac:dyDescent="0.6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1:11" ht="24.6" x14ac:dyDescent="0.6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1:11" ht="24.6" x14ac:dyDescent="0.6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1:11" ht="24.6" x14ac:dyDescent="0.6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1:11" ht="24.6" x14ac:dyDescent="0.6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1" ht="24.6" x14ac:dyDescent="0.6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spans="1:11" ht="24.6" x14ac:dyDescent="0.6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1" ht="24.6" x14ac:dyDescent="0.6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spans="1:11" ht="24.6" x14ac:dyDescent="0.6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1" ht="24.6" x14ac:dyDescent="0.6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spans="1:11" ht="24.6" x14ac:dyDescent="0.6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 ht="24.6" x14ac:dyDescent="0.6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1" ht="24.6" x14ac:dyDescent="0.6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spans="1:11" ht="24.6" x14ac:dyDescent="0.6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spans="1:11" ht="24.6" x14ac:dyDescent="0.6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spans="1:11" ht="24.6" x14ac:dyDescent="0.6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spans="1:11" ht="24.6" x14ac:dyDescent="0.6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spans="1:11" ht="24.6" x14ac:dyDescent="0.6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spans="1:11" ht="24.6" x14ac:dyDescent="0.6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spans="1:11" ht="24.6" x14ac:dyDescent="0.6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 spans="1:11" ht="24.6" x14ac:dyDescent="0.6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</row>
    <row r="105" spans="1:11" ht="24.6" x14ac:dyDescent="0.6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</row>
    <row r="106" spans="1:11" ht="24.6" x14ac:dyDescent="0.6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</row>
    <row r="107" spans="1:11" ht="24.6" x14ac:dyDescent="0.6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</row>
    <row r="108" spans="1:11" ht="24.6" x14ac:dyDescent="0.6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</row>
    <row r="109" spans="1:11" ht="24.6" x14ac:dyDescent="0.6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</row>
    <row r="110" spans="1:11" ht="24.6" x14ac:dyDescent="0.6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</row>
    <row r="111" spans="1:11" ht="24.6" x14ac:dyDescent="0.6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</row>
    <row r="112" spans="1:11" ht="24.6" x14ac:dyDescent="0.6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</row>
    <row r="113" spans="1:11" ht="24.6" x14ac:dyDescent="0.6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</row>
    <row r="114" spans="1:11" ht="24.6" x14ac:dyDescent="0.6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</row>
    <row r="115" spans="1:11" ht="24.6" x14ac:dyDescent="0.6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</row>
    <row r="116" spans="1:11" ht="24.6" x14ac:dyDescent="0.6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</row>
    <row r="117" spans="1:11" ht="24.6" x14ac:dyDescent="0.6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</row>
    <row r="118" spans="1:11" ht="24.6" x14ac:dyDescent="0.6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</row>
    <row r="119" spans="1:11" ht="24.6" x14ac:dyDescent="0.6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</row>
    <row r="120" spans="1:11" ht="24.6" x14ac:dyDescent="0.6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</row>
    <row r="121" spans="1:11" ht="24.6" x14ac:dyDescent="0.6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</row>
    <row r="122" spans="1:11" ht="24.6" x14ac:dyDescent="0.6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</row>
    <row r="123" spans="1:11" ht="24.6" x14ac:dyDescent="0.6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</row>
    <row r="124" spans="1:11" ht="24.6" x14ac:dyDescent="0.6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</row>
    <row r="125" spans="1:11" ht="24.6" x14ac:dyDescent="0.6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</row>
    <row r="126" spans="1:11" ht="24.6" x14ac:dyDescent="0.6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</row>
    <row r="127" spans="1:11" ht="24.6" x14ac:dyDescent="0.6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</row>
    <row r="128" spans="1:11" ht="24.6" x14ac:dyDescent="0.6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</row>
    <row r="129" spans="1:11" ht="24.6" x14ac:dyDescent="0.6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</row>
    <row r="130" spans="1:11" ht="24.6" x14ac:dyDescent="0.6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</row>
    <row r="131" spans="1:11" ht="24.6" x14ac:dyDescent="0.6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</row>
    <row r="132" spans="1:11" ht="24.6" x14ac:dyDescent="0.6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</row>
    <row r="133" spans="1:11" ht="24.6" x14ac:dyDescent="0.6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</row>
    <row r="134" spans="1:11" ht="24.6" x14ac:dyDescent="0.6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</row>
    <row r="135" spans="1:11" ht="24.6" x14ac:dyDescent="0.6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</row>
    <row r="136" spans="1:11" ht="24.6" x14ac:dyDescent="0.6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</row>
    <row r="137" spans="1:11" ht="24.6" x14ac:dyDescent="0.6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</row>
    <row r="138" spans="1:11" ht="24" customHeight="1" x14ac:dyDescent="0.6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</row>
    <row r="139" spans="1:11" ht="24.6" x14ac:dyDescent="0.6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</row>
    <row r="140" spans="1:11" ht="24.6" x14ac:dyDescent="0.6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</row>
    <row r="141" spans="1:11" ht="24.75" customHeight="1" x14ac:dyDescent="0.6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</row>
    <row r="142" spans="1:11" ht="24.75" customHeight="1" x14ac:dyDescent="0.6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</row>
    <row r="143" spans="1:11" ht="24.75" customHeight="1" x14ac:dyDescent="0.6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</row>
    <row r="144" spans="1:11" ht="24.75" customHeight="1" x14ac:dyDescent="0.6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</row>
    <row r="145" spans="1:11" ht="24.75" customHeight="1" x14ac:dyDescent="0.6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</row>
    <row r="146" spans="1:11" ht="24.6" x14ac:dyDescent="0.6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</row>
    <row r="147" spans="1:11" ht="24.6" x14ac:dyDescent="0.6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</row>
    <row r="148" spans="1:11" ht="24.6" x14ac:dyDescent="0.6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</row>
    <row r="149" spans="1:11" ht="24.6" x14ac:dyDescent="0.6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</row>
    <row r="150" spans="1:11" ht="24.6" x14ac:dyDescent="0.6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</row>
    <row r="151" spans="1:11" ht="24.6" x14ac:dyDescent="0.6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</row>
    <row r="152" spans="1:11" ht="24.6" x14ac:dyDescent="0.6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</row>
    <row r="153" spans="1:11" ht="24.6" x14ac:dyDescent="0.6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</row>
    <row r="154" spans="1:11" ht="24.6" x14ac:dyDescent="0.6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</row>
    <row r="155" spans="1:11" ht="24.6" x14ac:dyDescent="0.6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</row>
    <row r="156" spans="1:11" ht="24.6" x14ac:dyDescent="0.6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</row>
    <row r="157" spans="1:11" ht="24.6" x14ac:dyDescent="0.6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</row>
    <row r="158" spans="1:11" ht="24.6" x14ac:dyDescent="0.6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</row>
    <row r="159" spans="1:11" ht="24.6" x14ac:dyDescent="0.6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</row>
    <row r="160" spans="1:11" ht="24.6" x14ac:dyDescent="0.6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</row>
    <row r="161" spans="1:11" ht="24.6" x14ac:dyDescent="0.6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</row>
    <row r="162" spans="1:11" ht="24.6" x14ac:dyDescent="0.6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</row>
    <row r="163" spans="1:11" ht="24.6" x14ac:dyDescent="0.6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</row>
    <row r="164" spans="1:11" ht="24.6" x14ac:dyDescent="0.6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</row>
    <row r="165" spans="1:11" ht="24.6" x14ac:dyDescent="0.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</row>
    <row r="166" spans="1:11" ht="24.6" x14ac:dyDescent="0.6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</row>
    <row r="167" spans="1:11" ht="24.6" x14ac:dyDescent="0.6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</row>
    <row r="168" spans="1:11" ht="24.6" x14ac:dyDescent="0.6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</row>
    <row r="169" spans="1:11" ht="24.6" x14ac:dyDescent="0.6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</row>
    <row r="170" spans="1:11" ht="24.6" x14ac:dyDescent="0.6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</row>
    <row r="171" spans="1:11" ht="24.6" x14ac:dyDescent="0.6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</row>
    <row r="172" spans="1:11" ht="24.6" x14ac:dyDescent="0.6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</row>
    <row r="173" spans="1:11" ht="24.6" x14ac:dyDescent="0.6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</row>
    <row r="174" spans="1:11" ht="24.6" x14ac:dyDescent="0.6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</row>
    <row r="175" spans="1:11" ht="24.6" x14ac:dyDescent="0.6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</row>
    <row r="176" spans="1:11" ht="24.6" x14ac:dyDescent="0.6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</row>
    <row r="177" spans="1:11" ht="24.6" x14ac:dyDescent="0.6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</row>
    <row r="178" spans="1:11" ht="24.6" x14ac:dyDescent="0.6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</row>
    <row r="179" spans="1:11" ht="24.6" x14ac:dyDescent="0.6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</row>
    <row r="180" spans="1:11" ht="24.6" x14ac:dyDescent="0.6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</row>
    <row r="181" spans="1:11" ht="24.6" x14ac:dyDescent="0.6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</row>
    <row r="182" spans="1:11" ht="24.6" x14ac:dyDescent="0.6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</row>
    <row r="183" spans="1:11" ht="24.6" x14ac:dyDescent="0.6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</row>
    <row r="184" spans="1:11" ht="24.6" x14ac:dyDescent="0.6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</row>
    <row r="185" spans="1:11" ht="24.6" x14ac:dyDescent="0.6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</row>
    <row r="186" spans="1:11" ht="24.6" x14ac:dyDescent="0.6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</row>
    <row r="187" spans="1:11" ht="24.6" x14ac:dyDescent="0.6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</row>
    <row r="188" spans="1:11" ht="24.6" x14ac:dyDescent="0.6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</row>
    <row r="189" spans="1:11" ht="24.6" x14ac:dyDescent="0.6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</row>
    <row r="190" spans="1:11" ht="24.6" x14ac:dyDescent="0.6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</row>
    <row r="191" spans="1:11" ht="24.6" x14ac:dyDescent="0.6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</row>
    <row r="192" spans="1:11" ht="24.6" x14ac:dyDescent="0.6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</row>
    <row r="193" spans="1:11" ht="24.6" x14ac:dyDescent="0.6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</row>
    <row r="194" spans="1:11" ht="24.6" x14ac:dyDescent="0.6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</row>
    <row r="195" spans="1:11" ht="24.6" x14ac:dyDescent="0.6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</row>
    <row r="196" spans="1:11" ht="24.6" x14ac:dyDescent="0.6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</row>
    <row r="197" spans="1:11" ht="24.6" x14ac:dyDescent="0.6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</row>
    <row r="198" spans="1:11" ht="24.6" x14ac:dyDescent="0.6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</row>
    <row r="199" spans="1:11" ht="24.6" x14ac:dyDescent="0.6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</row>
    <row r="200" spans="1:11" ht="24.6" x14ac:dyDescent="0.6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</row>
    <row r="201" spans="1:11" ht="24.6" x14ac:dyDescent="0.6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</row>
    <row r="202" spans="1:11" ht="24.6" x14ac:dyDescent="0.6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</row>
    <row r="203" spans="1:11" ht="24.6" x14ac:dyDescent="0.6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</row>
    <row r="204" spans="1:11" ht="24.6" x14ac:dyDescent="0.6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</row>
    <row r="205" spans="1:11" ht="24.6" x14ac:dyDescent="0.6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</row>
    <row r="206" spans="1:11" ht="24.6" x14ac:dyDescent="0.6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</row>
    <row r="207" spans="1:11" ht="24.6" x14ac:dyDescent="0.6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</row>
    <row r="208" spans="1:11" ht="24.6" x14ac:dyDescent="0.6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</row>
    <row r="209" spans="1:11" ht="24.6" x14ac:dyDescent="0.6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</row>
    <row r="210" spans="1:11" ht="24.6" x14ac:dyDescent="0.6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</row>
    <row r="211" spans="1:11" ht="24.6" x14ac:dyDescent="0.6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</row>
    <row r="212" spans="1:11" ht="24.6" x14ac:dyDescent="0.6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</row>
    <row r="213" spans="1:11" ht="24.6" x14ac:dyDescent="0.6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</row>
    <row r="214" spans="1:11" ht="24.6" x14ac:dyDescent="0.6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</row>
    <row r="215" spans="1:11" ht="24.6" x14ac:dyDescent="0.6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</row>
    <row r="216" spans="1:11" ht="24.6" x14ac:dyDescent="0.6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</row>
    <row r="217" spans="1:11" ht="24.6" x14ac:dyDescent="0.6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</row>
    <row r="218" spans="1:11" ht="24.6" x14ac:dyDescent="0.6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</row>
    <row r="219" spans="1:11" ht="24.6" x14ac:dyDescent="0.6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</row>
    <row r="220" spans="1:11" ht="24.6" x14ac:dyDescent="0.6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</row>
    <row r="221" spans="1:11" ht="24.6" x14ac:dyDescent="0.6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</row>
    <row r="222" spans="1:11" ht="24.6" x14ac:dyDescent="0.6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</row>
    <row r="223" spans="1:11" ht="24.6" x14ac:dyDescent="0.6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</row>
    <row r="224" spans="1:11" ht="24.6" x14ac:dyDescent="0.6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</row>
    <row r="225" spans="1:11" ht="24.6" x14ac:dyDescent="0.6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</row>
    <row r="226" spans="1:11" ht="24.6" x14ac:dyDescent="0.6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</row>
    <row r="227" spans="1:11" ht="24.6" x14ac:dyDescent="0.6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</row>
    <row r="228" spans="1:11" ht="24.6" x14ac:dyDescent="0.6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</row>
    <row r="229" spans="1:11" ht="24.6" x14ac:dyDescent="0.6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</row>
    <row r="230" spans="1:11" ht="24.6" x14ac:dyDescent="0.6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</row>
    <row r="231" spans="1:11" ht="24.6" x14ac:dyDescent="0.6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</row>
    <row r="232" spans="1:11" ht="24.6" x14ac:dyDescent="0.6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</row>
    <row r="233" spans="1:11" ht="24.6" x14ac:dyDescent="0.6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</row>
    <row r="234" spans="1:11" ht="24.6" x14ac:dyDescent="0.6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</row>
    <row r="235" spans="1:11" ht="24.6" x14ac:dyDescent="0.6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</row>
    <row r="236" spans="1:11" ht="24.6" x14ac:dyDescent="0.6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</row>
    <row r="237" spans="1:11" ht="24.6" x14ac:dyDescent="0.6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</row>
    <row r="238" spans="1:11" ht="24.6" x14ac:dyDescent="0.6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</row>
    <row r="239" spans="1:11" ht="24.6" x14ac:dyDescent="0.6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</row>
    <row r="240" spans="1:11" ht="24" customHeight="1" x14ac:dyDescent="0.6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</row>
    <row r="241" spans="1:11" ht="24.6" x14ac:dyDescent="0.6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</row>
    <row r="242" spans="1:11" ht="24.6" x14ac:dyDescent="0.6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</row>
    <row r="243" spans="1:11" ht="24.6" x14ac:dyDescent="0.6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</row>
    <row r="244" spans="1:11" ht="24.6" x14ac:dyDescent="0.6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</row>
    <row r="245" spans="1:11" ht="24.6" x14ac:dyDescent="0.6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</row>
    <row r="246" spans="1:11" ht="24.6" x14ac:dyDescent="0.6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</row>
    <row r="247" spans="1:11" ht="24.6" x14ac:dyDescent="0.6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</row>
    <row r="248" spans="1:11" ht="24.6" x14ac:dyDescent="0.6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</row>
    <row r="249" spans="1:11" ht="24.6" x14ac:dyDescent="0.6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</row>
    <row r="250" spans="1:11" ht="24.6" x14ac:dyDescent="0.6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</row>
    <row r="251" spans="1:11" ht="24.6" x14ac:dyDescent="0.6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</row>
    <row r="252" spans="1:11" ht="24.6" x14ac:dyDescent="0.6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</row>
    <row r="253" spans="1:11" ht="24.6" x14ac:dyDescent="0.6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</row>
    <row r="254" spans="1:11" ht="24.6" x14ac:dyDescent="0.6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</row>
    <row r="255" spans="1:11" ht="24.6" x14ac:dyDescent="0.6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</row>
    <row r="256" spans="1:11" ht="24.6" x14ac:dyDescent="0.6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</row>
    <row r="257" spans="1:11" ht="24.6" x14ac:dyDescent="0.6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</row>
    <row r="258" spans="1:11" ht="24.6" x14ac:dyDescent="0.6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</row>
    <row r="259" spans="1:11" ht="24.6" x14ac:dyDescent="0.6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</row>
    <row r="260" spans="1:11" ht="24.6" x14ac:dyDescent="0.6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</row>
    <row r="261" spans="1:11" ht="24.6" x14ac:dyDescent="0.6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</row>
    <row r="262" spans="1:11" ht="24.6" x14ac:dyDescent="0.6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</row>
    <row r="263" spans="1:11" ht="24.6" x14ac:dyDescent="0.6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</row>
    <row r="264" spans="1:11" ht="24.6" x14ac:dyDescent="0.6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</row>
    <row r="265" spans="1:11" ht="24.6" x14ac:dyDescent="0.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</row>
    <row r="266" spans="1:11" ht="24.6" x14ac:dyDescent="0.6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</row>
    <row r="267" spans="1:11" ht="24.6" x14ac:dyDescent="0.6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</row>
    <row r="268" spans="1:11" ht="24.6" x14ac:dyDescent="0.6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</row>
    <row r="269" spans="1:11" ht="24.6" x14ac:dyDescent="0.6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</row>
    <row r="270" spans="1:11" ht="24.6" x14ac:dyDescent="0.6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</row>
    <row r="271" spans="1:11" ht="24.6" x14ac:dyDescent="0.6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</row>
    <row r="272" spans="1:11" ht="24.6" x14ac:dyDescent="0.6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</row>
    <row r="273" spans="1:12" ht="24.6" x14ac:dyDescent="0.6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</row>
    <row r="274" spans="1:12" ht="24.6" x14ac:dyDescent="0.6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</row>
    <row r="275" spans="1:12" ht="24.6" x14ac:dyDescent="0.6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</row>
    <row r="276" spans="1:12" ht="24.6" x14ac:dyDescent="0.6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</row>
    <row r="277" spans="1:12" ht="24.6" x14ac:dyDescent="0.6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</row>
    <row r="278" spans="1:12" ht="24.6" x14ac:dyDescent="0.6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</row>
    <row r="279" spans="1:12" ht="24.6" x14ac:dyDescent="0.6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</row>
    <row r="280" spans="1:12" ht="24.6" x14ac:dyDescent="0.65">
      <c r="A280" s="51"/>
      <c r="B280" s="63"/>
      <c r="C280" s="5"/>
      <c r="D280" s="5"/>
      <c r="E280" s="5"/>
      <c r="F280" s="5"/>
      <c r="G280" s="5"/>
      <c r="H280" s="5"/>
      <c r="I280" s="5"/>
      <c r="J280" s="5"/>
      <c r="K280" s="5"/>
    </row>
    <row r="281" spans="1:12" ht="24.6" x14ac:dyDescent="0.65">
      <c r="A281" s="51"/>
      <c r="B281" s="63"/>
      <c r="C281" s="5"/>
      <c r="D281" s="5"/>
      <c r="E281" s="5"/>
      <c r="F281" s="5"/>
      <c r="G281" s="5"/>
      <c r="H281" s="5"/>
      <c r="I281" s="5"/>
      <c r="J281" s="5"/>
      <c r="K281" s="5"/>
    </row>
    <row r="282" spans="1:12" ht="24.6" x14ac:dyDescent="0.65">
      <c r="A282" s="51"/>
      <c r="B282" s="63"/>
      <c r="C282" s="5"/>
      <c r="D282" s="5"/>
      <c r="E282" s="5"/>
      <c r="F282" s="5"/>
      <c r="G282" s="5"/>
      <c r="H282" s="5"/>
      <c r="I282" s="5"/>
      <c r="J282" s="5"/>
      <c r="K282" s="5"/>
    </row>
    <row r="283" spans="1:12" ht="24.75" customHeight="1" x14ac:dyDescent="0.65">
      <c r="A283" s="51"/>
      <c r="B283" s="5"/>
      <c r="C283" s="5"/>
      <c r="D283" s="5"/>
      <c r="E283" s="5"/>
      <c r="F283" s="5"/>
      <c r="G283" s="5"/>
      <c r="H283" s="5"/>
      <c r="I283" s="5"/>
      <c r="J283" s="5"/>
      <c r="K283" s="5"/>
    </row>
    <row r="284" spans="1:12" ht="24.6" x14ac:dyDescent="0.65">
      <c r="A284" s="51"/>
      <c r="B284" s="63"/>
      <c r="C284" s="63"/>
      <c r="D284" s="5"/>
      <c r="E284" s="5"/>
      <c r="F284" s="5"/>
      <c r="G284" s="5"/>
      <c r="H284" s="5"/>
      <c r="I284" s="5"/>
      <c r="J284" s="51"/>
      <c r="K284" s="51"/>
    </row>
    <row r="285" spans="1:12" s="49" customFormat="1" ht="27.75" customHeight="1" x14ac:dyDescent="0.75">
      <c r="A285" s="51"/>
      <c r="B285" s="63"/>
      <c r="C285" s="5"/>
      <c r="D285" s="5"/>
      <c r="E285" s="5"/>
      <c r="F285" s="5"/>
      <c r="G285" s="5"/>
      <c r="H285" s="5"/>
      <c r="I285" s="5"/>
      <c r="J285" s="51"/>
      <c r="K285" s="51"/>
      <c r="L285" s="51"/>
    </row>
    <row r="286" spans="1:12" s="50" customFormat="1" ht="25.5" customHeight="1" x14ac:dyDescent="0.7">
      <c r="A286" s="51"/>
      <c r="B286" s="63"/>
      <c r="C286" s="5"/>
      <c r="D286" s="5"/>
      <c r="E286" s="5"/>
      <c r="F286" s="5"/>
      <c r="G286" s="5"/>
      <c r="H286" s="5"/>
      <c r="I286" s="5"/>
      <c r="J286" s="2"/>
      <c r="K286" s="2"/>
      <c r="L286" s="51"/>
    </row>
    <row r="287" spans="1:12" s="51" customFormat="1" ht="24.75" customHeight="1" x14ac:dyDescent="0.65">
      <c r="A287" s="2"/>
      <c r="B287" s="1"/>
      <c r="C287" s="1"/>
      <c r="D287" s="1"/>
      <c r="E287" s="1"/>
      <c r="F287" s="1"/>
      <c r="G287" s="1"/>
      <c r="H287" s="1"/>
      <c r="I287" s="1"/>
      <c r="J287" s="2"/>
      <c r="K287" s="2"/>
    </row>
    <row r="288" spans="1:12" s="51" customFormat="1" ht="24.75" customHeight="1" x14ac:dyDescent="0.65">
      <c r="A288" s="2"/>
      <c r="B288" s="1"/>
      <c r="C288" s="1"/>
      <c r="D288" s="1"/>
      <c r="E288" s="1"/>
      <c r="F288" s="1"/>
      <c r="G288" s="1"/>
      <c r="H288" s="1"/>
      <c r="I288" s="1"/>
      <c r="J288" s="2"/>
      <c r="K288" s="2"/>
    </row>
    <row r="289" spans="1:12" s="51" customFormat="1" ht="24.75" customHeight="1" x14ac:dyDescent="0.65">
      <c r="A289" s="2"/>
      <c r="B289" s="1"/>
      <c r="C289" s="1"/>
      <c r="D289" s="1"/>
      <c r="E289" s="1"/>
      <c r="F289" s="1"/>
      <c r="G289" s="1"/>
      <c r="H289" s="1"/>
      <c r="I289" s="1"/>
      <c r="J289" s="2"/>
      <c r="K289" s="2"/>
    </row>
    <row r="290" spans="1:12" s="51" customFormat="1" ht="24.75" customHeight="1" x14ac:dyDescent="0.65">
      <c r="A290" s="2"/>
      <c r="B290" s="1"/>
      <c r="C290" s="1"/>
      <c r="D290" s="1"/>
      <c r="E290" s="1"/>
      <c r="F290" s="1"/>
      <c r="G290" s="1"/>
      <c r="H290" s="1"/>
      <c r="I290" s="1"/>
      <c r="J290" s="2"/>
      <c r="K290" s="2"/>
    </row>
    <row r="291" spans="1:12" s="51" customFormat="1" ht="24.75" customHeight="1" x14ac:dyDescent="0.65">
      <c r="A291" s="2"/>
      <c r="B291" s="1"/>
      <c r="C291" s="1"/>
      <c r="D291" s="1"/>
      <c r="E291" s="1"/>
      <c r="F291" s="1"/>
      <c r="G291" s="1"/>
      <c r="H291" s="1"/>
      <c r="I291" s="1"/>
      <c r="J291" s="2"/>
      <c r="K291" s="2"/>
    </row>
    <row r="292" spans="1:12" s="51" customFormat="1" ht="24.75" customHeight="1" x14ac:dyDescent="0.65">
      <c r="A292" s="2"/>
      <c r="B292" s="1"/>
      <c r="C292" s="1"/>
      <c r="D292" s="1"/>
      <c r="E292" s="1"/>
      <c r="F292" s="1"/>
      <c r="G292" s="1"/>
      <c r="H292" s="1"/>
      <c r="I292" s="1"/>
      <c r="J292" s="2"/>
      <c r="K292" s="2"/>
      <c r="L292" s="2"/>
    </row>
    <row r="293" spans="1:12" s="51" customFormat="1" ht="24.75" customHeight="1" x14ac:dyDescent="0.65">
      <c r="A293" s="2"/>
      <c r="B293" s="1"/>
      <c r="C293" s="1"/>
      <c r="D293" s="1"/>
      <c r="E293" s="1"/>
      <c r="F293" s="1"/>
      <c r="G293" s="1"/>
      <c r="H293" s="1"/>
      <c r="I293" s="1"/>
      <c r="J293" s="2"/>
      <c r="K293" s="2"/>
      <c r="L293" s="2"/>
    </row>
    <row r="294" spans="1:12" ht="24.75" customHeight="1" x14ac:dyDescent="0.6"/>
    <row r="295" spans="1:12" ht="24.75" customHeight="1" x14ac:dyDescent="0.6"/>
  </sheetData>
  <autoFilter ref="A4:L295" xr:uid="{C258BCB2-AD6B-4EC8-A3B2-59814A6857B7}"/>
  <mergeCells count="12">
    <mergeCell ref="A3:A4"/>
    <mergeCell ref="B3:B4"/>
    <mergeCell ref="C3:C4"/>
    <mergeCell ref="A2:J2"/>
    <mergeCell ref="K3:K4"/>
    <mergeCell ref="J3:J4"/>
    <mergeCell ref="D3:D4"/>
    <mergeCell ref="E3:E4"/>
    <mergeCell ref="F3:F4"/>
    <mergeCell ref="G3:G4"/>
    <mergeCell ref="H3:H4"/>
    <mergeCell ref="I3:I4"/>
  </mergeCells>
  <pageMargins left="0" right="0" top="0" bottom="0" header="0.31496062992125984" footer="0.31496062992125984"/>
  <pageSetup paperSize="9" scale="61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>
    <tabColor rgb="FFFF0000"/>
    <pageSetUpPr fitToPage="1"/>
  </sheetPr>
  <dimension ref="A1:Z296"/>
  <sheetViews>
    <sheetView tabSelected="1" zoomScale="68" zoomScaleNormal="68" workbookViewId="0">
      <pane xSplit="8" ySplit="4" topLeftCell="N5" activePane="bottomRight" state="frozen"/>
      <selection activeCell="J37" sqref="J37"/>
      <selection pane="topRight" activeCell="J37" sqref="J37"/>
      <selection pane="bottomLeft" activeCell="J37" sqref="J37"/>
      <selection pane="bottomRight" activeCell="O36" sqref="O2:Z36"/>
    </sheetView>
  </sheetViews>
  <sheetFormatPr defaultColWidth="9" defaultRowHeight="24.6" x14ac:dyDescent="0.65"/>
  <cols>
    <col min="1" max="1" width="8.09765625" style="2" customWidth="1"/>
    <col min="2" max="2" width="43.796875" style="2" bestFit="1" customWidth="1"/>
    <col min="3" max="3" width="22.19921875" style="2" customWidth="1"/>
    <col min="4" max="4" width="12.796875" style="2" customWidth="1"/>
    <col min="5" max="5" width="11.796875" style="2" customWidth="1"/>
    <col min="6" max="7" width="8.796875" style="2" customWidth="1"/>
    <col min="8" max="8" width="8" style="2" customWidth="1"/>
    <col min="9" max="9" width="8.796875" style="2" customWidth="1"/>
    <col min="10" max="10" width="4.19921875" style="5" customWidth="1"/>
    <col min="11" max="11" width="11.796875" style="2" customWidth="1"/>
    <col min="12" max="12" width="16.09765625" style="2" customWidth="1"/>
    <col min="13" max="14" width="13.19921875" style="2" customWidth="1"/>
    <col min="15" max="15" width="5.09765625" style="2" bestFit="1" customWidth="1"/>
    <col min="16" max="16" width="11.796875" style="1" bestFit="1" customWidth="1"/>
    <col min="17" max="17" width="10.19921875" style="1" bestFit="1" customWidth="1"/>
    <col min="18" max="18" width="12.796875" style="1" customWidth="1"/>
    <col min="19" max="19" width="9.8984375" style="1" customWidth="1"/>
    <col min="20" max="22" width="11.8984375" style="1" customWidth="1"/>
    <col min="23" max="23" width="14.796875" style="1" customWidth="1"/>
    <col min="24" max="24" width="16.19921875" style="2" bestFit="1" customWidth="1"/>
    <col min="25" max="25" width="9" style="2"/>
    <col min="26" max="26" width="10" style="2" bestFit="1" customWidth="1"/>
    <col min="27" max="16384" width="9" style="2"/>
  </cols>
  <sheetData>
    <row r="1" spans="1:26" x14ac:dyDescent="0.65">
      <c r="A1" s="1"/>
    </row>
    <row r="2" spans="1:26" s="3" customFormat="1" ht="28.8" x14ac:dyDescent="0.75">
      <c r="A2" s="129" t="s">
        <v>413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91"/>
      <c r="N2" s="91"/>
      <c r="O2" s="129" t="s">
        <v>424</v>
      </c>
      <c r="P2" s="129"/>
      <c r="Q2" s="129"/>
      <c r="R2" s="129"/>
      <c r="S2" s="129"/>
      <c r="T2" s="129"/>
      <c r="U2" s="129"/>
      <c r="V2" s="129"/>
      <c r="W2" s="129"/>
      <c r="X2" s="129"/>
    </row>
    <row r="3" spans="1:26" s="5" customFormat="1" x14ac:dyDescent="0.65">
      <c r="A3" s="136" t="s">
        <v>1</v>
      </c>
      <c r="B3" s="136" t="s">
        <v>2</v>
      </c>
      <c r="C3" s="136" t="s">
        <v>3</v>
      </c>
      <c r="D3" s="136" t="s">
        <v>4</v>
      </c>
      <c r="E3" s="136" t="s">
        <v>5</v>
      </c>
      <c r="F3" s="70" t="s">
        <v>6</v>
      </c>
      <c r="G3" s="137" t="s">
        <v>263</v>
      </c>
      <c r="H3" s="136" t="s">
        <v>7</v>
      </c>
      <c r="I3" s="143" t="s">
        <v>8</v>
      </c>
      <c r="J3" s="143"/>
      <c r="K3" s="143"/>
      <c r="L3" s="136" t="s">
        <v>9</v>
      </c>
      <c r="M3" s="139" t="s">
        <v>335</v>
      </c>
      <c r="N3" s="141" t="s">
        <v>336</v>
      </c>
      <c r="O3" s="128" t="s">
        <v>214</v>
      </c>
      <c r="P3" s="128" t="s">
        <v>215</v>
      </c>
      <c r="Q3" s="128" t="s">
        <v>10</v>
      </c>
      <c r="R3" s="128" t="s">
        <v>216</v>
      </c>
      <c r="S3" s="128" t="s">
        <v>217</v>
      </c>
      <c r="T3" s="134" t="s">
        <v>218</v>
      </c>
      <c r="U3" s="134" t="s">
        <v>219</v>
      </c>
      <c r="V3" s="134" t="s">
        <v>220</v>
      </c>
      <c r="W3" s="128" t="s">
        <v>221</v>
      </c>
      <c r="X3" s="132" t="s">
        <v>222</v>
      </c>
    </row>
    <row r="4" spans="1:26" s="5" customFormat="1" x14ac:dyDescent="0.65">
      <c r="A4" s="136"/>
      <c r="B4" s="136"/>
      <c r="C4" s="136"/>
      <c r="D4" s="136"/>
      <c r="E4" s="136"/>
      <c r="F4" s="70" t="s">
        <v>11</v>
      </c>
      <c r="G4" s="138"/>
      <c r="H4" s="136"/>
      <c r="I4" s="70" t="s">
        <v>12</v>
      </c>
      <c r="J4" s="42" t="s">
        <v>13</v>
      </c>
      <c r="K4" s="70" t="s">
        <v>14</v>
      </c>
      <c r="L4" s="136"/>
      <c r="M4" s="140"/>
      <c r="N4" s="142"/>
      <c r="O4" s="128"/>
      <c r="P4" s="128"/>
      <c r="Q4" s="128"/>
      <c r="R4" s="128"/>
      <c r="S4" s="128"/>
      <c r="T4" s="135"/>
      <c r="U4" s="135"/>
      <c r="V4" s="135"/>
      <c r="W4" s="128"/>
      <c r="X4" s="133"/>
    </row>
    <row r="5" spans="1:26" x14ac:dyDescent="0.65">
      <c r="A5" s="10">
        <v>1</v>
      </c>
      <c r="B5" s="19" t="s">
        <v>407</v>
      </c>
      <c r="C5" s="46">
        <f>+ยกมา!H5</f>
        <v>5</v>
      </c>
      <c r="D5" s="44">
        <f>+'1'!D5+'2'!D5+'3'!D5+'4'!D5+'5'!D5+'6'!D5+'7'!D5+'8'!D5+'9'!D5+'10'!D5+'11'!D5+'12'!D5+'13'!D5+'14'!D5+'15'!D5+'16'!D5+'17'!D5+'18'!D5+'19'!D5+'20'!D5+'21'!D5+'22'!D5+'23'!D5+'24'!D5+'25'!D5+'26'!D5+'27'!D5+'28'!D5+'29'!D5+'30'!D5+'31.'!D5</f>
        <v>38</v>
      </c>
      <c r="E5" s="43">
        <f t="shared" ref="E5:E78" si="0">+C5+D5</f>
        <v>43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5</v>
      </c>
      <c r="G5" s="44">
        <f>+'1'!G5+'2'!G5+'3'!G5+'4'!G5+'5'!G5+'6'!G5+'7'!G5+'8'!G5+'9'!G5+'10'!G5+'11'!G5+'12'!G5+'13'!G5+'14'!G5+'15'!G5+'16'!G5+'17'!G5+'18'!G5+'19'!G5+'20'!G5+'21'!G5+'22'!G5+'23'!G5+'24'!G5+'25'!G5+'26'!G5+'27'!G5+'28'!G5+'29'!G5+'30'!G5+'31.'!G5</f>
        <v>0</v>
      </c>
      <c r="H5" s="43">
        <f t="shared" ref="H5:H70" si="1">C5+D5-F5-I5</f>
        <v>4</v>
      </c>
      <c r="I5" s="44">
        <f>+'1'!I5+'2'!I5+'3'!I5+'4'!I5+'5'!I5+'6'!I5+'7'!I5+'8'!I5+'9'!I5+'10'!I5+'11'!I5+'12'!I5+'13'!I5+'14'!I5+'15'!I5+'16'!I5+'17'!I5+'18'!I5+'19'!I5+'20'!I5+'21'!I5+'22'!I5+'23'!I5+'24'!I5+'25'!I5+'26'!I5+'27'!I5+'28'!I5+'29'!I5+'30'!I5+'31.'!I5</f>
        <v>34</v>
      </c>
      <c r="J5" s="20">
        <v>50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1700</v>
      </c>
      <c r="L5" s="19"/>
      <c r="M5" s="98">
        <v>19.579999999999998</v>
      </c>
      <c r="N5" s="99">
        <f>+I5*M5</f>
        <v>665.71999999999991</v>
      </c>
      <c r="O5" s="45">
        <v>1</v>
      </c>
      <c r="P5" s="46">
        <f>+'1'!L287</f>
        <v>560</v>
      </c>
      <c r="Q5" s="46">
        <f>+'1'!L292</f>
        <v>70</v>
      </c>
      <c r="R5" s="46">
        <f>+'1'!L290</f>
        <v>0</v>
      </c>
      <c r="S5" s="74">
        <f>+'1'!L288</f>
        <v>0</v>
      </c>
      <c r="T5" s="46">
        <f>+'1'!L291</f>
        <v>20</v>
      </c>
      <c r="U5" s="46">
        <f>+'1'!L289</f>
        <v>0</v>
      </c>
      <c r="V5" s="46">
        <f>+P5-Q5-R5-S5-T5-U5</f>
        <v>470</v>
      </c>
      <c r="W5" s="46">
        <f>+'1'!L294</f>
        <v>470</v>
      </c>
      <c r="X5" s="47">
        <f>+W5-V5</f>
        <v>0</v>
      </c>
      <c r="Y5" s="5"/>
      <c r="Z5" s="23">
        <f>+U5+W5</f>
        <v>470</v>
      </c>
    </row>
    <row r="6" spans="1:26" x14ac:dyDescent="0.65">
      <c r="A6" s="10">
        <v>2</v>
      </c>
      <c r="B6" s="19" t="s">
        <v>408</v>
      </c>
      <c r="C6" s="46">
        <f>+ยกมา!H6</f>
        <v>13</v>
      </c>
      <c r="D6" s="44">
        <f>+'1'!D6+'2'!D6+'3'!D6+'4'!D6+'5'!D6+'6'!D6+'7'!D6+'8'!D6+'9'!D6+'10'!D6+'11'!D6+'12'!D6+'13'!D6+'14'!D6+'15'!D6+'16'!D6+'17'!D6+'18'!D6+'19'!D6+'20'!D6+'21'!D6+'22'!D6+'23'!D6+'24'!D6+'25'!D6+'26'!D6+'27'!D6+'28'!D6+'29'!D6+'30'!D6+'31.'!D6</f>
        <v>35</v>
      </c>
      <c r="E6" s="43">
        <f t="shared" si="0"/>
        <v>48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5</v>
      </c>
      <c r="G6" s="44">
        <f>+'1'!G6+'2'!G6+'3'!G6+'4'!G6+'5'!G6+'6'!G6+'7'!G6+'8'!G6+'9'!G6+'10'!G6+'11'!G6+'12'!G6+'13'!G6+'14'!G6+'15'!G6+'16'!G6+'17'!G6+'18'!G6+'19'!G6+'20'!G6+'21'!G6+'22'!G6+'23'!G6+'24'!G6+'25'!G6+'26'!G6+'27'!G6+'28'!G6+'29'!G6+'30'!G6+'31.'!G6</f>
        <v>0</v>
      </c>
      <c r="H6" s="43">
        <f t="shared" si="1"/>
        <v>21</v>
      </c>
      <c r="I6" s="44">
        <f>+'1'!I6+'2'!I6+'3'!I6+'4'!I6+'5'!I6+'6'!I6+'7'!I6+'8'!I6+'9'!I6+'10'!I6+'11'!I6+'12'!I6+'13'!I6+'14'!I6+'15'!I6+'16'!I6+'17'!I6+'18'!I6+'19'!I6+'20'!I6+'21'!I6+'22'!I6+'23'!I6+'24'!I6+'25'!I6+'26'!I6+'27'!I6+'28'!I6+'29'!I6+'30'!I6+'31.'!I6</f>
        <v>22</v>
      </c>
      <c r="J6" s="20">
        <v>100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2200</v>
      </c>
      <c r="L6" s="19"/>
      <c r="M6" s="98">
        <v>37.17</v>
      </c>
      <c r="N6" s="99">
        <f t="shared" ref="N6:N71" si="2">+I6*M6</f>
        <v>817.74</v>
      </c>
      <c r="O6" s="45">
        <v>2</v>
      </c>
      <c r="P6" s="46">
        <f>+'2'!L287</f>
        <v>610</v>
      </c>
      <c r="Q6" s="46">
        <f>+'2'!L292</f>
        <v>50</v>
      </c>
      <c r="R6" s="46">
        <f>+'2'!L290</f>
        <v>0</v>
      </c>
      <c r="S6" s="74">
        <f>+'2'!L288</f>
        <v>0</v>
      </c>
      <c r="T6" s="46">
        <f>+'2'!L291</f>
        <v>0</v>
      </c>
      <c r="U6" s="46">
        <f>+'2'!L289</f>
        <v>0</v>
      </c>
      <c r="V6" s="46">
        <f>+P6-Q6-R6-S6-T6-U6</f>
        <v>560</v>
      </c>
      <c r="W6" s="46">
        <f>+'2'!L294</f>
        <v>560</v>
      </c>
      <c r="X6" s="47">
        <f t="shared" ref="X6:X35" si="3">+W6-V6</f>
        <v>0</v>
      </c>
      <c r="Y6" s="5"/>
      <c r="Z6" s="23">
        <f t="shared" ref="Z6:Z35" si="4">+U6+W6</f>
        <v>560</v>
      </c>
    </row>
    <row r="7" spans="1:26" x14ac:dyDescent="0.65">
      <c r="A7" s="10">
        <v>3</v>
      </c>
      <c r="B7" s="19" t="s">
        <v>395</v>
      </c>
      <c r="C7" s="46">
        <f>+ยกมา!H7</f>
        <v>0</v>
      </c>
      <c r="D7" s="44">
        <f>+'1'!D7+'2'!D7+'3'!D7+'4'!D7+'5'!D7+'6'!D7+'7'!D7+'8'!D7+'9'!D7+'10'!D7+'11'!D7+'12'!D7+'13'!D7+'14'!D7+'15'!D7+'16'!D7+'17'!D7+'18'!D7+'19'!D7+'20'!D7+'21'!D7+'22'!D7+'23'!D7+'24'!D7+'25'!D7+'26'!D7+'27'!D7+'28'!D7+'29'!D7+'30'!D7+'31.'!D7</f>
        <v>0</v>
      </c>
      <c r="E7" s="43">
        <f t="shared" si="0"/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4">
        <f>+'1'!G7+'2'!G7+'3'!G7+'4'!G7+'5'!G7+'6'!G7+'7'!G7+'8'!G7+'9'!G7+'10'!G7+'11'!G7+'12'!G7+'13'!G7+'14'!G7+'15'!G7+'16'!G7+'17'!G7+'18'!G7+'19'!G7+'20'!G7+'21'!G7+'22'!G7+'23'!G7+'24'!G7+'25'!G7+'26'!G7+'27'!G7+'28'!G7+'29'!G7+'30'!G7+'31.'!G7</f>
        <v>0</v>
      </c>
      <c r="H7" s="43">
        <f t="shared" si="1"/>
        <v>0</v>
      </c>
      <c r="I7" s="44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20">
        <v>50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19"/>
      <c r="M7" s="98">
        <v>26.11</v>
      </c>
      <c r="N7" s="99">
        <f t="shared" si="2"/>
        <v>0</v>
      </c>
      <c r="O7" s="45">
        <v>3</v>
      </c>
      <c r="P7" s="46">
        <f>+'3'!L287</f>
        <v>495</v>
      </c>
      <c r="Q7" s="46">
        <f>+'3'!L292</f>
        <v>0</v>
      </c>
      <c r="R7" s="46">
        <f>+'3'!L290</f>
        <v>0</v>
      </c>
      <c r="S7" s="74">
        <f>+'3'!L288</f>
        <v>0</v>
      </c>
      <c r="T7" s="46">
        <f>+'3'!L291</f>
        <v>10</v>
      </c>
      <c r="U7" s="46">
        <f>+'3'!L289</f>
        <v>0</v>
      </c>
      <c r="V7" s="46">
        <f t="shared" ref="V7:V32" si="5">+P7-Q7-R7-S7-T7-U7</f>
        <v>485</v>
      </c>
      <c r="W7" s="46">
        <f>+'3'!L294</f>
        <v>485</v>
      </c>
      <c r="X7" s="47">
        <f>+W7-V7</f>
        <v>0</v>
      </c>
      <c r="Y7" s="5"/>
      <c r="Z7" s="23">
        <f t="shared" si="4"/>
        <v>485</v>
      </c>
    </row>
    <row r="8" spans="1:26" x14ac:dyDescent="0.65">
      <c r="A8" s="10">
        <v>4</v>
      </c>
      <c r="B8" s="19" t="s">
        <v>394</v>
      </c>
      <c r="C8" s="46">
        <f>+ยกมา!H8</f>
        <v>0</v>
      </c>
      <c r="D8" s="44">
        <f>+'1'!D8+'2'!D8+'3'!D8+'4'!D8+'5'!D8+'6'!D8+'7'!D8+'8'!D8+'9'!D8+'10'!D8+'11'!D8+'12'!D8+'13'!D8+'14'!D8+'15'!D8+'16'!D8+'17'!D8+'18'!D8+'19'!D8+'20'!D8+'21'!D8+'22'!D8+'23'!D8+'24'!D8+'25'!D8+'26'!D8+'27'!D8+'28'!D8+'29'!D8+'30'!D8+'31.'!D8</f>
        <v>0</v>
      </c>
      <c r="E8" s="43">
        <f t="shared" si="0"/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4">
        <f>+'1'!G8+'2'!G8+'3'!G8+'4'!G8+'5'!G8+'6'!G8+'7'!G8+'8'!G8+'9'!G8+'10'!G8+'11'!G8+'12'!G8+'13'!G8+'14'!G8+'15'!G8+'16'!G8+'17'!G8+'18'!G8+'19'!G8+'20'!G8+'21'!G8+'22'!G8+'23'!G8+'24'!G8+'25'!G8+'26'!G8+'27'!G8+'28'!G8+'29'!G8+'30'!G8+'31.'!G8</f>
        <v>0</v>
      </c>
      <c r="H8" s="43">
        <f t="shared" si="1"/>
        <v>0</v>
      </c>
      <c r="I8" s="44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20">
        <v>100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19"/>
      <c r="M8" s="98">
        <v>33.89</v>
      </c>
      <c r="N8" s="99">
        <f t="shared" si="2"/>
        <v>0</v>
      </c>
      <c r="O8" s="45">
        <v>4</v>
      </c>
      <c r="P8" s="46">
        <f>+'4'!L287</f>
        <v>1600</v>
      </c>
      <c r="Q8" s="46">
        <f>+'4'!L292</f>
        <v>0</v>
      </c>
      <c r="R8" s="46">
        <f>+'4'!L290</f>
        <v>0</v>
      </c>
      <c r="S8" s="74">
        <f>+'4'!L298</f>
        <v>0</v>
      </c>
      <c r="T8" s="46">
        <f>+'4'!L291</f>
        <v>20</v>
      </c>
      <c r="U8" s="46">
        <f>+'4'!L289</f>
        <v>0</v>
      </c>
      <c r="V8" s="46">
        <f>+P8-Q8-R8-S8-T8-U8</f>
        <v>1580</v>
      </c>
      <c r="W8" s="46">
        <f>+'4'!L294</f>
        <v>1580</v>
      </c>
      <c r="X8" s="47">
        <f t="shared" si="3"/>
        <v>0</v>
      </c>
      <c r="Y8" s="5"/>
      <c r="Z8" s="23">
        <f t="shared" si="4"/>
        <v>1580</v>
      </c>
    </row>
    <row r="9" spans="1:26" x14ac:dyDescent="0.65">
      <c r="A9" s="10">
        <v>5</v>
      </c>
      <c r="B9" s="19" t="s">
        <v>20</v>
      </c>
      <c r="C9" s="46">
        <f>+ยกมา!H9</f>
        <v>0</v>
      </c>
      <c r="D9" s="44">
        <f>+'1'!D9+'2'!D9+'3'!D9+'4'!D9+'5'!D9+'6'!D9+'7'!D9+'8'!D9+'9'!D9+'10'!D9+'11'!D9+'12'!D9+'13'!D9+'14'!D9+'15'!D9+'16'!D9+'17'!D9+'18'!D9+'19'!D9+'20'!D9+'21'!D9+'22'!D9+'23'!D9+'24'!D9+'25'!D9+'26'!D9+'27'!D9+'28'!D9+'29'!D9+'30'!D9+'31.'!D9</f>
        <v>0</v>
      </c>
      <c r="E9" s="43">
        <f t="shared" si="0"/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4">
        <f>+'1'!G9+'2'!G9+'3'!G9+'4'!G9+'5'!G9+'6'!G9+'7'!G9+'8'!G9+'9'!G9+'10'!G9+'11'!G9+'12'!G9+'13'!G9+'14'!G9+'15'!G9+'16'!G9+'17'!G9+'18'!G9+'19'!G9+'20'!G9+'21'!G9+'22'!G9+'23'!G9+'24'!G9+'25'!G9+'26'!G9+'27'!G9+'28'!G9+'29'!G9+'30'!G9+'31.'!G9</f>
        <v>0</v>
      </c>
      <c r="H9" s="43">
        <f t="shared" si="1"/>
        <v>0</v>
      </c>
      <c r="I9" s="44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20">
        <v>10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19"/>
      <c r="M9" s="98"/>
      <c r="N9" s="99">
        <f t="shared" si="2"/>
        <v>0</v>
      </c>
      <c r="O9" s="45">
        <v>5</v>
      </c>
      <c r="P9" s="46">
        <f>+'5'!L287</f>
        <v>50</v>
      </c>
      <c r="Q9" s="46">
        <f>+'5'!L292</f>
        <v>0</v>
      </c>
      <c r="R9" s="46">
        <f>+'5'!L290</f>
        <v>0</v>
      </c>
      <c r="S9" s="74">
        <f>+'5'!L288</f>
        <v>0</v>
      </c>
      <c r="T9" s="46">
        <f>+'5'!L291</f>
        <v>0</v>
      </c>
      <c r="U9" s="46">
        <f>+'5'!L289</f>
        <v>0</v>
      </c>
      <c r="V9" s="46">
        <f t="shared" si="5"/>
        <v>50</v>
      </c>
      <c r="W9" s="46">
        <f>+'5'!L294</f>
        <v>50</v>
      </c>
      <c r="X9" s="47">
        <f t="shared" si="3"/>
        <v>0</v>
      </c>
      <c r="Y9" s="5"/>
      <c r="Z9" s="23">
        <f t="shared" si="4"/>
        <v>50</v>
      </c>
    </row>
    <row r="10" spans="1:26" x14ac:dyDescent="0.65">
      <c r="A10" s="10">
        <v>6</v>
      </c>
      <c r="B10" s="19" t="s">
        <v>21</v>
      </c>
      <c r="C10" s="46">
        <f>+ยกมา!H10</f>
        <v>0</v>
      </c>
      <c r="D10" s="44">
        <f>+'1'!D10+'2'!D10+'3'!D10+'4'!D10+'5'!D10+'6'!D10+'7'!D10+'8'!D10+'9'!D10+'10'!D10+'11'!D10+'12'!D10+'13'!D10+'14'!D10+'15'!D10+'16'!D10+'17'!D10+'18'!D10+'19'!D10+'20'!D10+'21'!D10+'22'!D10+'23'!D10+'24'!D10+'25'!D10+'26'!D10+'27'!D10+'28'!D10+'29'!D10+'30'!D10+'31.'!D10</f>
        <v>0</v>
      </c>
      <c r="E10" s="43">
        <f t="shared" si="0"/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4">
        <f>+'1'!G10+'2'!G10+'3'!G10+'4'!G10+'5'!G10+'6'!G10+'7'!G10+'8'!G10+'9'!G10+'10'!G10+'11'!G10+'12'!G10+'13'!G10+'14'!G10+'15'!G10+'16'!G10+'17'!G10+'18'!G10+'19'!G10+'20'!G10+'21'!G10+'22'!G10+'23'!G10+'24'!G10+'25'!G10+'26'!G10+'27'!G10+'28'!G10+'29'!G10+'30'!G10+'31.'!G10</f>
        <v>0</v>
      </c>
      <c r="H10" s="43">
        <f t="shared" si="1"/>
        <v>0</v>
      </c>
      <c r="I10" s="44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20">
        <v>15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19"/>
      <c r="M10" s="98"/>
      <c r="N10" s="99">
        <f t="shared" si="2"/>
        <v>0</v>
      </c>
      <c r="O10" s="45">
        <v>6</v>
      </c>
      <c r="P10" s="110">
        <f>+'6'!L287</f>
        <v>0</v>
      </c>
      <c r="Q10" s="110">
        <f>+'6'!L292</f>
        <v>0</v>
      </c>
      <c r="R10" s="110">
        <f>+'6'!L290</f>
        <v>0</v>
      </c>
      <c r="S10" s="111">
        <f>+'6'!L288</f>
        <v>0</v>
      </c>
      <c r="T10" s="110">
        <f>+'6'!L291</f>
        <v>0</v>
      </c>
      <c r="U10" s="110">
        <f>+'6'!L289</f>
        <v>0</v>
      </c>
      <c r="V10" s="110">
        <f t="shared" si="5"/>
        <v>0</v>
      </c>
      <c r="W10" s="110">
        <f>+'6'!L294</f>
        <v>0</v>
      </c>
      <c r="X10" s="112">
        <f t="shared" si="3"/>
        <v>0</v>
      </c>
      <c r="Y10" s="113" t="s">
        <v>426</v>
      </c>
      <c r="Z10" s="23">
        <f t="shared" si="4"/>
        <v>0</v>
      </c>
    </row>
    <row r="11" spans="1:26" x14ac:dyDescent="0.65">
      <c r="A11" s="10">
        <v>7</v>
      </c>
      <c r="B11" s="19" t="s">
        <v>401</v>
      </c>
      <c r="C11" s="46">
        <f>+ยกมา!H11</f>
        <v>0</v>
      </c>
      <c r="D11" s="44">
        <f>+'1'!D11+'2'!D11+'3'!D11+'4'!D11+'5'!D11+'6'!D11+'7'!D11+'8'!D11+'9'!D11+'10'!D11+'11'!D11+'12'!D11+'13'!D11+'14'!D11+'15'!D11+'16'!D11+'17'!D11+'18'!D11+'19'!D11+'20'!D11+'21'!D11+'22'!D11+'23'!D11+'24'!D11+'25'!D11+'26'!D11+'27'!D11+'28'!D11+'29'!D11+'30'!D11+'31.'!D11</f>
        <v>0</v>
      </c>
      <c r="E11" s="43">
        <f t="shared" si="0"/>
        <v>0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0</v>
      </c>
      <c r="G11" s="44">
        <f>+'1'!G11+'2'!G11+'3'!G11+'4'!G11+'5'!G11+'6'!G11+'7'!G11+'8'!G11+'9'!G11+'10'!G11+'11'!G11+'12'!G11+'13'!G11+'14'!G11+'15'!G11+'16'!G11+'17'!G11+'18'!G11+'19'!G11+'20'!G11+'21'!G11+'22'!G11+'23'!G11+'24'!G11+'25'!G11+'26'!G11+'27'!G11+'28'!G11+'29'!G11+'30'!G11+'31.'!G11</f>
        <v>0</v>
      </c>
      <c r="H11" s="43">
        <f t="shared" si="1"/>
        <v>0</v>
      </c>
      <c r="I11" s="44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20">
        <v>40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0</v>
      </c>
      <c r="L11" s="19"/>
      <c r="M11" s="98">
        <v>12.74</v>
      </c>
      <c r="N11" s="99">
        <f t="shared" si="2"/>
        <v>0</v>
      </c>
      <c r="O11" s="45">
        <v>7</v>
      </c>
      <c r="P11" s="46">
        <f>+'7'!L287</f>
        <v>250</v>
      </c>
      <c r="Q11" s="46">
        <f>+'7'!L292</f>
        <v>0</v>
      </c>
      <c r="R11" s="46">
        <f>+'7'!L290</f>
        <v>0</v>
      </c>
      <c r="S11" s="74">
        <f>+'7'!L288</f>
        <v>0</v>
      </c>
      <c r="T11" s="46">
        <f>+'7'!L291</f>
        <v>0</v>
      </c>
      <c r="U11" s="46">
        <f>+'7'!L289</f>
        <v>0</v>
      </c>
      <c r="V11" s="46">
        <f t="shared" si="5"/>
        <v>250</v>
      </c>
      <c r="W11" s="46">
        <f>+'7'!L294</f>
        <v>250</v>
      </c>
      <c r="X11" s="47">
        <f t="shared" si="3"/>
        <v>0</v>
      </c>
      <c r="Y11" s="5"/>
      <c r="Z11" s="23">
        <f t="shared" si="4"/>
        <v>250</v>
      </c>
    </row>
    <row r="12" spans="1:26" x14ac:dyDescent="0.65">
      <c r="A12" s="10">
        <v>8</v>
      </c>
      <c r="B12" s="19" t="s">
        <v>377</v>
      </c>
      <c r="C12" s="46">
        <f>+ยกมา!H12</f>
        <v>0</v>
      </c>
      <c r="D12" s="44">
        <f>+'1'!D12+'2'!D12+'3'!D12+'4'!D12+'5'!D12+'6'!D12+'7'!D12+'8'!D12+'9'!D12+'10'!D12+'11'!D12+'12'!D12+'13'!D12+'14'!D12+'15'!D12+'16'!D12+'17'!D12+'18'!D12+'19'!D12+'20'!D12+'21'!D12+'22'!D12+'23'!D12+'24'!D12+'25'!D12+'26'!D12+'27'!D12+'28'!D12+'29'!D12+'30'!D12+'31.'!D12</f>
        <v>0</v>
      </c>
      <c r="E12" s="43">
        <f t="shared" si="0"/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4">
        <f>+'1'!G12+'2'!G12+'3'!G12+'4'!G12+'5'!G12+'6'!G12+'7'!G12+'8'!G12+'9'!G12+'10'!G12+'11'!G12+'12'!G12+'13'!G12+'14'!G12+'15'!G12+'16'!G12+'17'!G12+'18'!G12+'19'!G12+'20'!G12+'21'!G12+'22'!G12+'23'!G12+'24'!G12+'25'!G12+'26'!G12+'27'!G12+'28'!G12+'29'!G12+'30'!G12+'31.'!G12</f>
        <v>0</v>
      </c>
      <c r="H12" s="43">
        <f t="shared" si="1"/>
        <v>0</v>
      </c>
      <c r="I12" s="44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20">
        <v>100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19"/>
      <c r="M12" s="98"/>
      <c r="N12" s="99">
        <f t="shared" si="2"/>
        <v>0</v>
      </c>
      <c r="O12" s="45">
        <v>8</v>
      </c>
      <c r="P12" s="46">
        <f>+'8'!L287</f>
        <v>400</v>
      </c>
      <c r="Q12" s="46">
        <f>+'8'!L292</f>
        <v>0</v>
      </c>
      <c r="R12" s="46">
        <f>+'8'!L290</f>
        <v>0</v>
      </c>
      <c r="S12" s="74">
        <f>+'8'!L288</f>
        <v>0</v>
      </c>
      <c r="T12" s="46">
        <f>+'8'!L291</f>
        <v>0</v>
      </c>
      <c r="U12" s="46">
        <f>+'8'!L289</f>
        <v>0</v>
      </c>
      <c r="V12" s="46">
        <f t="shared" si="5"/>
        <v>400</v>
      </c>
      <c r="W12" s="46">
        <f>+'8'!L294</f>
        <v>400</v>
      </c>
      <c r="X12" s="47">
        <f t="shared" si="3"/>
        <v>0</v>
      </c>
      <c r="Y12" s="5"/>
      <c r="Z12" s="23">
        <f t="shared" si="4"/>
        <v>400</v>
      </c>
    </row>
    <row r="13" spans="1:26" x14ac:dyDescent="0.65">
      <c r="A13" s="10">
        <v>9</v>
      </c>
      <c r="B13" s="19" t="s">
        <v>391</v>
      </c>
      <c r="C13" s="46">
        <f>+ยกมา!H13</f>
        <v>6</v>
      </c>
      <c r="D13" s="44">
        <f>+'1'!D13+'2'!D13+'3'!D13+'4'!D13+'5'!D13+'6'!D13+'7'!D13+'8'!D13+'9'!D13+'10'!D13+'11'!D13+'12'!D13+'13'!D13+'14'!D13+'15'!D13+'16'!D13+'17'!D13+'18'!D13+'19'!D13+'20'!D13+'21'!D13+'22'!D13+'23'!D13+'24'!D13+'25'!D13+'26'!D13+'27'!D13+'28'!D13+'29'!D13+'30'!D13+'31.'!D13</f>
        <v>25</v>
      </c>
      <c r="E13" s="43">
        <f t="shared" si="0"/>
        <v>31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7</v>
      </c>
      <c r="G13" s="44">
        <f>+'1'!G13+'2'!G13+'3'!G13+'4'!G13+'5'!G13+'6'!G13+'7'!G13+'8'!G13+'9'!G13+'10'!G13+'11'!G13+'12'!G13+'13'!G13+'14'!G13+'15'!G13+'16'!G13+'17'!G13+'18'!G13+'19'!G13+'20'!G13+'21'!G13+'22'!G13+'23'!G13+'24'!G13+'25'!G13+'26'!G13+'27'!G13+'28'!G13+'29'!G13+'30'!G13+'31.'!G13</f>
        <v>0</v>
      </c>
      <c r="H13" s="43">
        <f t="shared" si="1"/>
        <v>2</v>
      </c>
      <c r="I13" s="44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22</v>
      </c>
      <c r="J13" s="20">
        <v>50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1100</v>
      </c>
      <c r="L13" s="19"/>
      <c r="M13" s="98">
        <v>11.38</v>
      </c>
      <c r="N13" s="99">
        <f t="shared" si="2"/>
        <v>250.36</v>
      </c>
      <c r="O13" s="45">
        <v>9</v>
      </c>
      <c r="P13" s="46">
        <f>+'9'!L287</f>
        <v>805</v>
      </c>
      <c r="Q13" s="46">
        <f>+'9'!L292</f>
        <v>0</v>
      </c>
      <c r="R13" s="46">
        <f>+'9'!L290</f>
        <v>0</v>
      </c>
      <c r="S13" s="74">
        <f>+'9'!L288</f>
        <v>0</v>
      </c>
      <c r="T13" s="46">
        <f>+'9'!L291</f>
        <v>0</v>
      </c>
      <c r="U13" s="46">
        <f>+'9'!L289</f>
        <v>0</v>
      </c>
      <c r="V13" s="46">
        <f t="shared" si="5"/>
        <v>805</v>
      </c>
      <c r="W13" s="46">
        <f>+'9'!L294</f>
        <v>805</v>
      </c>
      <c r="X13" s="47">
        <f t="shared" si="3"/>
        <v>0</v>
      </c>
      <c r="Y13" s="5"/>
      <c r="Z13" s="23">
        <f t="shared" si="4"/>
        <v>805</v>
      </c>
    </row>
    <row r="14" spans="1:26" x14ac:dyDescent="0.65">
      <c r="A14" s="10">
        <v>10</v>
      </c>
      <c r="B14" s="19" t="s">
        <v>400</v>
      </c>
      <c r="C14" s="46">
        <f>+ยกมา!H14</f>
        <v>0</v>
      </c>
      <c r="D14" s="44">
        <f>+'1'!D14+'2'!D14+'3'!D14+'4'!D14+'5'!D14+'6'!D14+'7'!D14+'8'!D14+'9'!D14+'10'!D14+'11'!D14+'12'!D14+'13'!D14+'14'!D14+'15'!D14+'16'!D14+'17'!D14+'18'!D14+'19'!D14+'20'!D14+'21'!D14+'22'!D14+'23'!D14+'24'!D14+'25'!D14+'26'!D14+'27'!D14+'28'!D14+'29'!D14+'30'!D14+'31.'!D14</f>
        <v>0</v>
      </c>
      <c r="E14" s="43">
        <f t="shared" si="0"/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4">
        <f>+'1'!G14+'2'!G14+'3'!G14+'4'!G14+'5'!G14+'6'!G14+'7'!G14+'8'!G14+'9'!G14+'10'!G14+'11'!G14+'12'!G14+'13'!G14+'14'!G14+'15'!G14+'16'!G14+'17'!G14+'18'!G14+'19'!G14+'20'!G14+'21'!G14+'22'!G14+'23'!G14+'24'!G14+'25'!G14+'26'!G14+'27'!G14+'28'!G14+'29'!G14+'30'!G14+'31.'!G14</f>
        <v>0</v>
      </c>
      <c r="H14" s="43">
        <f t="shared" si="1"/>
        <v>0</v>
      </c>
      <c r="I14" s="44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20">
        <v>50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19"/>
      <c r="M14" s="98"/>
      <c r="N14" s="99">
        <f t="shared" si="2"/>
        <v>0</v>
      </c>
      <c r="O14" s="45">
        <v>10</v>
      </c>
      <c r="P14" s="46">
        <f>+'10'!L287</f>
        <v>750</v>
      </c>
      <c r="Q14" s="46">
        <f>+'10'!L292</f>
        <v>0</v>
      </c>
      <c r="R14" s="46">
        <f>+'10'!L290</f>
        <v>0</v>
      </c>
      <c r="S14" s="74">
        <f>+'10'!L288</f>
        <v>0</v>
      </c>
      <c r="T14" s="46">
        <f>+'10'!L291</f>
        <v>0</v>
      </c>
      <c r="U14" s="46">
        <f>+'10'!L289</f>
        <v>0</v>
      </c>
      <c r="V14" s="46">
        <f t="shared" si="5"/>
        <v>750</v>
      </c>
      <c r="W14" s="46">
        <f>+'10'!L294</f>
        <v>700</v>
      </c>
      <c r="X14" s="47">
        <f t="shared" si="3"/>
        <v>-50</v>
      </c>
      <c r="Y14" s="5"/>
      <c r="Z14" s="23">
        <f t="shared" si="4"/>
        <v>700</v>
      </c>
    </row>
    <row r="15" spans="1:26" x14ac:dyDescent="0.65">
      <c r="A15" s="10">
        <v>11</v>
      </c>
      <c r="B15" s="19" t="s">
        <v>383</v>
      </c>
      <c r="C15" s="46">
        <f>+ยกมา!H15</f>
        <v>0</v>
      </c>
      <c r="D15" s="44">
        <f>+'1'!D15+'2'!D15+'3'!D15+'4'!D15+'5'!D15+'6'!D15+'7'!D15+'8'!D15+'9'!D15+'10'!D15+'11'!D15+'12'!D15+'13'!D15+'14'!D15+'15'!D15+'16'!D15+'17'!D15+'18'!D15+'19'!D15+'20'!D15+'21'!D15+'22'!D15+'23'!D15+'24'!D15+'25'!D15+'26'!D15+'27'!D15+'28'!D15+'29'!D15+'30'!D15+'31.'!D15</f>
        <v>0</v>
      </c>
      <c r="E15" s="43">
        <f t="shared" si="0"/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4">
        <f>+'1'!G15+'2'!G15+'3'!G15+'4'!G15+'5'!G15+'6'!G15+'7'!G15+'8'!G15+'9'!G15+'10'!G15+'11'!G15+'12'!G15+'13'!G15+'14'!G15+'15'!G15+'16'!G15+'17'!G15+'18'!G15+'19'!G15+'20'!G15+'21'!G15+'22'!G15+'23'!G15+'24'!G15+'25'!G15+'26'!G15+'27'!G15+'28'!G15+'29'!G15+'30'!G15+'31.'!G15</f>
        <v>0</v>
      </c>
      <c r="H15" s="43">
        <f t="shared" si="1"/>
        <v>0</v>
      </c>
      <c r="I15" s="44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20">
        <v>50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19"/>
      <c r="M15" s="98">
        <v>17.32</v>
      </c>
      <c r="N15" s="99">
        <f t="shared" si="2"/>
        <v>0</v>
      </c>
      <c r="O15" s="45">
        <v>11</v>
      </c>
      <c r="P15" s="123">
        <f>+'11'!L287</f>
        <v>1690</v>
      </c>
      <c r="Q15" s="123">
        <f>+'11'!L292</f>
        <v>0</v>
      </c>
      <c r="R15" s="123">
        <f>+'11'!L290</f>
        <v>0</v>
      </c>
      <c r="S15" s="124">
        <f>+'11'!L288</f>
        <v>0</v>
      </c>
      <c r="T15" s="123">
        <f>+'11'!L291</f>
        <v>20</v>
      </c>
      <c r="U15" s="123">
        <f>+'11'!L289</f>
        <v>0</v>
      </c>
      <c r="V15" s="123">
        <f t="shared" si="5"/>
        <v>1670</v>
      </c>
      <c r="W15" s="123">
        <f>+'11'!L294</f>
        <v>1670</v>
      </c>
      <c r="X15" s="125">
        <f t="shared" si="3"/>
        <v>0</v>
      </c>
      <c r="Y15" s="113" t="s">
        <v>429</v>
      </c>
      <c r="Z15" s="23">
        <f t="shared" si="4"/>
        <v>1670</v>
      </c>
    </row>
    <row r="16" spans="1:26" x14ac:dyDescent="0.65">
      <c r="A16" s="10">
        <v>12</v>
      </c>
      <c r="B16" s="19" t="s">
        <v>402</v>
      </c>
      <c r="C16" s="46">
        <f>+ยกมา!H16</f>
        <v>0</v>
      </c>
      <c r="D16" s="44">
        <f>+'1'!D16+'2'!D16+'3'!D16+'4'!D16+'5'!D16+'6'!D16+'7'!D16+'8'!D16+'9'!D16+'10'!D16+'11'!D16+'12'!D16+'13'!D16+'14'!D16+'15'!D16+'16'!D16+'17'!D16+'18'!D16+'19'!D16+'20'!D16+'21'!D16+'22'!D16+'23'!D16+'24'!D16+'25'!D16+'26'!D16+'27'!D16+'28'!D16+'29'!D16+'30'!D16+'31.'!D16</f>
        <v>0</v>
      </c>
      <c r="E16" s="43">
        <f t="shared" ref="E16:E17" si="6">+C16+D16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4">
        <f>+'1'!G16+'2'!G16+'3'!G16+'4'!G16+'5'!G16+'6'!G16+'7'!G16+'8'!G16+'9'!G16+'10'!G16+'11'!G16+'12'!G16+'13'!G16+'14'!G16+'15'!G16+'16'!G16+'17'!G16+'18'!G16+'19'!G16+'20'!G16+'21'!G16+'22'!G16+'23'!G16+'24'!G16+'25'!G16+'26'!G16+'27'!G16+'28'!G16+'29'!G16+'30'!G16+'31.'!G16</f>
        <v>0</v>
      </c>
      <c r="H16" s="43">
        <f t="shared" ref="H16:H17" si="7">C16+D16-F16-I16</f>
        <v>0</v>
      </c>
      <c r="I16" s="44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20">
        <v>50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19"/>
      <c r="M16" s="98">
        <v>16.920000000000002</v>
      </c>
      <c r="N16" s="99"/>
      <c r="O16" s="45">
        <v>12</v>
      </c>
      <c r="P16" s="123">
        <f>+'12'!L287</f>
        <v>1710</v>
      </c>
      <c r="Q16" s="123">
        <f>+'12'!L292</f>
        <v>0</v>
      </c>
      <c r="R16" s="123">
        <f>+'12'!L290</f>
        <v>0</v>
      </c>
      <c r="S16" s="124">
        <f>+'12'!L288</f>
        <v>0</v>
      </c>
      <c r="T16" s="123">
        <f>+'12'!L291</f>
        <v>0</v>
      </c>
      <c r="U16" s="123">
        <f>+'12'!L289</f>
        <v>0</v>
      </c>
      <c r="V16" s="123">
        <f t="shared" si="5"/>
        <v>1710</v>
      </c>
      <c r="W16" s="123">
        <f>+'12'!L294</f>
        <v>1710</v>
      </c>
      <c r="X16" s="125">
        <f t="shared" si="3"/>
        <v>0</v>
      </c>
      <c r="Y16" s="113" t="s">
        <v>429</v>
      </c>
      <c r="Z16" s="23">
        <f t="shared" si="4"/>
        <v>1710</v>
      </c>
    </row>
    <row r="17" spans="1:26" x14ac:dyDescent="0.65">
      <c r="A17" s="10">
        <v>13</v>
      </c>
      <c r="B17" s="19" t="s">
        <v>381</v>
      </c>
      <c r="C17" s="46">
        <f>+ยกมา!H17</f>
        <v>5</v>
      </c>
      <c r="D17" s="44">
        <f>+'1'!D17+'2'!D17+'3'!D17+'4'!D17+'5'!D17+'6'!D17+'7'!D17+'8'!D17+'9'!D17+'10'!D17+'11'!D17+'12'!D17+'13'!D17+'14'!D17+'15'!D17+'16'!D17+'17'!D17+'18'!D17+'19'!D17+'20'!D17+'21'!D17+'22'!D17+'23'!D17+'24'!D17+'25'!D17+'26'!D17+'27'!D17+'28'!D17+'29'!D17+'30'!D17+'31.'!D17</f>
        <v>16</v>
      </c>
      <c r="E17" s="43">
        <f t="shared" si="6"/>
        <v>21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4</v>
      </c>
      <c r="G17" s="44">
        <f>+'1'!G17+'2'!G17+'3'!G17+'4'!G17+'5'!G17+'6'!G17+'7'!G17+'8'!G17+'9'!G17+'10'!G17+'11'!G17+'12'!G17+'13'!G17+'14'!G17+'15'!G17+'16'!G17+'17'!G17+'18'!G17+'19'!G17+'20'!G17+'21'!G17+'22'!G17+'23'!G17+'24'!G17+'25'!G17+'26'!G17+'27'!G17+'28'!G17+'29'!G17+'30'!G17+'31.'!G17</f>
        <v>0</v>
      </c>
      <c r="H17" s="43">
        <f t="shared" si="7"/>
        <v>3</v>
      </c>
      <c r="I17" s="44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14</v>
      </c>
      <c r="J17" s="20">
        <v>50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700</v>
      </c>
      <c r="L17" s="19"/>
      <c r="M17" s="98">
        <v>21.22</v>
      </c>
      <c r="N17" s="99">
        <f t="shared" si="2"/>
        <v>297.08</v>
      </c>
      <c r="O17" s="45">
        <v>13</v>
      </c>
      <c r="P17" s="110">
        <f>+'13'!L287</f>
        <v>0</v>
      </c>
      <c r="Q17" s="110">
        <f>+'13'!L292</f>
        <v>0</v>
      </c>
      <c r="R17" s="110">
        <f>+'13'!L290</f>
        <v>0</v>
      </c>
      <c r="S17" s="111">
        <f>+'13'!L288</f>
        <v>0</v>
      </c>
      <c r="T17" s="110">
        <f>+'13'!L291</f>
        <v>0</v>
      </c>
      <c r="U17" s="110">
        <f>+'13'!L289</f>
        <v>0</v>
      </c>
      <c r="V17" s="110">
        <f>+P17-Q17-R17-S17-T17-U17</f>
        <v>0</v>
      </c>
      <c r="W17" s="110">
        <f>+'13'!L294</f>
        <v>0</v>
      </c>
      <c r="X17" s="112">
        <f t="shared" si="3"/>
        <v>0</v>
      </c>
      <c r="Y17" s="113" t="s">
        <v>426</v>
      </c>
      <c r="Z17" s="23">
        <f t="shared" si="4"/>
        <v>0</v>
      </c>
    </row>
    <row r="18" spans="1:26" x14ac:dyDescent="0.65">
      <c r="A18" s="10">
        <v>14</v>
      </c>
      <c r="B18" s="19" t="s">
        <v>404</v>
      </c>
      <c r="C18" s="46">
        <f>+ยกมา!H17</f>
        <v>5</v>
      </c>
      <c r="D18" s="44">
        <f>+'1'!D18+'2'!D18+'3'!D18+'4'!D18+'5'!D18+'6'!D18+'7'!D18+'8'!D18+'9'!D18+'10'!D18+'11'!D18+'12'!D18+'13'!D18+'14'!D18+'15'!D18+'16'!D18+'17'!D18+'18'!D18+'19'!D18+'20'!D18+'21'!D18+'22'!D18+'23'!D18+'24'!D18+'25'!D18+'26'!D18+'27'!D18+'28'!D18+'29'!D18+'30'!D18+'31.'!D18</f>
        <v>0</v>
      </c>
      <c r="E18" s="43">
        <f t="shared" si="0"/>
        <v>5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0</v>
      </c>
      <c r="G18" s="44">
        <f>+'1'!G18+'2'!G18+'3'!G18+'4'!G18+'5'!G18+'6'!G18+'7'!G18+'8'!G18+'9'!G18+'10'!G18+'11'!G18+'12'!G18+'13'!G18+'14'!G18+'15'!G18+'16'!G18+'17'!G18+'18'!G18+'19'!G18+'20'!G18+'21'!G18+'22'!G18+'23'!G18+'24'!G18+'25'!G18+'26'!G18+'27'!G18+'28'!G18+'29'!G18+'30'!G18+'31.'!G18</f>
        <v>0</v>
      </c>
      <c r="H18" s="43">
        <f t="shared" si="1"/>
        <v>5</v>
      </c>
      <c r="I18" s="44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20">
        <v>50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0</v>
      </c>
      <c r="L18" s="19"/>
      <c r="M18" s="98"/>
      <c r="N18" s="99">
        <f t="shared" si="2"/>
        <v>0</v>
      </c>
      <c r="O18" s="45">
        <v>14</v>
      </c>
      <c r="P18" s="46">
        <f>+'14'!L287</f>
        <v>100</v>
      </c>
      <c r="Q18" s="46">
        <f>+'14'!L292</f>
        <v>0</v>
      </c>
      <c r="R18" s="46">
        <f>+'14'!L290</f>
        <v>0</v>
      </c>
      <c r="S18" s="74">
        <f>+'14'!L288</f>
        <v>0</v>
      </c>
      <c r="T18" s="46">
        <f>+'14'!L291</f>
        <v>0</v>
      </c>
      <c r="U18" s="46">
        <f>+'14'!L289</f>
        <v>0</v>
      </c>
      <c r="V18" s="46">
        <f t="shared" si="5"/>
        <v>100</v>
      </c>
      <c r="W18" s="46">
        <f>+'14'!L294</f>
        <v>100</v>
      </c>
      <c r="X18" s="47">
        <f t="shared" si="3"/>
        <v>0</v>
      </c>
      <c r="Y18" s="5"/>
      <c r="Z18" s="23">
        <f t="shared" si="4"/>
        <v>100</v>
      </c>
    </row>
    <row r="19" spans="1:26" x14ac:dyDescent="0.65">
      <c r="A19" s="10">
        <v>15</v>
      </c>
      <c r="B19" s="19" t="s">
        <v>385</v>
      </c>
      <c r="C19" s="46">
        <f>+ยกมา!H18</f>
        <v>0</v>
      </c>
      <c r="D19" s="44">
        <f>+'1'!D19+'2'!D19+'3'!D19+'4'!D19+'5'!D19+'6'!D19+'7'!D19+'8'!D19+'9'!D19+'10'!D19+'11'!D19+'12'!D19+'13'!D19+'14'!D19+'15'!D19+'16'!D19+'17'!D19+'18'!D19+'19'!D19+'20'!D19+'21'!D19+'22'!D19+'23'!D19+'24'!D19+'25'!D19+'26'!D19+'27'!D19+'28'!D19+'29'!D19+'30'!D19+'31.'!D19</f>
        <v>0</v>
      </c>
      <c r="E19" s="43">
        <f t="shared" si="0"/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4">
        <f>+'1'!G19+'2'!G19+'3'!G19+'4'!G19+'5'!G19+'6'!G19+'7'!G19+'8'!G19+'9'!G19+'10'!G19+'11'!G19+'12'!G19+'13'!G19+'14'!G19+'15'!G19+'16'!G19+'17'!G19+'18'!G19+'19'!G19+'20'!G19+'21'!G19+'22'!G19+'23'!G19+'24'!G19+'25'!G19+'26'!G19+'27'!G19+'28'!G19+'29'!G19+'30'!G19+'31.'!G19</f>
        <v>0</v>
      </c>
      <c r="H19" s="43">
        <f t="shared" si="1"/>
        <v>0</v>
      </c>
      <c r="I19" s="44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20">
        <v>50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19"/>
      <c r="M19" s="98">
        <v>15.05</v>
      </c>
      <c r="N19" s="99">
        <f t="shared" si="2"/>
        <v>0</v>
      </c>
      <c r="O19" s="45">
        <v>15</v>
      </c>
      <c r="P19" s="46">
        <f>+'15'!L287</f>
        <v>520</v>
      </c>
      <c r="Q19" s="46">
        <f>+'15'!L292</f>
        <v>0</v>
      </c>
      <c r="R19" s="46">
        <f>+'15'!L290</f>
        <v>0</v>
      </c>
      <c r="S19" s="74">
        <f>+'15'!L288</f>
        <v>0</v>
      </c>
      <c r="T19" s="46">
        <f>+'15'!L291</f>
        <v>0</v>
      </c>
      <c r="U19" s="46">
        <f>+'15'!L289</f>
        <v>0</v>
      </c>
      <c r="V19" s="46">
        <f t="shared" si="5"/>
        <v>520</v>
      </c>
      <c r="W19" s="46">
        <f>+'15'!L294</f>
        <v>520</v>
      </c>
      <c r="X19" s="47">
        <f t="shared" si="3"/>
        <v>0</v>
      </c>
      <c r="Y19" s="5"/>
      <c r="Z19" s="23">
        <f t="shared" si="4"/>
        <v>520</v>
      </c>
    </row>
    <row r="20" spans="1:26" x14ac:dyDescent="0.65">
      <c r="A20" s="10">
        <v>16</v>
      </c>
      <c r="B20" s="19" t="s">
        <v>399</v>
      </c>
      <c r="C20" s="46">
        <f>+ยกมา!H19</f>
        <v>0</v>
      </c>
      <c r="D20" s="44">
        <f>+'1'!D20+'2'!D20+'3'!D20+'4'!D20+'5'!D20+'6'!D20+'7'!D20+'8'!D20+'9'!D20+'10'!D20+'11'!D20+'12'!D20+'13'!D20+'14'!D20+'15'!D20+'16'!D20+'17'!D20+'18'!D20+'19'!D20+'20'!D20+'21'!D20+'22'!D20+'23'!D20+'24'!D20+'25'!D20+'26'!D20+'27'!D20+'28'!D20+'29'!D20+'30'!D20+'31.'!D20</f>
        <v>20</v>
      </c>
      <c r="E20" s="43">
        <f t="shared" si="0"/>
        <v>20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5</v>
      </c>
      <c r="G20" s="44">
        <f>+'1'!G20+'2'!G20+'3'!G20+'4'!G20+'5'!G20+'6'!G20+'7'!G20+'8'!G20+'9'!G20+'10'!G20+'11'!G20+'12'!G20+'13'!G20+'14'!G20+'15'!G20+'16'!G20+'17'!G20+'18'!G20+'19'!G20+'20'!G20+'21'!G20+'22'!G20+'23'!G20+'24'!G20+'25'!G20+'26'!G20+'27'!G20+'28'!G20+'29'!G20+'30'!G20+'31.'!G20</f>
        <v>0</v>
      </c>
      <c r="H20" s="43">
        <f t="shared" si="1"/>
        <v>-4</v>
      </c>
      <c r="I20" s="44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19</v>
      </c>
      <c r="J20" s="20">
        <v>50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950</v>
      </c>
      <c r="L20" s="19"/>
      <c r="M20" s="98">
        <v>16.7</v>
      </c>
      <c r="N20" s="99">
        <f t="shared" si="2"/>
        <v>317.3</v>
      </c>
      <c r="O20" s="45">
        <v>16</v>
      </c>
      <c r="P20" s="46">
        <f>+'16'!L287</f>
        <v>300</v>
      </c>
      <c r="Q20" s="46">
        <f>+'16'!L292</f>
        <v>0</v>
      </c>
      <c r="R20" s="46">
        <f>+'16'!L290</f>
        <v>0</v>
      </c>
      <c r="S20" s="74">
        <f>+'16'!L288</f>
        <v>0</v>
      </c>
      <c r="T20" s="46">
        <f>+'16'!L291</f>
        <v>0</v>
      </c>
      <c r="U20" s="46">
        <f>+'16'!L289</f>
        <v>0</v>
      </c>
      <c r="V20" s="46">
        <f t="shared" si="5"/>
        <v>300</v>
      </c>
      <c r="W20" s="46">
        <f>+'16'!L294</f>
        <v>300</v>
      </c>
      <c r="X20" s="47">
        <f t="shared" si="3"/>
        <v>0</v>
      </c>
      <c r="Y20" s="5"/>
      <c r="Z20" s="23">
        <f t="shared" si="4"/>
        <v>300</v>
      </c>
    </row>
    <row r="21" spans="1:26" x14ac:dyDescent="0.65">
      <c r="A21" s="10">
        <v>17</v>
      </c>
      <c r="B21" s="19" t="s">
        <v>388</v>
      </c>
      <c r="C21" s="46">
        <f>+ยกมา!H20</f>
        <v>5</v>
      </c>
      <c r="D21" s="44">
        <f>+'1'!D21+'2'!D21+'3'!D21+'4'!D21+'5'!D21+'6'!D21+'7'!D21+'8'!D21+'9'!D21+'10'!D21+'11'!D21+'12'!D21+'13'!D21+'14'!D21+'15'!D21+'16'!D21+'17'!D21+'18'!D21+'19'!D21+'20'!D21+'21'!D21+'22'!D21+'23'!D21+'24'!D21+'25'!D21+'26'!D21+'27'!D21+'28'!D21+'29'!D21+'30'!D21+'31.'!D21</f>
        <v>0</v>
      </c>
      <c r="E21" s="43">
        <f t="shared" si="0"/>
        <v>5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4">
        <f>+'1'!G21+'2'!G21+'3'!G21+'4'!G21+'5'!G21+'6'!G21+'7'!G21+'8'!G21+'9'!G21+'10'!G21+'11'!G21+'12'!G21+'13'!G21+'14'!G21+'15'!G21+'16'!G21+'17'!G21+'18'!G21+'19'!G21+'20'!G21+'21'!G21+'22'!G21+'23'!G21+'24'!G21+'25'!G21+'26'!G21+'27'!G21+'28'!G21+'29'!G21+'30'!G21+'31.'!G21</f>
        <v>0</v>
      </c>
      <c r="H21" s="43">
        <f t="shared" si="1"/>
        <v>5</v>
      </c>
      <c r="I21" s="44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20">
        <v>50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19"/>
      <c r="M21" s="98">
        <v>19.04</v>
      </c>
      <c r="N21" s="99">
        <f t="shared" si="2"/>
        <v>0</v>
      </c>
      <c r="O21" s="45">
        <v>17</v>
      </c>
      <c r="P21" s="46">
        <f>+'17'!L287</f>
        <v>400</v>
      </c>
      <c r="Q21" s="46">
        <f>+'17'!L292</f>
        <v>50</v>
      </c>
      <c r="R21" s="46">
        <f>+'17'!L290</f>
        <v>0</v>
      </c>
      <c r="S21" s="74">
        <f>+'17'!L288</f>
        <v>0</v>
      </c>
      <c r="T21" s="46">
        <f>+'17'!L291</f>
        <v>0</v>
      </c>
      <c r="U21" s="46">
        <f>+'17'!L289</f>
        <v>0</v>
      </c>
      <c r="V21" s="46">
        <f t="shared" si="5"/>
        <v>350</v>
      </c>
      <c r="W21" s="46">
        <f>+'17'!L294</f>
        <v>400</v>
      </c>
      <c r="X21" s="47">
        <f t="shared" si="3"/>
        <v>50</v>
      </c>
      <c r="Y21" s="5"/>
      <c r="Z21" s="23">
        <f t="shared" si="4"/>
        <v>400</v>
      </c>
    </row>
    <row r="22" spans="1:26" x14ac:dyDescent="0.65">
      <c r="A22" s="10">
        <v>18</v>
      </c>
      <c r="B22" s="19" t="s">
        <v>397</v>
      </c>
      <c r="C22" s="46">
        <f>+ยกมา!H21</f>
        <v>0</v>
      </c>
      <c r="D22" s="44">
        <f>+'1'!D22+'2'!D22+'3'!D22+'4'!D22+'5'!D22+'6'!D22+'7'!D22+'8'!D22+'9'!D22+'10'!D22+'11'!D22+'12'!D22+'13'!D22+'14'!D22+'15'!D22+'16'!D22+'17'!D22+'18'!D22+'19'!D22+'20'!D22+'21'!D22+'22'!D22+'23'!D22+'24'!D22+'25'!D22+'26'!D22+'27'!D22+'28'!D22+'29'!D22+'30'!D22+'31.'!D22</f>
        <v>0</v>
      </c>
      <c r="E22" s="43">
        <f t="shared" si="0"/>
        <v>0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0</v>
      </c>
      <c r="G22" s="44">
        <f>+'1'!G22+'2'!G22+'3'!G22+'4'!G22+'5'!G22+'6'!G22+'7'!G22+'8'!G22+'9'!G22+'10'!G22+'11'!G22+'12'!G22+'13'!G22+'14'!G22+'15'!G22+'16'!G22+'17'!G22+'18'!G22+'19'!G22+'20'!G22+'21'!G22+'22'!G22+'23'!G22+'24'!G22+'25'!G22+'26'!G22+'27'!G22+'28'!G22+'29'!G22+'30'!G22+'31.'!G22</f>
        <v>0</v>
      </c>
      <c r="H22" s="43">
        <f t="shared" si="1"/>
        <v>0</v>
      </c>
      <c r="I22" s="44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20">
        <v>50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0</v>
      </c>
      <c r="L22" s="19"/>
      <c r="M22" s="98">
        <v>15.3</v>
      </c>
      <c r="N22" s="99">
        <f t="shared" si="2"/>
        <v>0</v>
      </c>
      <c r="O22" s="45">
        <v>18</v>
      </c>
      <c r="P22" s="46">
        <f>+'18'!L287</f>
        <v>1790</v>
      </c>
      <c r="Q22" s="46">
        <f>+'18'!L292</f>
        <v>70</v>
      </c>
      <c r="R22" s="46">
        <f>+'18'!L290</f>
        <v>0</v>
      </c>
      <c r="S22" s="74">
        <f>+'18'!L288</f>
        <v>15</v>
      </c>
      <c r="T22" s="46">
        <f>+'18'!L291</f>
        <v>50</v>
      </c>
      <c r="U22" s="46">
        <f>+'18'!L289</f>
        <v>0</v>
      </c>
      <c r="V22" s="46">
        <f t="shared" si="5"/>
        <v>1655</v>
      </c>
      <c r="W22" s="46">
        <f>+'18'!L294</f>
        <v>1655</v>
      </c>
      <c r="X22" s="47">
        <f t="shared" si="3"/>
        <v>0</v>
      </c>
      <c r="Y22" s="5"/>
      <c r="Z22" s="23">
        <f t="shared" si="4"/>
        <v>1655</v>
      </c>
    </row>
    <row r="23" spans="1:26" x14ac:dyDescent="0.65">
      <c r="A23" s="10">
        <v>19</v>
      </c>
      <c r="B23" s="19" t="s">
        <v>25</v>
      </c>
      <c r="C23" s="46">
        <f>+ยกมา!H22</f>
        <v>0</v>
      </c>
      <c r="D23" s="44">
        <f>+'1'!D23+'2'!D23+'3'!D23+'4'!D23+'5'!D23+'6'!D23+'7'!D23+'8'!D23+'9'!D23+'10'!D23+'11'!D23+'12'!D23+'13'!D23+'14'!D23+'15'!D23+'16'!D23+'17'!D23+'18'!D23+'19'!D23+'20'!D23+'21'!D23+'22'!D23+'23'!D23+'24'!D23+'25'!D23+'26'!D23+'27'!D23+'28'!D23+'29'!D23+'30'!D23+'31.'!D23</f>
        <v>0</v>
      </c>
      <c r="E23" s="43">
        <f t="shared" si="0"/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4">
        <f>+'1'!G23+'2'!G23+'3'!G23+'4'!G23+'5'!G23+'6'!G23+'7'!G23+'8'!G23+'9'!G23+'10'!G23+'11'!G23+'12'!G23+'13'!G23+'14'!G23+'15'!G23+'16'!G23+'17'!G23+'18'!G23+'19'!G23+'20'!G23+'21'!G23+'22'!G23+'23'!G23+'24'!G23+'25'!G23+'26'!G23+'27'!G23+'28'!G23+'29'!G23+'30'!G23+'31.'!G23</f>
        <v>0</v>
      </c>
      <c r="H23" s="43">
        <f t="shared" si="1"/>
        <v>0</v>
      </c>
      <c r="I23" s="44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20">
        <v>65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19"/>
      <c r="M23" s="98">
        <v>27.86</v>
      </c>
      <c r="N23" s="99">
        <f t="shared" si="2"/>
        <v>0</v>
      </c>
      <c r="O23" s="45">
        <v>19</v>
      </c>
      <c r="P23" s="46">
        <f>+'19'!L287</f>
        <v>1120</v>
      </c>
      <c r="Q23" s="46">
        <f>+'19'!L292</f>
        <v>0</v>
      </c>
      <c r="R23" s="46">
        <f>+'19'!L290</f>
        <v>0</v>
      </c>
      <c r="S23" s="74">
        <f>+'19'!L288</f>
        <v>15</v>
      </c>
      <c r="T23" s="46">
        <f>+'19'!L291</f>
        <v>0</v>
      </c>
      <c r="U23" s="46">
        <f>+'19'!L289</f>
        <v>0</v>
      </c>
      <c r="V23" s="46">
        <f t="shared" si="5"/>
        <v>1105</v>
      </c>
      <c r="W23" s="46">
        <f>+'19'!L294</f>
        <v>1105</v>
      </c>
      <c r="X23" s="47">
        <f t="shared" si="3"/>
        <v>0</v>
      </c>
      <c r="Y23" s="5"/>
      <c r="Z23" s="23">
        <f t="shared" si="4"/>
        <v>1105</v>
      </c>
    </row>
    <row r="24" spans="1:26" x14ac:dyDescent="0.65">
      <c r="A24" s="10">
        <v>20</v>
      </c>
      <c r="B24" s="19" t="s">
        <v>405</v>
      </c>
      <c r="C24" s="46">
        <f>+ยกมา!H23</f>
        <v>0</v>
      </c>
      <c r="D24" s="44">
        <f>+'1'!D24+'2'!D24+'3'!D24+'4'!D24+'5'!D24+'6'!D24+'7'!D24+'8'!D24+'9'!D24+'10'!D24+'11'!D24+'12'!D24+'13'!D24+'14'!D24+'15'!D24+'16'!D24+'17'!D24+'18'!D24+'19'!D24+'20'!D24+'21'!D24+'22'!D24+'23'!D24+'24'!D24+'25'!D24+'26'!D24+'27'!D24+'28'!D24+'29'!D24+'30'!D24+'31.'!D24</f>
        <v>0</v>
      </c>
      <c r="E24" s="43">
        <f t="shared" si="0"/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0</v>
      </c>
      <c r="G24" s="44">
        <f>+'1'!G24+'2'!G24+'3'!G24+'4'!G24+'5'!G24+'6'!G24+'7'!G24+'8'!G24+'9'!G24+'10'!G24+'11'!G24+'12'!G24+'13'!G24+'14'!G24+'15'!G24+'16'!G24+'17'!G24+'18'!G24+'19'!G24+'20'!G24+'21'!G24+'22'!G24+'23'!G24+'24'!G24+'25'!G24+'26'!G24+'27'!G24+'28'!G24+'29'!G24+'30'!G24+'31.'!G24</f>
        <v>0</v>
      </c>
      <c r="H24" s="43">
        <f t="shared" si="1"/>
        <v>0</v>
      </c>
      <c r="I24" s="44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20">
        <v>85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0</v>
      </c>
      <c r="L24" s="19"/>
      <c r="M24" s="98">
        <v>26.91</v>
      </c>
      <c r="N24" s="99">
        <f t="shared" si="2"/>
        <v>0</v>
      </c>
      <c r="O24" s="45">
        <v>20</v>
      </c>
      <c r="P24" s="110">
        <f>+'20'!L287</f>
        <v>0</v>
      </c>
      <c r="Q24" s="110">
        <f>+'20'!L292</f>
        <v>0</v>
      </c>
      <c r="R24" s="110">
        <f>+'20'!L290</f>
        <v>0</v>
      </c>
      <c r="S24" s="111">
        <f>+'20'!L288</f>
        <v>0</v>
      </c>
      <c r="T24" s="110">
        <f>+'20'!L291</f>
        <v>0</v>
      </c>
      <c r="U24" s="110">
        <f>+'20'!L289</f>
        <v>0</v>
      </c>
      <c r="V24" s="110">
        <f t="shared" si="5"/>
        <v>0</v>
      </c>
      <c r="W24" s="110">
        <f>+'20'!L294</f>
        <v>0</v>
      </c>
      <c r="X24" s="112">
        <f t="shared" si="3"/>
        <v>0</v>
      </c>
      <c r="Y24" s="113" t="s">
        <v>426</v>
      </c>
      <c r="Z24" s="23">
        <f t="shared" si="4"/>
        <v>0</v>
      </c>
    </row>
    <row r="25" spans="1:26" x14ac:dyDescent="0.65">
      <c r="A25" s="10">
        <v>21</v>
      </c>
      <c r="B25" s="19" t="s">
        <v>392</v>
      </c>
      <c r="C25" s="46">
        <f>+ยกมา!H24</f>
        <v>0</v>
      </c>
      <c r="D25" s="44">
        <f>+'1'!D25+'2'!D25+'3'!D25+'4'!D25+'5'!D25+'6'!D25+'7'!D25+'8'!D25+'9'!D25+'10'!D25+'11'!D25+'12'!D25+'13'!D25+'14'!D25+'15'!D25+'16'!D25+'17'!D25+'18'!D25+'19'!D25+'20'!D25+'21'!D25+'22'!D25+'23'!D25+'24'!D25+'25'!D25+'26'!D25+'27'!D25+'28'!D25+'29'!D25+'30'!D25+'31.'!D25</f>
        <v>35</v>
      </c>
      <c r="E25" s="43">
        <f t="shared" si="0"/>
        <v>35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5</v>
      </c>
      <c r="G25" s="44">
        <f>+'1'!G25+'2'!G25+'3'!G25+'4'!G25+'5'!G25+'6'!G25+'7'!G25+'8'!G25+'9'!G25+'10'!G25+'11'!G25+'12'!G25+'13'!G25+'14'!G25+'15'!G25+'16'!G25+'17'!G25+'18'!G25+'19'!G25+'20'!G25+'21'!G25+'22'!G25+'23'!G25+'24'!G25+'25'!G25+'26'!G25+'27'!G25+'28'!G25+'29'!G25+'30'!G25+'31.'!G25</f>
        <v>0</v>
      </c>
      <c r="H25" s="43">
        <f t="shared" si="1"/>
        <v>9</v>
      </c>
      <c r="I25" s="44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21</v>
      </c>
      <c r="J25" s="20">
        <v>100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2100</v>
      </c>
      <c r="L25" s="19"/>
      <c r="M25" s="98">
        <v>24.8</v>
      </c>
      <c r="N25" s="99">
        <f t="shared" si="2"/>
        <v>520.80000000000007</v>
      </c>
      <c r="O25" s="45">
        <v>21</v>
      </c>
      <c r="P25" s="46">
        <f>+'21'!L287</f>
        <v>650</v>
      </c>
      <c r="Q25" s="46">
        <f>+'21'!L292</f>
        <v>0</v>
      </c>
      <c r="R25" s="46">
        <f>+'21'!L290</f>
        <v>0</v>
      </c>
      <c r="S25" s="74">
        <f>+'21'!L288</f>
        <v>0</v>
      </c>
      <c r="T25" s="46">
        <f>+'21'!L291</f>
        <v>0</v>
      </c>
      <c r="U25" s="46">
        <f>+'21'!L289</f>
        <v>0</v>
      </c>
      <c r="V25" s="46">
        <f t="shared" si="5"/>
        <v>650</v>
      </c>
      <c r="W25" s="46">
        <f>+'21'!L294</f>
        <v>650</v>
      </c>
      <c r="X25" s="47">
        <f t="shared" si="3"/>
        <v>0</v>
      </c>
      <c r="Y25" s="5"/>
      <c r="Z25" s="23">
        <f t="shared" si="4"/>
        <v>650</v>
      </c>
    </row>
    <row r="26" spans="1:26" x14ac:dyDescent="0.65">
      <c r="A26" s="10">
        <v>22</v>
      </c>
      <c r="B26" s="19" t="s">
        <v>403</v>
      </c>
      <c r="C26" s="46">
        <f>+ยกมา!H25</f>
        <v>5</v>
      </c>
      <c r="D26" s="44">
        <f>+'1'!D26+'2'!D26+'3'!D26+'4'!D26+'5'!D26+'6'!D26+'7'!D26+'8'!D26+'9'!D26+'10'!D26+'11'!D26+'12'!D26+'13'!D26+'14'!D26+'15'!D26+'16'!D26+'17'!D26+'18'!D26+'19'!D26+'20'!D26+'21'!D26+'22'!D26+'23'!D26+'24'!D26+'25'!D26+'26'!D26+'27'!D26+'28'!D26+'29'!D26+'30'!D26+'31.'!D26</f>
        <v>10</v>
      </c>
      <c r="E26" s="43">
        <f t="shared" ref="E26:E28" si="8">+C26+D26</f>
        <v>15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3</v>
      </c>
      <c r="G26" s="44">
        <f>+'1'!G26+'2'!G26+'3'!G26+'4'!G26+'5'!G26+'6'!G26+'7'!G26+'8'!G26+'9'!G26+'10'!G26+'11'!G26+'12'!G26+'13'!G26+'14'!G26+'15'!G26+'16'!G26+'17'!G26+'18'!G26+'19'!G26+'20'!G26+'21'!G26+'22'!G26+'23'!G26+'24'!G26+'25'!G26+'26'!G26+'27'!G26+'28'!G26+'29'!G26+'30'!G26+'31.'!G26</f>
        <v>0</v>
      </c>
      <c r="H26" s="43">
        <f t="shared" ref="H26:H28" si="9">C26+D26-F26-I26</f>
        <v>7</v>
      </c>
      <c r="I26" s="44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5</v>
      </c>
      <c r="J26" s="20">
        <v>100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500</v>
      </c>
      <c r="L26" s="19"/>
      <c r="M26" s="98">
        <v>23.71</v>
      </c>
      <c r="N26" s="99">
        <f t="shared" ref="N26:N28" si="10">+I26*M26</f>
        <v>118.55000000000001</v>
      </c>
      <c r="O26" s="45">
        <v>22</v>
      </c>
      <c r="P26" s="46">
        <f>+'22'!L287</f>
        <v>120</v>
      </c>
      <c r="Q26" s="46">
        <f>+'22'!L292</f>
        <v>0</v>
      </c>
      <c r="R26" s="46">
        <f>+'22'!L290</f>
        <v>0</v>
      </c>
      <c r="S26" s="74">
        <f>+'22'!L288</f>
        <v>0</v>
      </c>
      <c r="T26" s="46">
        <f>+'22'!L291</f>
        <v>0</v>
      </c>
      <c r="U26" s="46">
        <f>+'22'!L289</f>
        <v>0</v>
      </c>
      <c r="V26" s="46">
        <f t="shared" si="5"/>
        <v>120</v>
      </c>
      <c r="W26" s="46">
        <f>+'22'!L294</f>
        <v>120</v>
      </c>
      <c r="X26" s="47">
        <f t="shared" si="3"/>
        <v>0</v>
      </c>
      <c r="Y26" s="5"/>
      <c r="Z26" s="23">
        <f t="shared" si="4"/>
        <v>120</v>
      </c>
    </row>
    <row r="27" spans="1:26" x14ac:dyDescent="0.65">
      <c r="A27" s="10">
        <v>23</v>
      </c>
      <c r="B27" s="19" t="s">
        <v>382</v>
      </c>
      <c r="C27" s="46">
        <f>+ยกมา!H26</f>
        <v>0</v>
      </c>
      <c r="D27" s="44">
        <f>+'1'!D27+'2'!D27+'3'!D27+'4'!D27+'5'!D27+'6'!D27+'7'!D27+'8'!D27+'9'!D27+'10'!D27+'11'!D27+'12'!D27+'13'!D27+'14'!D27+'15'!D27+'16'!D27+'17'!D27+'18'!D27+'19'!D27+'20'!D27+'21'!D27+'22'!D27+'23'!D27+'24'!D27+'25'!D27+'26'!D27+'27'!D27+'28'!D27+'29'!D27+'30'!D27+'31.'!D27</f>
        <v>0</v>
      </c>
      <c r="E27" s="43">
        <f t="shared" si="8"/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4">
        <f>+'1'!G27+'2'!G27+'3'!G27+'4'!G27+'5'!G27+'6'!G27+'7'!G27+'8'!G27+'9'!G27+'10'!G27+'11'!G27+'12'!G27+'13'!G27+'14'!G27+'15'!G27+'16'!G27+'17'!G27+'18'!G27+'19'!G27+'20'!G27+'21'!G27+'22'!G27+'23'!G27+'24'!G27+'25'!G27+'26'!G27+'27'!G27+'28'!G27+'29'!G27+'30'!G27+'31.'!G27</f>
        <v>0</v>
      </c>
      <c r="H27" s="43">
        <f t="shared" si="9"/>
        <v>0</v>
      </c>
      <c r="I27" s="44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20">
        <v>100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19"/>
      <c r="M27" s="98">
        <v>37.51</v>
      </c>
      <c r="N27" s="99">
        <f t="shared" si="10"/>
        <v>0</v>
      </c>
      <c r="O27" s="45">
        <v>23</v>
      </c>
      <c r="P27" s="46">
        <f>+'23'!L287</f>
        <v>455</v>
      </c>
      <c r="Q27" s="46">
        <f>+'23'!L292</f>
        <v>0</v>
      </c>
      <c r="R27" s="46">
        <f>+'23'!L290</f>
        <v>0</v>
      </c>
      <c r="S27" s="74">
        <f>+'23'!L288</f>
        <v>0</v>
      </c>
      <c r="T27" s="46">
        <f>+'23'!L291</f>
        <v>0</v>
      </c>
      <c r="U27" s="46">
        <f>+'23'!L289</f>
        <v>0</v>
      </c>
      <c r="V27" s="46">
        <f>+P27-Q27-R27-S27-T27-U27</f>
        <v>455</v>
      </c>
      <c r="W27" s="46">
        <f>+'23'!L294</f>
        <v>455</v>
      </c>
      <c r="X27" s="47">
        <f>+W27-V27</f>
        <v>0</v>
      </c>
      <c r="Y27" s="5"/>
      <c r="Z27" s="23">
        <f t="shared" si="4"/>
        <v>455</v>
      </c>
    </row>
    <row r="28" spans="1:26" x14ac:dyDescent="0.65">
      <c r="A28" s="10">
        <v>24</v>
      </c>
      <c r="B28" s="19" t="s">
        <v>387</v>
      </c>
      <c r="C28" s="46">
        <f>+ยกมา!H27</f>
        <v>0</v>
      </c>
      <c r="D28" s="44">
        <f>+'1'!D28+'2'!D28+'3'!D28+'4'!D28+'5'!D28+'6'!D28+'7'!D28+'8'!D28+'9'!D28+'10'!D28+'11'!D28+'12'!D28+'13'!D28+'14'!D28+'15'!D28+'16'!D28+'17'!D28+'18'!D28+'19'!D28+'20'!D28+'21'!D28+'22'!D28+'23'!D28+'24'!D28+'25'!D28+'26'!D28+'27'!D28+'28'!D28+'29'!D28+'30'!D28+'31.'!D28</f>
        <v>0</v>
      </c>
      <c r="E28" s="43">
        <f t="shared" si="8"/>
        <v>0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0</v>
      </c>
      <c r="G28" s="44">
        <f>+'1'!G28+'2'!G28+'3'!G28+'4'!G28+'5'!G28+'6'!G28+'7'!G28+'8'!G28+'9'!G28+'10'!G28+'11'!G28+'12'!G28+'13'!G28+'14'!G28+'15'!G28+'16'!G28+'17'!G28+'18'!G28+'19'!G28+'20'!G28+'21'!G28+'22'!G28+'23'!G28+'24'!G28+'25'!G28+'26'!G28+'27'!G28+'28'!G28+'29'!G28+'30'!G28+'31.'!G28</f>
        <v>0</v>
      </c>
      <c r="H28" s="43">
        <f t="shared" si="9"/>
        <v>0</v>
      </c>
      <c r="I28" s="44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20">
        <v>100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0</v>
      </c>
      <c r="L28" s="19"/>
      <c r="M28" s="98">
        <v>39.770000000000003</v>
      </c>
      <c r="N28" s="99">
        <f t="shared" si="10"/>
        <v>0</v>
      </c>
      <c r="O28" s="45">
        <v>24</v>
      </c>
      <c r="P28" s="46">
        <f>+'24'!L287</f>
        <v>1510</v>
      </c>
      <c r="Q28" s="46">
        <f>+'24'!L292</f>
        <v>70</v>
      </c>
      <c r="R28" s="46">
        <f>+'24'!L290</f>
        <v>0</v>
      </c>
      <c r="S28" s="74">
        <f>+'24'!L288</f>
        <v>0</v>
      </c>
      <c r="T28" s="46">
        <f>+'24'!L291</f>
        <v>0</v>
      </c>
      <c r="U28" s="46">
        <f>+'24'!L289</f>
        <v>0</v>
      </c>
      <c r="V28" s="46">
        <f t="shared" si="5"/>
        <v>1440</v>
      </c>
      <c r="W28" s="46">
        <f>+'24'!L294</f>
        <v>1440</v>
      </c>
      <c r="X28" s="47">
        <f t="shared" si="3"/>
        <v>0</v>
      </c>
      <c r="Y28" s="5"/>
      <c r="Z28" s="23">
        <f t="shared" si="4"/>
        <v>1440</v>
      </c>
    </row>
    <row r="29" spans="1:26" x14ac:dyDescent="0.65">
      <c r="A29" s="10">
        <v>25</v>
      </c>
      <c r="B29" s="19" t="s">
        <v>389</v>
      </c>
      <c r="C29" s="46">
        <f>+ยกมา!H27</f>
        <v>0</v>
      </c>
      <c r="D29" s="44">
        <f>+'1'!D29+'2'!D29+'3'!D29+'4'!D29+'5'!D29+'6'!D29+'7'!D29+'8'!D29+'9'!D29+'10'!D29+'11'!D29+'12'!D29+'13'!D29+'14'!D29+'15'!D29+'16'!D29+'17'!D29+'18'!D29+'19'!D29+'20'!D29+'21'!D29+'22'!D29+'23'!D29+'24'!D29+'25'!D29+'26'!D29+'27'!D29+'28'!D29+'29'!D29+'30'!D29+'31.'!D29</f>
        <v>5</v>
      </c>
      <c r="E29" s="43">
        <f t="shared" si="0"/>
        <v>5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4">
        <f>+'1'!G29+'2'!G29+'3'!G29+'4'!G29+'5'!G29+'6'!G29+'7'!G29+'8'!G29+'9'!G29+'10'!G29+'11'!G29+'12'!G29+'13'!G29+'14'!G29+'15'!G29+'16'!G29+'17'!G29+'18'!G29+'19'!G29+'20'!G29+'21'!G29+'22'!G29+'23'!G29+'24'!G29+'25'!G29+'26'!G29+'27'!G29+'28'!G29+'29'!G29+'30'!G29+'31.'!G29</f>
        <v>0</v>
      </c>
      <c r="H29" s="43">
        <f t="shared" si="1"/>
        <v>3</v>
      </c>
      <c r="I29" s="44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2</v>
      </c>
      <c r="J29" s="20">
        <v>100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200</v>
      </c>
      <c r="L29" s="19"/>
      <c r="M29" s="98">
        <v>33.590000000000003</v>
      </c>
      <c r="N29" s="99">
        <f t="shared" si="2"/>
        <v>67.180000000000007</v>
      </c>
      <c r="O29" s="45">
        <v>25</v>
      </c>
      <c r="P29" s="46">
        <f>+'25'!L287</f>
        <v>1240</v>
      </c>
      <c r="Q29" s="46">
        <f>+'25'!L292</f>
        <v>140</v>
      </c>
      <c r="R29" s="46">
        <f>+'25'!L290</f>
        <v>0</v>
      </c>
      <c r="S29" s="74">
        <f>+'25'!L288</f>
        <v>0</v>
      </c>
      <c r="T29" s="46">
        <f>+'25'!L291</f>
        <v>100</v>
      </c>
      <c r="U29" s="46">
        <f>+'25'!L289</f>
        <v>0</v>
      </c>
      <c r="V29" s="46">
        <f t="shared" si="5"/>
        <v>1000</v>
      </c>
      <c r="W29" s="46">
        <f>+'25'!L294</f>
        <v>1000</v>
      </c>
      <c r="X29" s="47">
        <f t="shared" si="3"/>
        <v>0</v>
      </c>
      <c r="Y29" s="5"/>
      <c r="Z29" s="23">
        <f t="shared" si="4"/>
        <v>1000</v>
      </c>
    </row>
    <row r="30" spans="1:26" x14ac:dyDescent="0.65">
      <c r="A30" s="10">
        <v>26</v>
      </c>
      <c r="B30" s="19" t="s">
        <v>384</v>
      </c>
      <c r="C30" s="46">
        <f>+ยกมา!H28</f>
        <v>0</v>
      </c>
      <c r="D30" s="44">
        <f>+'1'!D30+'2'!D30+'3'!D30+'4'!D30+'5'!D30+'6'!D30+'7'!D30+'8'!D30+'9'!D30+'10'!D30+'11'!D30+'12'!D30+'13'!D30+'14'!D30+'15'!D30+'16'!D30+'17'!D30+'18'!D30+'19'!D30+'20'!D30+'21'!D30+'22'!D30+'23'!D30+'24'!D30+'25'!D30+'26'!D30+'27'!D30+'28'!D30+'29'!D30+'30'!D30+'31.'!D30</f>
        <v>0</v>
      </c>
      <c r="E30" s="43">
        <f t="shared" si="0"/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4">
        <f>+'1'!G30+'2'!G30+'3'!G30+'4'!G30+'5'!G30+'6'!G30+'7'!G30+'8'!G30+'9'!G30+'10'!G30+'11'!G30+'12'!G30+'13'!G30+'14'!G30+'15'!G30+'16'!G30+'17'!G30+'18'!G30+'19'!G30+'20'!G30+'21'!G30+'22'!G30+'23'!G30+'24'!G30+'25'!G30+'26'!G30+'27'!G30+'28'!G30+'29'!G30+'30'!G30+'31.'!G30</f>
        <v>0</v>
      </c>
      <c r="H30" s="43">
        <f t="shared" si="1"/>
        <v>0</v>
      </c>
      <c r="I30" s="44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20">
        <v>100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19"/>
      <c r="M30" s="98">
        <v>31.62</v>
      </c>
      <c r="N30" s="99">
        <f t="shared" si="2"/>
        <v>0</v>
      </c>
      <c r="O30" s="45">
        <v>26</v>
      </c>
      <c r="P30" s="46">
        <f>+'26'!L287</f>
        <v>1105</v>
      </c>
      <c r="Q30" s="46">
        <f>+'26'!L292</f>
        <v>295</v>
      </c>
      <c r="R30" s="46">
        <f>+'26'!L290</f>
        <v>0</v>
      </c>
      <c r="S30" s="74">
        <f>+'26'!L288</f>
        <v>0</v>
      </c>
      <c r="T30" s="46">
        <f>+'26'!L291</f>
        <v>50</v>
      </c>
      <c r="U30" s="46">
        <f>+'26'!L289</f>
        <v>0</v>
      </c>
      <c r="V30" s="46">
        <f t="shared" si="5"/>
        <v>760</v>
      </c>
      <c r="W30" s="46">
        <f>+'26'!L294</f>
        <v>760</v>
      </c>
      <c r="X30" s="47">
        <f t="shared" si="3"/>
        <v>0</v>
      </c>
      <c r="Y30" s="5"/>
      <c r="Z30" s="23">
        <f t="shared" si="4"/>
        <v>760</v>
      </c>
    </row>
    <row r="31" spans="1:26" x14ac:dyDescent="0.65">
      <c r="A31" s="10">
        <v>27</v>
      </c>
      <c r="B31" s="19" t="s">
        <v>398</v>
      </c>
      <c r="C31" s="46">
        <f>+ยกมา!H29</f>
        <v>0</v>
      </c>
      <c r="D31" s="44">
        <f>+'1'!D31+'2'!D31+'3'!D31+'4'!D31+'5'!D31+'6'!D31+'7'!D31+'8'!D31+'9'!D31+'10'!D31+'11'!D31+'12'!D31+'13'!D31+'14'!D31+'15'!D31+'16'!D31+'17'!D31+'18'!D31+'19'!D31+'20'!D31+'21'!D31+'22'!D31+'23'!D31+'24'!D31+'25'!D31+'26'!D31+'27'!D31+'28'!D31+'29'!D31+'30'!D31+'31.'!D31</f>
        <v>0</v>
      </c>
      <c r="E31" s="43">
        <f t="shared" si="0"/>
        <v>0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0</v>
      </c>
      <c r="G31" s="44">
        <f>+'1'!G31+'2'!G31+'3'!G31+'4'!G31+'5'!G31+'6'!G31+'7'!G31+'8'!G31+'9'!G31+'10'!G31+'11'!G31+'12'!G31+'13'!G31+'14'!G31+'15'!G31+'16'!G31+'17'!G31+'18'!G31+'19'!G31+'20'!G31+'21'!G31+'22'!G31+'23'!G31+'24'!G31+'25'!G31+'26'!G31+'27'!G31+'28'!G31+'29'!G31+'30'!G31+'31.'!G31</f>
        <v>0</v>
      </c>
      <c r="H31" s="43">
        <f t="shared" si="1"/>
        <v>0</v>
      </c>
      <c r="I31" s="44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20">
        <v>100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0</v>
      </c>
      <c r="L31" s="19"/>
      <c r="M31" s="98">
        <v>33.96</v>
      </c>
      <c r="N31" s="99">
        <f t="shared" si="2"/>
        <v>0</v>
      </c>
      <c r="O31" s="45">
        <v>27</v>
      </c>
      <c r="P31" s="110">
        <f>+'27'!L287</f>
        <v>0</v>
      </c>
      <c r="Q31" s="110">
        <f>+'27'!L292</f>
        <v>0</v>
      </c>
      <c r="R31" s="110">
        <f>+'27'!L290</f>
        <v>0</v>
      </c>
      <c r="S31" s="111">
        <f>+'27'!L288</f>
        <v>0</v>
      </c>
      <c r="T31" s="110">
        <f>+'27'!L291</f>
        <v>0</v>
      </c>
      <c r="U31" s="110">
        <f>+'27'!L289</f>
        <v>0</v>
      </c>
      <c r="V31" s="110">
        <f t="shared" si="5"/>
        <v>0</v>
      </c>
      <c r="W31" s="110">
        <f>+'27'!L294</f>
        <v>0</v>
      </c>
      <c r="X31" s="112">
        <f t="shared" si="3"/>
        <v>0</v>
      </c>
      <c r="Y31" s="113" t="s">
        <v>426</v>
      </c>
      <c r="Z31" s="23">
        <f t="shared" si="4"/>
        <v>0</v>
      </c>
    </row>
    <row r="32" spans="1:26" x14ac:dyDescent="0.65">
      <c r="A32" s="10">
        <v>28</v>
      </c>
      <c r="B32" s="19" t="s">
        <v>396</v>
      </c>
      <c r="C32" s="46">
        <f>+ยกมา!H30</f>
        <v>0</v>
      </c>
      <c r="D32" s="44">
        <f>+'1'!D32+'2'!D32+'3'!D32+'4'!D32+'5'!D32+'6'!D32+'7'!D32+'8'!D32+'9'!D32+'10'!D32+'11'!D32+'12'!D32+'13'!D32+'14'!D32+'15'!D32+'16'!D32+'17'!D32+'18'!D32+'19'!D32+'20'!D32+'21'!D32+'22'!D32+'23'!D32+'24'!D32+'25'!D32+'26'!D32+'27'!D32+'28'!D32+'29'!D32+'30'!D32+'31.'!D32</f>
        <v>10</v>
      </c>
      <c r="E32" s="43">
        <f t="shared" si="0"/>
        <v>10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0</v>
      </c>
      <c r="G32" s="44">
        <f>+'1'!G32+'2'!G32+'3'!G32+'4'!G32+'5'!G32+'6'!G32+'7'!G32+'8'!G32+'9'!G32+'10'!G32+'11'!G32+'12'!G32+'13'!G32+'14'!G32+'15'!G32+'16'!G32+'17'!G32+'18'!G32+'19'!G32+'20'!G32+'21'!G32+'22'!G32+'23'!G32+'24'!G32+'25'!G32+'26'!G32+'27'!G32+'28'!G32+'29'!G32+'30'!G32+'31.'!G32</f>
        <v>0</v>
      </c>
      <c r="H32" s="43">
        <f t="shared" si="1"/>
        <v>4</v>
      </c>
      <c r="I32" s="44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6</v>
      </c>
      <c r="J32" s="20">
        <v>100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600</v>
      </c>
      <c r="L32" s="19"/>
      <c r="M32" s="98">
        <v>29.84</v>
      </c>
      <c r="N32" s="99">
        <f t="shared" si="2"/>
        <v>179.04</v>
      </c>
      <c r="O32" s="45">
        <v>28</v>
      </c>
      <c r="P32" s="46">
        <f>+'28'!L287</f>
        <v>690</v>
      </c>
      <c r="Q32" s="46">
        <f>+'28'!L292</f>
        <v>120</v>
      </c>
      <c r="R32" s="46">
        <f>+'28'!L290</f>
        <v>0</v>
      </c>
      <c r="S32" s="74">
        <f>+'28'!L288</f>
        <v>0</v>
      </c>
      <c r="T32" s="46">
        <f>+'28'!L291</f>
        <v>0</v>
      </c>
      <c r="U32" s="46">
        <f>+'28'!L289</f>
        <v>0</v>
      </c>
      <c r="V32" s="46">
        <f t="shared" si="5"/>
        <v>570</v>
      </c>
      <c r="W32" s="46">
        <f>+'28'!L294</f>
        <v>570</v>
      </c>
      <c r="X32" s="47">
        <f t="shared" si="3"/>
        <v>0</v>
      </c>
      <c r="Y32" s="5"/>
      <c r="Z32" s="23">
        <f t="shared" si="4"/>
        <v>570</v>
      </c>
    </row>
    <row r="33" spans="1:26" x14ac:dyDescent="0.65">
      <c r="A33" s="10">
        <v>29</v>
      </c>
      <c r="B33" s="19"/>
      <c r="C33" s="46">
        <f>+ยกมา!H31</f>
        <v>0</v>
      </c>
      <c r="D33" s="44">
        <f>+'1'!D33+'2'!D33+'3'!D33+'4'!D33+'5'!D33+'6'!D33+'7'!D33+'8'!D33+'9'!D33+'10'!D33+'11'!D33+'12'!D33+'13'!D33+'14'!D33+'15'!D33+'16'!D33+'17'!D33+'18'!D33+'19'!D33+'20'!D33+'21'!D33+'22'!D33+'23'!D33+'24'!D33+'25'!D33+'26'!D33+'27'!D33+'28'!D33+'29'!D33+'30'!D33+'31.'!D33</f>
        <v>11</v>
      </c>
      <c r="E33" s="43">
        <f t="shared" si="0"/>
        <v>11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1</v>
      </c>
      <c r="G33" s="44">
        <f>+'1'!G33+'2'!G33+'3'!G33+'4'!G33+'5'!G33+'6'!G33+'7'!G33+'8'!G33+'9'!G33+'10'!G33+'11'!G33+'12'!G33+'13'!G33+'14'!G33+'15'!G33+'16'!G33+'17'!G33+'18'!G33+'19'!G33+'20'!G33+'21'!G33+'22'!G33+'23'!G33+'24'!G33+'25'!G33+'26'!G33+'27'!G33+'28'!G33+'29'!G33+'30'!G33+'31.'!G33</f>
        <v>0</v>
      </c>
      <c r="H33" s="43">
        <f t="shared" si="1"/>
        <v>8</v>
      </c>
      <c r="I33" s="44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2</v>
      </c>
      <c r="J33" s="20"/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200</v>
      </c>
      <c r="L33" s="19"/>
      <c r="M33" s="98"/>
      <c r="N33" s="99">
        <f t="shared" si="2"/>
        <v>0</v>
      </c>
      <c r="O33" s="45">
        <v>29</v>
      </c>
      <c r="P33" s="46">
        <f>+'29'!L287</f>
        <v>200</v>
      </c>
      <c r="Q33" s="46">
        <f>+'29'!L292</f>
        <v>0</v>
      </c>
      <c r="R33" s="46">
        <f>+'29'!L290</f>
        <v>0</v>
      </c>
      <c r="S33" s="74">
        <f>+'29'!L288</f>
        <v>0</v>
      </c>
      <c r="T33" s="46">
        <f>+'29'!L291</f>
        <v>0</v>
      </c>
      <c r="U33" s="46">
        <f>+'29'!L289</f>
        <v>0</v>
      </c>
      <c r="V33" s="46">
        <f t="shared" ref="V33:V34" si="11">+P33-Q33-R33-S33-T33-U33</f>
        <v>200</v>
      </c>
      <c r="W33" s="46">
        <f>+'29'!L294</f>
        <v>200</v>
      </c>
      <c r="X33" s="47">
        <f t="shared" ref="X33:X34" si="12">+W33-V33</f>
        <v>0</v>
      </c>
      <c r="Y33" s="5"/>
      <c r="Z33" s="23">
        <f t="shared" si="4"/>
        <v>200</v>
      </c>
    </row>
    <row r="34" spans="1:26" x14ac:dyDescent="0.65">
      <c r="A34" s="10">
        <v>30</v>
      </c>
      <c r="B34" s="19" t="s">
        <v>386</v>
      </c>
      <c r="C34" s="46">
        <f>+ยกมา!H32</f>
        <v>0</v>
      </c>
      <c r="D34" s="44">
        <f>+'1'!D34+'2'!D34+'3'!D34+'4'!D34+'5'!D34+'6'!D34+'7'!D34+'8'!D34+'9'!D34+'10'!D34+'11'!D34+'12'!D34+'13'!D34+'14'!D34+'15'!D34+'16'!D34+'17'!D34+'18'!D34+'19'!D34+'20'!D34+'21'!D34+'22'!D34+'23'!D34+'24'!D34+'25'!D34+'26'!D34+'27'!D34+'28'!D34+'29'!D34+'30'!D34+'31.'!D34</f>
        <v>0</v>
      </c>
      <c r="E34" s="43">
        <f t="shared" si="0"/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4">
        <f>+'1'!G34+'2'!G34+'3'!G34+'4'!G34+'5'!G34+'6'!G34+'7'!G34+'8'!G34+'9'!G34+'10'!G34+'11'!G34+'12'!G34+'13'!G34+'14'!G34+'15'!G34+'16'!G34+'17'!G34+'18'!G34+'19'!G34+'20'!G34+'21'!G34+'22'!G34+'23'!G34+'24'!G34+'25'!G34+'26'!G34+'27'!G34+'28'!G34+'29'!G34+'30'!G34+'31.'!G34</f>
        <v>0</v>
      </c>
      <c r="H34" s="43">
        <f t="shared" si="1"/>
        <v>0</v>
      </c>
      <c r="I34" s="44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20">
        <v>100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19"/>
      <c r="M34" s="98">
        <v>21.27</v>
      </c>
      <c r="N34" s="99">
        <f t="shared" si="2"/>
        <v>0</v>
      </c>
      <c r="O34" s="45">
        <v>30</v>
      </c>
      <c r="P34" s="46">
        <f>+'30'!L287</f>
        <v>450</v>
      </c>
      <c r="Q34" s="46">
        <f>+'30'!L292</f>
        <v>0</v>
      </c>
      <c r="R34" s="46">
        <f>+'30'!L290</f>
        <v>0</v>
      </c>
      <c r="S34" s="74">
        <f>+'30'!L288</f>
        <v>0</v>
      </c>
      <c r="T34" s="46">
        <f>+'30'!L291</f>
        <v>0</v>
      </c>
      <c r="U34" s="46">
        <f>+'30'!L289</f>
        <v>0</v>
      </c>
      <c r="V34" s="46">
        <f t="shared" si="11"/>
        <v>450</v>
      </c>
      <c r="W34" s="46">
        <f>+'30'!L294</f>
        <v>450</v>
      </c>
      <c r="X34" s="47">
        <f t="shared" si="12"/>
        <v>0</v>
      </c>
      <c r="Y34" s="5"/>
      <c r="Z34" s="23">
        <f t="shared" si="4"/>
        <v>450</v>
      </c>
    </row>
    <row r="35" spans="1:26" x14ac:dyDescent="0.65">
      <c r="A35" s="10">
        <v>31</v>
      </c>
      <c r="B35" s="19" t="s">
        <v>390</v>
      </c>
      <c r="C35" s="46">
        <f>+ยกมา!H33</f>
        <v>0</v>
      </c>
      <c r="D35" s="44">
        <f>+'1'!D35+'2'!D35+'3'!D35+'4'!D35+'5'!D35+'6'!D35+'7'!D35+'8'!D35+'9'!D35+'10'!D35+'11'!D35+'12'!D35+'13'!D35+'14'!D35+'15'!D35+'16'!D35+'17'!D35+'18'!D35+'19'!D35+'20'!D35+'21'!D35+'22'!D35+'23'!D35+'24'!D35+'25'!D35+'26'!D35+'27'!D35+'28'!D35+'29'!D35+'30'!D35+'31.'!D35</f>
        <v>0</v>
      </c>
      <c r="E35" s="43">
        <f t="shared" si="0"/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4">
        <f>+'1'!G35+'2'!G35+'3'!G35+'4'!G35+'5'!G35+'6'!G35+'7'!G35+'8'!G35+'9'!G35+'10'!G35+'11'!G35+'12'!G35+'13'!G35+'14'!G35+'15'!G35+'16'!G35+'17'!G35+'18'!G35+'19'!G35+'20'!G35+'21'!G35+'22'!G35+'23'!G35+'24'!G35+'25'!G35+'26'!G35+'27'!G35+'28'!G35+'29'!G35+'30'!G35+'31.'!G35</f>
        <v>0</v>
      </c>
      <c r="H35" s="43">
        <f t="shared" si="1"/>
        <v>0</v>
      </c>
      <c r="I35" s="44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20">
        <v>100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19"/>
      <c r="M35" s="98">
        <v>34.26</v>
      </c>
      <c r="N35" s="99">
        <f t="shared" si="2"/>
        <v>0</v>
      </c>
      <c r="O35" s="45">
        <v>31</v>
      </c>
      <c r="P35" s="46">
        <f>+'31.'!L287</f>
        <v>770</v>
      </c>
      <c r="Q35" s="46">
        <f>+'31.'!L292</f>
        <v>0</v>
      </c>
      <c r="R35" s="46">
        <f>+'31.'!L290</f>
        <v>0</v>
      </c>
      <c r="S35" s="74">
        <f>+'31.'!L288</f>
        <v>0</v>
      </c>
      <c r="T35" s="46">
        <f>+'31.'!L291</f>
        <v>0</v>
      </c>
      <c r="U35" s="46">
        <f>+'31.'!L289</f>
        <v>0</v>
      </c>
      <c r="V35" s="46">
        <f>+'31.'!L294</f>
        <v>770</v>
      </c>
      <c r="W35" s="46">
        <f>+'31.'!L294</f>
        <v>770</v>
      </c>
      <c r="X35" s="47">
        <f t="shared" si="3"/>
        <v>0</v>
      </c>
      <c r="Y35" s="5"/>
      <c r="Z35" s="23">
        <f t="shared" si="4"/>
        <v>770</v>
      </c>
    </row>
    <row r="36" spans="1:26" x14ac:dyDescent="0.65">
      <c r="A36" s="10">
        <v>32</v>
      </c>
      <c r="B36" s="19" t="s">
        <v>48</v>
      </c>
      <c r="C36" s="46">
        <f>+ยกมา!H34</f>
        <v>0</v>
      </c>
      <c r="D36" s="44">
        <f>+'1'!D36+'2'!D36+'3'!D36+'4'!D36+'5'!D36+'6'!D36+'7'!D36+'8'!D36+'9'!D36+'10'!D36+'11'!D36+'12'!D36+'13'!D36+'14'!D36+'15'!D36+'16'!D36+'17'!D36+'18'!D36+'19'!D36+'20'!D36+'21'!D36+'22'!D36+'23'!D36+'24'!D36+'25'!D36+'26'!D36+'27'!D36+'28'!D36+'29'!D36+'30'!D36+'31.'!D36</f>
        <v>22</v>
      </c>
      <c r="E36" s="43">
        <f t="shared" si="0"/>
        <v>22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5</v>
      </c>
      <c r="G36" s="44">
        <f>+'1'!G36+'2'!G36+'3'!G36+'4'!G36+'5'!G36+'6'!G36+'7'!G36+'8'!G36+'9'!G36+'10'!G36+'11'!G36+'12'!G36+'13'!G36+'14'!G36+'15'!G36+'16'!G36+'17'!G36+'18'!G36+'19'!G36+'20'!G36+'21'!G36+'22'!G36+'23'!G36+'24'!G36+'25'!G36+'26'!G36+'27'!G36+'28'!G36+'29'!G36+'30'!G36+'31.'!G36</f>
        <v>0</v>
      </c>
      <c r="H36" s="43">
        <f t="shared" si="1"/>
        <v>-4</v>
      </c>
      <c r="I36" s="44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21</v>
      </c>
      <c r="J36" s="20">
        <v>100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2100</v>
      </c>
      <c r="L36" s="19"/>
      <c r="M36" s="98">
        <v>38.46</v>
      </c>
      <c r="N36" s="99">
        <f t="shared" si="2"/>
        <v>807.66</v>
      </c>
      <c r="O36" s="45"/>
      <c r="P36" s="48">
        <f t="shared" ref="P36:X36" si="13">SUM(P5:P35)</f>
        <v>20340</v>
      </c>
      <c r="Q36" s="48">
        <f t="shared" si="13"/>
        <v>865</v>
      </c>
      <c r="R36" s="48">
        <f t="shared" si="13"/>
        <v>0</v>
      </c>
      <c r="S36" s="48">
        <f t="shared" si="13"/>
        <v>30</v>
      </c>
      <c r="T36" s="48">
        <f t="shared" si="13"/>
        <v>270</v>
      </c>
      <c r="U36" s="48">
        <f t="shared" si="13"/>
        <v>0</v>
      </c>
      <c r="V36" s="48">
        <f t="shared" si="13"/>
        <v>19175</v>
      </c>
      <c r="W36" s="48">
        <f t="shared" si="13"/>
        <v>19175</v>
      </c>
      <c r="X36" s="48">
        <f t="shared" si="13"/>
        <v>0</v>
      </c>
      <c r="Y36" s="5"/>
      <c r="Z36" s="23"/>
    </row>
    <row r="37" spans="1:26" x14ac:dyDescent="0.65">
      <c r="A37" s="10">
        <v>33</v>
      </c>
      <c r="B37" s="19" t="s">
        <v>393</v>
      </c>
      <c r="C37" s="46">
        <f>+ยกมา!H35</f>
        <v>0</v>
      </c>
      <c r="D37" s="44">
        <f>+'1'!D37+'2'!D37+'3'!D37+'4'!D37+'5'!D37+'6'!D37+'7'!D37+'8'!D37+'9'!D37+'10'!D37+'11'!D37+'12'!D37+'13'!D37+'14'!D37+'15'!D37+'16'!D37+'17'!D37+'18'!D37+'19'!D37+'20'!D37+'21'!D37+'22'!D37+'23'!D37+'24'!D37+'25'!D37+'26'!D37+'27'!D37+'28'!D37+'29'!D37+'30'!D37+'31.'!D37</f>
        <v>0</v>
      </c>
      <c r="E37" s="43">
        <f t="shared" si="0"/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4">
        <f>+'1'!G37+'2'!G37+'3'!G37+'4'!G37+'5'!G37+'6'!G37+'7'!G37+'8'!G37+'9'!G37+'10'!G37+'11'!G37+'12'!G37+'13'!G37+'14'!G37+'15'!G37+'16'!G37+'17'!G37+'18'!G37+'19'!G37+'20'!G37+'21'!G37+'22'!G37+'23'!G37+'24'!G37+'25'!G37+'26'!G37+'27'!G37+'28'!G37+'29'!G37+'30'!G37+'31.'!G37</f>
        <v>0</v>
      </c>
      <c r="H37" s="43">
        <f t="shared" si="1"/>
        <v>0</v>
      </c>
      <c r="I37" s="44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20">
        <v>130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19"/>
      <c r="M37" s="98">
        <v>43.68</v>
      </c>
      <c r="N37" s="99">
        <f t="shared" si="2"/>
        <v>0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6" x14ac:dyDescent="0.65">
      <c r="A38" s="10">
        <v>34</v>
      </c>
      <c r="B38" s="19" t="s">
        <v>406</v>
      </c>
      <c r="C38" s="46">
        <f>+ยกมา!H36</f>
        <v>12</v>
      </c>
      <c r="D38" s="44">
        <f>+'1'!D38+'2'!D38+'3'!D38+'4'!D38+'5'!D38+'6'!D38+'7'!D38+'8'!D38+'9'!D38+'10'!D38+'11'!D38+'12'!D38+'13'!D38+'14'!D38+'15'!D38+'16'!D38+'17'!D38+'18'!D38+'19'!D38+'20'!D38+'21'!D38+'22'!D38+'23'!D38+'24'!D38+'25'!D38+'26'!D38+'27'!D38+'28'!D38+'29'!D38+'30'!D38+'31.'!D38</f>
        <v>0</v>
      </c>
      <c r="E38" s="43">
        <f t="shared" si="0"/>
        <v>12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4">
        <f>+'1'!G38+'2'!G38+'3'!G38+'4'!G38+'5'!G38+'6'!G38+'7'!G38+'8'!G38+'9'!G38+'10'!G38+'11'!G38+'12'!G38+'13'!G38+'14'!G38+'15'!G38+'16'!G38+'17'!G38+'18'!G38+'19'!G38+'20'!G38+'21'!G38+'22'!G38+'23'!G38+'24'!G38+'25'!G38+'26'!G38+'27'!G38+'28'!G38+'29'!G38+'30'!G38+'31.'!G38</f>
        <v>0</v>
      </c>
      <c r="H38" s="43">
        <f t="shared" si="1"/>
        <v>12</v>
      </c>
      <c r="I38" s="44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20">
        <v>130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19"/>
      <c r="M38" s="98">
        <v>35.049999999999997</v>
      </c>
      <c r="N38" s="99">
        <f t="shared" si="2"/>
        <v>0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6" x14ac:dyDescent="0.65">
      <c r="A39" s="10">
        <v>35</v>
      </c>
      <c r="B39" s="19" t="s">
        <v>333</v>
      </c>
      <c r="C39" s="46">
        <f>+ยกมา!H37</f>
        <v>0</v>
      </c>
      <c r="D39" s="44">
        <f>+'1'!D39+'2'!D39+'3'!D39+'4'!D39+'5'!D39+'6'!D39+'7'!D39+'8'!D39+'9'!D39+'10'!D39+'11'!D39+'12'!D39+'13'!D39+'14'!D39+'15'!D39+'16'!D39+'17'!D39+'18'!D39+'19'!D39+'20'!D39+'21'!D39+'22'!D39+'23'!D39+'24'!D39+'25'!D39+'26'!D39+'27'!D39+'28'!D39+'29'!D39+'30'!D39+'31.'!D39</f>
        <v>0</v>
      </c>
      <c r="E39" s="43">
        <f t="shared" si="0"/>
        <v>0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0</v>
      </c>
      <c r="G39" s="44">
        <f>+'1'!G39+'2'!G39+'3'!G39+'4'!G39+'5'!G39+'6'!G39+'7'!G39+'8'!G39+'9'!G39+'10'!G39+'11'!G39+'12'!G39+'13'!G39+'14'!G39+'15'!G39+'16'!G39+'17'!G39+'18'!G39+'19'!G39+'20'!G39+'21'!G39+'22'!G39+'23'!G39+'24'!G39+'25'!G39+'26'!G39+'27'!G39+'28'!G39+'29'!G39+'30'!G39+'31.'!G39</f>
        <v>0</v>
      </c>
      <c r="H39" s="43">
        <f t="shared" si="1"/>
        <v>0</v>
      </c>
      <c r="I39" s="44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20">
        <v>35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0</v>
      </c>
      <c r="L39" s="19"/>
      <c r="M39" s="98"/>
      <c r="N39" s="99">
        <f t="shared" si="2"/>
        <v>0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6" x14ac:dyDescent="0.65">
      <c r="A40" s="10">
        <v>36</v>
      </c>
      <c r="B40" s="19" t="s">
        <v>138</v>
      </c>
      <c r="C40" s="46">
        <f>+ยกมา!H38</f>
        <v>0</v>
      </c>
      <c r="D40" s="44">
        <f>+'1'!D40+'2'!D40+'3'!D40+'4'!D40+'5'!D40+'6'!D40+'7'!D40+'8'!D40+'9'!D40+'10'!D40+'11'!D40+'12'!D40+'13'!D40+'14'!D40+'15'!D40+'16'!D40+'17'!D40+'18'!D40+'19'!D40+'20'!D40+'21'!D40+'22'!D40+'23'!D40+'24'!D40+'25'!D40+'26'!D40+'27'!D40+'28'!D40+'29'!D40+'30'!D40+'31.'!D40</f>
        <v>0</v>
      </c>
      <c r="E40" s="43">
        <f t="shared" si="0"/>
        <v>0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0</v>
      </c>
      <c r="G40" s="44">
        <f>+'1'!G40+'2'!G40+'3'!G40+'4'!G40+'5'!G40+'6'!G40+'7'!G40+'8'!G40+'9'!G40+'10'!G40+'11'!G40+'12'!G40+'13'!G40+'14'!G40+'15'!G40+'16'!G40+'17'!G40+'18'!G40+'19'!G40+'20'!G40+'21'!G40+'22'!G40+'23'!G40+'24'!G40+'25'!G40+'26'!G40+'27'!G40+'28'!G40+'29'!G40+'30'!G40+'31.'!G40</f>
        <v>0</v>
      </c>
      <c r="H40" s="43">
        <f t="shared" si="1"/>
        <v>0</v>
      </c>
      <c r="I40" s="44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20">
        <v>40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0</v>
      </c>
      <c r="L40" s="19"/>
      <c r="M40" s="98"/>
      <c r="N40" s="99">
        <f t="shared" si="2"/>
        <v>0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6" x14ac:dyDescent="0.65">
      <c r="A41" s="10">
        <v>37</v>
      </c>
      <c r="B41" s="19" t="s">
        <v>49</v>
      </c>
      <c r="C41" s="46">
        <f>+ยกมา!H39</f>
        <v>0</v>
      </c>
      <c r="D41" s="44">
        <f>+'1'!D41+'2'!D41+'3'!D41+'4'!D41+'5'!D41+'6'!D41+'7'!D41+'8'!D41+'9'!D41+'10'!D41+'11'!D41+'12'!D41+'13'!D41+'14'!D41+'15'!D41+'16'!D41+'17'!D41+'18'!D41+'19'!D41+'20'!D41+'21'!D41+'22'!D41+'23'!D41+'24'!D41+'25'!D41+'26'!D41+'27'!D41+'28'!D41+'29'!D41+'30'!D41+'31.'!D41</f>
        <v>0</v>
      </c>
      <c r="E41" s="43">
        <f t="shared" si="0"/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4">
        <f>+'1'!G41+'2'!G41+'3'!G41+'4'!G41+'5'!G41+'6'!G41+'7'!G41+'8'!G41+'9'!G41+'10'!G41+'11'!G41+'12'!G41+'13'!G41+'14'!G41+'15'!G41+'16'!G41+'17'!G41+'18'!G41+'19'!G41+'20'!G41+'21'!G41+'22'!G41+'23'!G41+'24'!G41+'25'!G41+'26'!G41+'27'!G41+'28'!G41+'29'!G41+'30'!G41+'31.'!G41</f>
        <v>0</v>
      </c>
      <c r="H41" s="43">
        <f t="shared" si="1"/>
        <v>0</v>
      </c>
      <c r="I41" s="44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20">
        <v>50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19"/>
      <c r="M41" s="98">
        <v>13.98</v>
      </c>
      <c r="N41" s="99">
        <f t="shared" si="2"/>
        <v>0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6" x14ac:dyDescent="0.65">
      <c r="A42" s="10">
        <v>38</v>
      </c>
      <c r="B42" s="19" t="s">
        <v>50</v>
      </c>
      <c r="C42" s="46">
        <f>+ยกมา!H40</f>
        <v>0</v>
      </c>
      <c r="D42" s="44">
        <f>+'1'!D42+'2'!D42+'3'!D42+'4'!D42+'5'!D42+'6'!D42+'7'!D42+'8'!D42+'9'!D42+'10'!D42+'11'!D42+'12'!D42+'13'!D42+'14'!D42+'15'!D42+'16'!D42+'17'!D42+'18'!D42+'19'!D42+'20'!D42+'21'!D42+'22'!D42+'23'!D42+'24'!D42+'25'!D42+'26'!D42+'27'!D42+'28'!D42+'29'!D42+'30'!D42+'31.'!D42</f>
        <v>0</v>
      </c>
      <c r="E42" s="43">
        <f t="shared" si="0"/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4">
        <f>+'1'!G42+'2'!G42+'3'!G42+'4'!G42+'5'!G42+'6'!G42+'7'!G42+'8'!G42+'9'!G42+'10'!G42+'11'!G42+'12'!G42+'13'!G42+'14'!G42+'15'!G42+'16'!G42+'17'!G42+'18'!G42+'19'!G42+'20'!G42+'21'!G42+'22'!G42+'23'!G42+'24'!G42+'25'!G42+'26'!G42+'27'!G42+'28'!G42+'29'!G42+'30'!G42+'31.'!G42</f>
        <v>0</v>
      </c>
      <c r="H42" s="43">
        <f t="shared" si="1"/>
        <v>0</v>
      </c>
      <c r="I42" s="44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20">
        <v>50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19"/>
      <c r="M42" s="98">
        <v>13.26</v>
      </c>
      <c r="N42" s="99">
        <f t="shared" si="2"/>
        <v>0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6" x14ac:dyDescent="0.65">
      <c r="A43" s="10">
        <v>39</v>
      </c>
      <c r="B43" s="19" t="s">
        <v>51</v>
      </c>
      <c r="C43" s="46">
        <f>+ยกมา!H41</f>
        <v>0</v>
      </c>
      <c r="D43" s="44">
        <f>+'1'!D43+'2'!D43+'3'!D43+'4'!D43+'5'!D43+'6'!D43+'7'!D43+'8'!D43+'9'!D43+'10'!D43+'11'!D43+'12'!D43+'13'!D43+'14'!D43+'15'!D43+'16'!D43+'17'!D43+'18'!D43+'19'!D43+'20'!D43+'21'!D43+'22'!D43+'23'!D43+'24'!D43+'25'!D43+'26'!D43+'27'!D43+'28'!D43+'29'!D43+'30'!D43+'31.'!D43</f>
        <v>0</v>
      </c>
      <c r="E43" s="43">
        <f t="shared" si="0"/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4">
        <f>+'1'!G43+'2'!G43+'3'!G43+'4'!G43+'5'!G43+'6'!G43+'7'!G43+'8'!G43+'9'!G43+'10'!G43+'11'!G43+'12'!G43+'13'!G43+'14'!G43+'15'!G43+'16'!G43+'17'!G43+'18'!G43+'19'!G43+'20'!G43+'21'!G43+'22'!G43+'23'!G43+'24'!G43+'25'!G43+'26'!G43+'27'!G43+'28'!G43+'29'!G43+'30'!G43+'31.'!G43</f>
        <v>0</v>
      </c>
      <c r="H43" s="43">
        <f t="shared" si="1"/>
        <v>0</v>
      </c>
      <c r="I43" s="44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20">
        <v>50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19"/>
      <c r="M43" s="98"/>
      <c r="N43" s="99">
        <f t="shared" si="2"/>
        <v>0</v>
      </c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6" x14ac:dyDescent="0.65">
      <c r="A44" s="10">
        <v>40</v>
      </c>
      <c r="B44" s="19" t="s">
        <v>264</v>
      </c>
      <c r="C44" s="46">
        <f>+ยกมา!H42</f>
        <v>0</v>
      </c>
      <c r="D44" s="44">
        <f>+'1'!D44+'2'!D44+'3'!D44+'4'!D44+'5'!D44+'6'!D44+'7'!D44+'8'!D44+'9'!D44+'10'!D44+'11'!D44+'12'!D44+'13'!D44+'14'!D44+'15'!D44+'16'!D44+'17'!D44+'18'!D44+'19'!D44+'20'!D44+'21'!D44+'22'!D44+'23'!D44+'24'!D44+'25'!D44+'26'!D44+'27'!D44+'28'!D44+'29'!D44+'30'!D44+'31.'!D44</f>
        <v>0</v>
      </c>
      <c r="E44" s="43">
        <f t="shared" si="0"/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4">
        <f>+'1'!G44+'2'!G44+'3'!G44+'4'!G44+'5'!G44+'6'!G44+'7'!G44+'8'!G44+'9'!G44+'10'!G44+'11'!G44+'12'!G44+'13'!G44+'14'!G44+'15'!G44+'16'!G44+'17'!G44+'18'!G44+'19'!G44+'20'!G44+'21'!G44+'22'!G44+'23'!G44+'24'!G44+'25'!G44+'26'!G44+'27'!G44+'28'!G44+'29'!G44+'30'!G44+'31.'!G44</f>
        <v>0</v>
      </c>
      <c r="H44" s="43">
        <f t="shared" si="1"/>
        <v>0</v>
      </c>
      <c r="I44" s="44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20">
        <v>25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19"/>
      <c r="M44" s="98"/>
      <c r="N44" s="99">
        <f t="shared" si="2"/>
        <v>0</v>
      </c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6" x14ac:dyDescent="0.65">
      <c r="A45" s="10">
        <v>41</v>
      </c>
      <c r="B45" s="19" t="s">
        <v>265</v>
      </c>
      <c r="C45" s="46">
        <f>+ยกมา!H43</f>
        <v>0</v>
      </c>
      <c r="D45" s="44">
        <f>+'1'!D45+'2'!D45+'3'!D45+'4'!D45+'5'!D45+'6'!D45+'7'!D45+'8'!D45+'9'!D45+'10'!D45+'11'!D45+'12'!D45+'13'!D45+'14'!D45+'15'!D45+'16'!D45+'17'!D45+'18'!D45+'19'!D45+'20'!D45+'21'!D45+'22'!D45+'23'!D45+'24'!D45+'25'!D45+'26'!D45+'27'!D45+'28'!D45+'29'!D45+'30'!D45+'31.'!D45</f>
        <v>0</v>
      </c>
      <c r="E45" s="43">
        <f t="shared" si="0"/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4">
        <f>+'1'!G45+'2'!G45+'3'!G45+'4'!G45+'5'!G45+'6'!G45+'7'!G45+'8'!G45+'9'!G45+'10'!G45+'11'!G45+'12'!G45+'13'!G45+'14'!G45+'15'!G45+'16'!G45+'17'!G45+'18'!G45+'19'!G45+'20'!G45+'21'!G45+'22'!G45+'23'!G45+'24'!G45+'25'!G45+'26'!G45+'27'!G45+'28'!G45+'29'!G45+'30'!G45+'31.'!G45</f>
        <v>0</v>
      </c>
      <c r="H45" s="43">
        <f t="shared" si="1"/>
        <v>0</v>
      </c>
      <c r="I45" s="44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20">
        <v>50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19"/>
      <c r="M45" s="98"/>
      <c r="N45" s="99">
        <f t="shared" si="2"/>
        <v>0</v>
      </c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6" x14ac:dyDescent="0.65">
      <c r="A46" s="10">
        <v>42</v>
      </c>
      <c r="B46" s="19" t="s">
        <v>52</v>
      </c>
      <c r="C46" s="46">
        <f>+ยกมา!H44</f>
        <v>0</v>
      </c>
      <c r="D46" s="44">
        <f>+'1'!D46+'2'!D46+'3'!D46+'4'!D46+'5'!D46+'6'!D46+'7'!D46+'8'!D46+'9'!D46+'10'!D46+'11'!D46+'12'!D46+'13'!D46+'14'!D46+'15'!D46+'16'!D46+'17'!D46+'18'!D46+'19'!D46+'20'!D46+'21'!D46+'22'!D46+'23'!D46+'24'!D46+'25'!D46+'26'!D46+'27'!D46+'28'!D46+'29'!D46+'30'!D46+'31.'!D46</f>
        <v>5</v>
      </c>
      <c r="E46" s="43">
        <f t="shared" si="0"/>
        <v>5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0</v>
      </c>
      <c r="G46" s="44">
        <f>+'1'!G46+'2'!G46+'3'!G46+'4'!G46+'5'!G46+'6'!G46+'7'!G46+'8'!G46+'9'!G46+'10'!G46+'11'!G46+'12'!G46+'13'!G46+'14'!G46+'15'!G46+'16'!G46+'17'!G46+'18'!G46+'19'!G46+'20'!G46+'21'!G46+'22'!G46+'23'!G46+'24'!G46+'25'!G46+'26'!G46+'27'!G46+'28'!G46+'29'!G46+'30'!G46+'31.'!G46</f>
        <v>0</v>
      </c>
      <c r="H46" s="43">
        <f t="shared" si="1"/>
        <v>1</v>
      </c>
      <c r="I46" s="44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4</v>
      </c>
      <c r="J46" s="20">
        <v>50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200</v>
      </c>
      <c r="L46" s="19"/>
      <c r="M46" s="98">
        <v>25.21</v>
      </c>
      <c r="N46" s="99">
        <f t="shared" si="2"/>
        <v>100.84</v>
      </c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6" x14ac:dyDescent="0.65">
      <c r="A47" s="10">
        <v>43</v>
      </c>
      <c r="B47" s="19" t="s">
        <v>53</v>
      </c>
      <c r="C47" s="46">
        <f>+ยกมา!H45</f>
        <v>0</v>
      </c>
      <c r="D47" s="44">
        <f>+'1'!D47+'2'!D47+'3'!D47+'4'!D47+'5'!D47+'6'!D47+'7'!D47+'8'!D47+'9'!D47+'10'!D47+'11'!D47+'12'!D47+'13'!D47+'14'!D47+'15'!D47+'16'!D47+'17'!D47+'18'!D47+'19'!D47+'20'!D47+'21'!D47+'22'!D47+'23'!D47+'24'!D47+'25'!D47+'26'!D47+'27'!D47+'28'!D47+'29'!D47+'30'!D47+'31.'!D47</f>
        <v>14</v>
      </c>
      <c r="E47" s="43">
        <f t="shared" si="0"/>
        <v>14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0</v>
      </c>
      <c r="G47" s="44">
        <f>+'1'!G47+'2'!G47+'3'!G47+'4'!G47+'5'!G47+'6'!G47+'7'!G47+'8'!G47+'9'!G47+'10'!G47+'11'!G47+'12'!G47+'13'!G47+'14'!G47+'15'!G47+'16'!G47+'17'!G47+'18'!G47+'19'!G47+'20'!G47+'21'!G47+'22'!G47+'23'!G47+'24'!G47+'25'!G47+'26'!G47+'27'!G47+'28'!G47+'29'!G47+'30'!G47+'31.'!G47</f>
        <v>0</v>
      </c>
      <c r="H47" s="43">
        <f t="shared" si="1"/>
        <v>1</v>
      </c>
      <c r="I47" s="44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13</v>
      </c>
      <c r="J47" s="20">
        <v>50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650</v>
      </c>
      <c r="L47" s="19"/>
      <c r="M47" s="98">
        <v>14.96</v>
      </c>
      <c r="N47" s="99">
        <f t="shared" si="2"/>
        <v>194.48000000000002</v>
      </c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6" x14ac:dyDescent="0.65">
      <c r="A48" s="10">
        <v>44</v>
      </c>
      <c r="B48" s="19" t="s">
        <v>54</v>
      </c>
      <c r="C48" s="46">
        <f>+ยกมา!H46</f>
        <v>0</v>
      </c>
      <c r="D48" s="44">
        <f>+'1'!D48+'2'!D48+'3'!D48+'4'!D48+'5'!D48+'6'!D48+'7'!D48+'8'!D48+'9'!D48+'10'!D48+'11'!D48+'12'!D48+'13'!D48+'14'!D48+'15'!D48+'16'!D48+'17'!D48+'18'!D48+'19'!D48+'20'!D48+'21'!D48+'22'!D48+'23'!D48+'24'!D48+'25'!D48+'26'!D48+'27'!D48+'28'!D48+'29'!D48+'30'!D48+'31.'!D48</f>
        <v>0</v>
      </c>
      <c r="E48" s="43">
        <f t="shared" si="0"/>
        <v>0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0</v>
      </c>
      <c r="G48" s="44">
        <f>+'1'!G48+'2'!G48+'3'!G48+'4'!G48+'5'!G48+'6'!G48+'7'!G48+'8'!G48+'9'!G48+'10'!G48+'11'!G48+'12'!G48+'13'!G48+'14'!G48+'15'!G48+'16'!G48+'17'!G48+'18'!G48+'19'!G48+'20'!G48+'21'!G48+'22'!G48+'23'!G48+'24'!G48+'25'!G48+'26'!G48+'27'!G48+'28'!G48+'29'!G48+'30'!G48+'31.'!G48</f>
        <v>0</v>
      </c>
      <c r="H48" s="43">
        <f t="shared" si="1"/>
        <v>0</v>
      </c>
      <c r="I48" s="44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20">
        <v>50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0</v>
      </c>
      <c r="L48" s="19"/>
      <c r="M48" s="98">
        <v>14.38</v>
      </c>
      <c r="N48" s="99">
        <f t="shared" si="2"/>
        <v>0</v>
      </c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x14ac:dyDescent="0.65">
      <c r="A49" s="10">
        <v>45</v>
      </c>
      <c r="B49" s="19" t="s">
        <v>55</v>
      </c>
      <c r="C49" s="46">
        <f>+ยกมา!H47</f>
        <v>0</v>
      </c>
      <c r="D49" s="44">
        <f>+'1'!D49+'2'!D49+'3'!D49+'4'!D49+'5'!D49+'6'!D49+'7'!D49+'8'!D49+'9'!D49+'10'!D49+'11'!D49+'12'!D49+'13'!D49+'14'!D49+'15'!D49+'16'!D49+'17'!D49+'18'!D49+'19'!D49+'20'!D49+'21'!D49+'22'!D49+'23'!D49+'24'!D49+'25'!D49+'26'!D49+'27'!D49+'28'!D49+'29'!D49+'30'!D49+'31.'!D49</f>
        <v>13</v>
      </c>
      <c r="E49" s="43">
        <f t="shared" si="0"/>
        <v>13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0</v>
      </c>
      <c r="G49" s="44">
        <f>+'1'!G49+'2'!G49+'3'!G49+'4'!G49+'5'!G49+'6'!G49+'7'!G49+'8'!G49+'9'!G49+'10'!G49+'11'!G49+'12'!G49+'13'!G49+'14'!G49+'15'!G49+'16'!G49+'17'!G49+'18'!G49+'19'!G49+'20'!G49+'21'!G49+'22'!G49+'23'!G49+'24'!G49+'25'!G49+'26'!G49+'27'!G49+'28'!G49+'29'!G49+'30'!G49+'31.'!G49</f>
        <v>0</v>
      </c>
      <c r="H49" s="43">
        <f t="shared" si="1"/>
        <v>3</v>
      </c>
      <c r="I49" s="44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10</v>
      </c>
      <c r="J49" s="20">
        <v>50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500</v>
      </c>
      <c r="L49" s="19"/>
      <c r="M49" s="98">
        <v>18.510000000000002</v>
      </c>
      <c r="N49" s="99">
        <f t="shared" si="2"/>
        <v>185.10000000000002</v>
      </c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x14ac:dyDescent="0.65">
      <c r="A50" s="10">
        <v>46</v>
      </c>
      <c r="B50" s="19" t="s">
        <v>56</v>
      </c>
      <c r="C50" s="46">
        <f>+ยกมา!H48</f>
        <v>0</v>
      </c>
      <c r="D50" s="44">
        <f>+'1'!D50+'2'!D50+'3'!D50+'4'!D50+'5'!D50+'6'!D50+'7'!D50+'8'!D50+'9'!D50+'10'!D50+'11'!D50+'12'!D50+'13'!D50+'14'!D50+'15'!D50+'16'!D50+'17'!D50+'18'!D50+'19'!D50+'20'!D50+'21'!D50+'22'!D50+'23'!D50+'24'!D50+'25'!D50+'26'!D50+'27'!D50+'28'!D50+'29'!D50+'30'!D50+'31.'!D50</f>
        <v>0</v>
      </c>
      <c r="E50" s="43">
        <f t="shared" si="0"/>
        <v>0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0</v>
      </c>
      <c r="G50" s="44">
        <f>+'1'!G50+'2'!G50+'3'!G50+'4'!G50+'5'!G50+'6'!G50+'7'!G50+'8'!G50+'9'!G50+'10'!G50+'11'!G50+'12'!G50+'13'!G50+'14'!G50+'15'!G50+'16'!G50+'17'!G50+'18'!G50+'19'!G50+'20'!G50+'21'!G50+'22'!G50+'23'!G50+'24'!G50+'25'!G50+'26'!G50+'27'!G50+'28'!G50+'29'!G50+'30'!G50+'31.'!G50</f>
        <v>0</v>
      </c>
      <c r="H50" s="43">
        <f t="shared" si="1"/>
        <v>0</v>
      </c>
      <c r="I50" s="44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20">
        <v>50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0</v>
      </c>
      <c r="L50" s="19"/>
      <c r="M50" s="98">
        <v>18.36</v>
      </c>
      <c r="N50" s="99">
        <f t="shared" si="2"/>
        <v>0</v>
      </c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x14ac:dyDescent="0.65">
      <c r="A51" s="10">
        <v>47</v>
      </c>
      <c r="B51" s="19" t="s">
        <v>57</v>
      </c>
      <c r="C51" s="46">
        <f>+ยกมา!H49</f>
        <v>0</v>
      </c>
      <c r="D51" s="44">
        <f>+'1'!D51+'2'!D51+'3'!D51+'4'!D51+'5'!D51+'6'!D51+'7'!D51+'8'!D51+'9'!D51+'10'!D51+'11'!D51+'12'!D51+'13'!D51+'14'!D51+'15'!D51+'16'!D51+'17'!D51+'18'!D51+'19'!D51+'20'!D51+'21'!D51+'22'!D51+'23'!D51+'24'!D51+'25'!D51+'26'!D51+'27'!D51+'28'!D51+'29'!D51+'30'!D51+'31.'!D51</f>
        <v>15</v>
      </c>
      <c r="E51" s="43">
        <f t="shared" si="0"/>
        <v>15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4">
        <f>+'1'!G51+'2'!G51+'3'!G51+'4'!G51+'5'!G51+'6'!G51+'7'!G51+'8'!G51+'9'!G51+'10'!G51+'11'!G51+'12'!G51+'13'!G51+'14'!G51+'15'!G51+'16'!G51+'17'!G51+'18'!G51+'19'!G51+'20'!G51+'21'!G51+'22'!G51+'23'!G51+'24'!G51+'25'!G51+'26'!G51+'27'!G51+'28'!G51+'29'!G51+'30'!G51+'31.'!G51</f>
        <v>0</v>
      </c>
      <c r="H51" s="43">
        <f t="shared" si="1"/>
        <v>4</v>
      </c>
      <c r="I51" s="44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11</v>
      </c>
      <c r="J51" s="20">
        <v>50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550</v>
      </c>
      <c r="L51" s="19"/>
      <c r="M51" s="98">
        <v>14.89</v>
      </c>
      <c r="N51" s="99">
        <f t="shared" si="2"/>
        <v>163.79000000000002</v>
      </c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x14ac:dyDescent="0.65">
      <c r="A52" s="10">
        <v>48</v>
      </c>
      <c r="B52" s="19" t="s">
        <v>58</v>
      </c>
      <c r="C52" s="46">
        <f>+ยกมา!H50</f>
        <v>0</v>
      </c>
      <c r="D52" s="44">
        <f>+'1'!D52+'2'!D52+'3'!D52+'4'!D52+'5'!D52+'6'!D52+'7'!D52+'8'!D52+'9'!D52+'10'!D52+'11'!D52+'12'!D52+'13'!D52+'14'!D52+'15'!D52+'16'!D52+'17'!D52+'18'!D52+'19'!D52+'20'!D52+'21'!D52+'22'!D52+'23'!D52+'24'!D52+'25'!D52+'26'!D52+'27'!D52+'28'!D52+'29'!D52+'30'!D52+'31.'!D52</f>
        <v>22</v>
      </c>
      <c r="E52" s="43">
        <f t="shared" si="0"/>
        <v>22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4">
        <f>+'1'!G52+'2'!G52+'3'!G52+'4'!G52+'5'!G52+'6'!G52+'7'!G52+'8'!G52+'9'!G52+'10'!G52+'11'!G52+'12'!G52+'13'!G52+'14'!G52+'15'!G52+'16'!G52+'17'!G52+'18'!G52+'19'!G52+'20'!G52+'21'!G52+'22'!G52+'23'!G52+'24'!G52+'25'!G52+'26'!G52+'27'!G52+'28'!G52+'29'!G52+'30'!G52+'31.'!G52</f>
        <v>0</v>
      </c>
      <c r="H52" s="43">
        <f t="shared" si="1"/>
        <v>4</v>
      </c>
      <c r="I52" s="44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18</v>
      </c>
      <c r="J52" s="20">
        <v>50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900</v>
      </c>
      <c r="L52" s="19"/>
      <c r="M52" s="98">
        <v>14.23</v>
      </c>
      <c r="N52" s="99">
        <f t="shared" si="2"/>
        <v>256.14</v>
      </c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x14ac:dyDescent="0.65">
      <c r="A53" s="10">
        <v>49</v>
      </c>
      <c r="B53" s="19" t="s">
        <v>59</v>
      </c>
      <c r="C53" s="46">
        <f>+ยกมา!H51</f>
        <v>0</v>
      </c>
      <c r="D53" s="44">
        <f>+'1'!D53+'2'!D53+'3'!D53+'4'!D53+'5'!D53+'6'!D53+'7'!D53+'8'!D53+'9'!D53+'10'!D53+'11'!D53+'12'!D53+'13'!D53+'14'!D53+'15'!D53+'16'!D53+'17'!D53+'18'!D53+'19'!D53+'20'!D53+'21'!D53+'22'!D53+'23'!D53+'24'!D53+'25'!D53+'26'!D53+'27'!D53+'28'!D53+'29'!D53+'30'!D53+'31.'!D53</f>
        <v>3</v>
      </c>
      <c r="E53" s="43">
        <f t="shared" si="0"/>
        <v>3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0</v>
      </c>
      <c r="G53" s="44">
        <f>+'1'!G53+'2'!G53+'3'!G53+'4'!G53+'5'!G53+'6'!G53+'7'!G53+'8'!G53+'9'!G53+'10'!G53+'11'!G53+'12'!G53+'13'!G53+'14'!G53+'15'!G53+'16'!G53+'17'!G53+'18'!G53+'19'!G53+'20'!G53+'21'!G53+'22'!G53+'23'!G53+'24'!G53+'25'!G53+'26'!G53+'27'!G53+'28'!G53+'29'!G53+'30'!G53+'31.'!G53</f>
        <v>0</v>
      </c>
      <c r="H53" s="43">
        <f t="shared" si="1"/>
        <v>1</v>
      </c>
      <c r="I53" s="44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2</v>
      </c>
      <c r="J53" s="20">
        <v>50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100</v>
      </c>
      <c r="L53" s="19"/>
      <c r="M53" s="98">
        <v>14.38</v>
      </c>
      <c r="N53" s="99">
        <f t="shared" si="2"/>
        <v>28.76</v>
      </c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x14ac:dyDescent="0.65">
      <c r="A54" s="10">
        <v>50</v>
      </c>
      <c r="B54" s="19" t="s">
        <v>60</v>
      </c>
      <c r="C54" s="46">
        <f>+ยกมา!H52</f>
        <v>0</v>
      </c>
      <c r="D54" s="44">
        <f>+'1'!D54+'2'!D54+'3'!D54+'4'!D54+'5'!D54+'6'!D54+'7'!D54+'8'!D54+'9'!D54+'10'!D54+'11'!D54+'12'!D54+'13'!D54+'14'!D54+'15'!D54+'16'!D54+'17'!D54+'18'!D54+'19'!D54+'20'!D54+'21'!D54+'22'!D54+'23'!D54+'24'!D54+'25'!D54+'26'!D54+'27'!D54+'28'!D54+'29'!D54+'30'!D54+'31.'!D54</f>
        <v>5</v>
      </c>
      <c r="E54" s="43">
        <f t="shared" si="0"/>
        <v>5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4">
        <f>+'1'!G54+'2'!G54+'3'!G54+'4'!G54+'5'!G54+'6'!G54+'7'!G54+'8'!G54+'9'!G54+'10'!G54+'11'!G54+'12'!G54+'13'!G54+'14'!G54+'15'!G54+'16'!G54+'17'!G54+'18'!G54+'19'!G54+'20'!G54+'21'!G54+'22'!G54+'23'!G54+'24'!G54+'25'!G54+'26'!G54+'27'!G54+'28'!G54+'29'!G54+'30'!G54+'31.'!G54</f>
        <v>0</v>
      </c>
      <c r="H54" s="43">
        <f t="shared" si="1"/>
        <v>3</v>
      </c>
      <c r="I54" s="44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2</v>
      </c>
      <c r="J54" s="20">
        <v>50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100</v>
      </c>
      <c r="L54" s="19"/>
      <c r="M54" s="98">
        <v>14.65</v>
      </c>
      <c r="N54" s="99">
        <f t="shared" si="2"/>
        <v>29.3</v>
      </c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x14ac:dyDescent="0.65">
      <c r="A55" s="10">
        <v>51</v>
      </c>
      <c r="B55" s="19" t="s">
        <v>61</v>
      </c>
      <c r="C55" s="46">
        <f>+ยกมา!H53</f>
        <v>0</v>
      </c>
      <c r="D55" s="44">
        <f>+'1'!D55+'2'!D55+'3'!D55+'4'!D55+'5'!D55+'6'!D55+'7'!D55+'8'!D55+'9'!D55+'10'!D55+'11'!D55+'12'!D55+'13'!D55+'14'!D55+'15'!D55+'16'!D55+'17'!D55+'18'!D55+'19'!D55+'20'!D55+'21'!D55+'22'!D55+'23'!D55+'24'!D55+'25'!D55+'26'!D55+'27'!D55+'28'!D55+'29'!D55+'30'!D55+'31.'!D55</f>
        <v>12</v>
      </c>
      <c r="E55" s="43">
        <f t="shared" si="0"/>
        <v>12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3</v>
      </c>
      <c r="G55" s="44">
        <f>+'1'!G55+'2'!G55+'3'!G55+'4'!G55+'5'!G55+'6'!G55+'7'!G55+'8'!G55+'9'!G55+'10'!G55+'11'!G55+'12'!G55+'13'!G55+'14'!G55+'15'!G55+'16'!G55+'17'!G55+'18'!G55+'19'!G55+'20'!G55+'21'!G55+'22'!G55+'23'!G55+'24'!G55+'25'!G55+'26'!G55+'27'!G55+'28'!G55+'29'!G55+'30'!G55+'31.'!G55</f>
        <v>0</v>
      </c>
      <c r="H55" s="43">
        <f t="shared" si="1"/>
        <v>5</v>
      </c>
      <c r="I55" s="44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4</v>
      </c>
      <c r="J55" s="20">
        <v>120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480</v>
      </c>
      <c r="L55" s="19"/>
      <c r="M55" s="98">
        <v>27.37</v>
      </c>
      <c r="N55" s="99">
        <f t="shared" si="2"/>
        <v>109.48</v>
      </c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x14ac:dyDescent="0.65">
      <c r="A56" s="10">
        <v>52</v>
      </c>
      <c r="B56" s="19" t="s">
        <v>62</v>
      </c>
      <c r="C56" s="46">
        <f>+ยกมา!H54</f>
        <v>0</v>
      </c>
      <c r="D56" s="44">
        <f>+'1'!D56+'2'!D56+'3'!D56+'4'!D56+'5'!D56+'6'!D56+'7'!D56+'8'!D56+'9'!D56+'10'!D56+'11'!D56+'12'!D56+'13'!D56+'14'!D56+'15'!D56+'16'!D56+'17'!D56+'18'!D56+'19'!D56+'20'!D56+'21'!D56+'22'!D56+'23'!D56+'24'!D56+'25'!D56+'26'!D56+'27'!D56+'28'!D56+'29'!D56+'30'!D56+'31.'!D56</f>
        <v>0</v>
      </c>
      <c r="E56" s="43">
        <f t="shared" si="0"/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4">
        <f>+'1'!G56+'2'!G56+'3'!G56+'4'!G56+'5'!G56+'6'!G56+'7'!G56+'8'!G56+'9'!G56+'10'!G56+'11'!G56+'12'!G56+'13'!G56+'14'!G56+'15'!G56+'16'!G56+'17'!G56+'18'!G56+'19'!G56+'20'!G56+'21'!G56+'22'!G56+'23'!G56+'24'!G56+'25'!G56+'26'!G56+'27'!G56+'28'!G56+'29'!G56+'30'!G56+'31.'!G56</f>
        <v>0</v>
      </c>
      <c r="H56" s="43">
        <f t="shared" si="1"/>
        <v>0</v>
      </c>
      <c r="I56" s="44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20">
        <v>120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19"/>
      <c r="M56" s="98">
        <v>28.06</v>
      </c>
      <c r="N56" s="99">
        <f t="shared" si="2"/>
        <v>0</v>
      </c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x14ac:dyDescent="0.65">
      <c r="A57" s="10">
        <v>53</v>
      </c>
      <c r="B57" s="19" t="s">
        <v>63</v>
      </c>
      <c r="C57" s="46">
        <f>+ยกมา!H55</f>
        <v>0</v>
      </c>
      <c r="D57" s="44">
        <f>+'1'!D57+'2'!D57+'3'!D57+'4'!D57+'5'!D57+'6'!D57+'7'!D57+'8'!D57+'9'!D57+'10'!D57+'11'!D57+'12'!D57+'13'!D57+'14'!D57+'15'!D57+'16'!D57+'17'!D57+'18'!D57+'19'!D57+'20'!D57+'21'!D57+'22'!D57+'23'!D57+'24'!D57+'25'!D57+'26'!D57+'27'!D57+'28'!D57+'29'!D57+'30'!D57+'31.'!D57</f>
        <v>6</v>
      </c>
      <c r="E57" s="43">
        <f t="shared" si="0"/>
        <v>6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4">
        <f>+'1'!G57+'2'!G57+'3'!G57+'4'!G57+'5'!G57+'6'!G57+'7'!G57+'8'!G57+'9'!G57+'10'!G57+'11'!G57+'12'!G57+'13'!G57+'14'!G57+'15'!G57+'16'!G57+'17'!G57+'18'!G57+'19'!G57+'20'!G57+'21'!G57+'22'!G57+'23'!G57+'24'!G57+'25'!G57+'26'!G57+'27'!G57+'28'!G57+'29'!G57+'30'!G57+'31.'!G57</f>
        <v>0</v>
      </c>
      <c r="H57" s="43">
        <f t="shared" si="1"/>
        <v>1</v>
      </c>
      <c r="I57" s="44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5</v>
      </c>
      <c r="J57" s="20">
        <v>120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600</v>
      </c>
      <c r="L57" s="19"/>
      <c r="M57" s="98">
        <v>29.96</v>
      </c>
      <c r="N57" s="99">
        <f t="shared" si="2"/>
        <v>149.80000000000001</v>
      </c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ht="24.75" customHeight="1" x14ac:dyDescent="0.65">
      <c r="A58" s="10">
        <v>54</v>
      </c>
      <c r="B58" s="19" t="s">
        <v>64</v>
      </c>
      <c r="C58" s="46">
        <f>+ยกมา!H56</f>
        <v>0</v>
      </c>
      <c r="D58" s="44">
        <f>+'1'!D58+'2'!D58+'3'!D58+'4'!D58+'5'!D58+'6'!D58+'7'!D58+'8'!D58+'9'!D58+'10'!D58+'11'!D58+'12'!D58+'13'!D58+'14'!D58+'15'!D58+'16'!D58+'17'!D58+'18'!D58+'19'!D58+'20'!D58+'21'!D58+'22'!D58+'23'!D58+'24'!D58+'25'!D58+'26'!D58+'27'!D58+'28'!D58+'29'!D58+'30'!D58+'31.'!D58</f>
        <v>0</v>
      </c>
      <c r="E58" s="43">
        <f t="shared" si="0"/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4">
        <f>+'1'!G58+'2'!G58+'3'!G58+'4'!G58+'5'!G58+'6'!G58+'7'!G58+'8'!G58+'9'!G58+'10'!G58+'11'!G58+'12'!G58+'13'!G58+'14'!G58+'15'!G58+'16'!G58+'17'!G58+'18'!G58+'19'!G58+'20'!G58+'21'!G58+'22'!G58+'23'!G58+'24'!G58+'25'!G58+'26'!G58+'27'!G58+'28'!G58+'29'!G58+'30'!G58+'31.'!G58</f>
        <v>0</v>
      </c>
      <c r="H58" s="43">
        <f t="shared" si="1"/>
        <v>0</v>
      </c>
      <c r="I58" s="44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20">
        <v>120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19"/>
      <c r="M58" s="98">
        <v>24.82</v>
      </c>
      <c r="N58" s="99">
        <f t="shared" si="2"/>
        <v>0</v>
      </c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x14ac:dyDescent="0.65">
      <c r="A59" s="10">
        <v>55</v>
      </c>
      <c r="B59" s="19" t="s">
        <v>65</v>
      </c>
      <c r="C59" s="46">
        <f>+ยกมา!H57</f>
        <v>2</v>
      </c>
      <c r="D59" s="44">
        <f>+'1'!D59+'2'!D59+'3'!D59+'4'!D59+'5'!D59+'6'!D59+'7'!D59+'8'!D59+'9'!D59+'10'!D59+'11'!D59+'12'!D59+'13'!D59+'14'!D59+'15'!D59+'16'!D59+'17'!D59+'18'!D59+'19'!D59+'20'!D59+'21'!D59+'22'!D59+'23'!D59+'24'!D59+'25'!D59+'26'!D59+'27'!D59+'28'!D59+'29'!D59+'30'!D59+'31.'!D59</f>
        <v>8</v>
      </c>
      <c r="E59" s="43">
        <f t="shared" si="0"/>
        <v>10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4">
        <f>+'1'!G59+'2'!G59+'3'!G59+'4'!G59+'5'!G59+'6'!G59+'7'!G59+'8'!G59+'9'!G59+'10'!G59+'11'!G59+'12'!G59+'13'!G59+'14'!G59+'15'!G59+'16'!G59+'17'!G59+'18'!G59+'19'!G59+'20'!G59+'21'!G59+'22'!G59+'23'!G59+'24'!G59+'25'!G59+'26'!G59+'27'!G59+'28'!G59+'29'!G59+'30'!G59+'31.'!G59</f>
        <v>0</v>
      </c>
      <c r="H59" s="43">
        <f t="shared" si="1"/>
        <v>9</v>
      </c>
      <c r="I59" s="44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1</v>
      </c>
      <c r="J59" s="20">
        <v>120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120</v>
      </c>
      <c r="L59" s="19"/>
      <c r="M59" s="98">
        <v>15.06</v>
      </c>
      <c r="N59" s="99">
        <f t="shared" si="2"/>
        <v>15.06</v>
      </c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x14ac:dyDescent="0.65">
      <c r="A60" s="10">
        <v>56</v>
      </c>
      <c r="B60" s="19" t="s">
        <v>66</v>
      </c>
      <c r="C60" s="46">
        <f>+ยกมา!H58</f>
        <v>0</v>
      </c>
      <c r="D60" s="44">
        <f>+'1'!D60+'2'!D60+'3'!D60+'4'!D60+'5'!D60+'6'!D60+'7'!D60+'8'!D60+'9'!D60+'10'!D60+'11'!D60+'12'!D60+'13'!D60+'14'!D60+'15'!D60+'16'!D60+'17'!D60+'18'!D60+'19'!D60+'20'!D60+'21'!D60+'22'!D60+'23'!D60+'24'!D60+'25'!D60+'26'!D60+'27'!D60+'28'!D60+'29'!D60+'30'!D60+'31.'!D60</f>
        <v>6</v>
      </c>
      <c r="E60" s="43">
        <f t="shared" si="0"/>
        <v>6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4">
        <f>+'1'!G60+'2'!G60+'3'!G60+'4'!G60+'5'!G60+'6'!G60+'7'!G60+'8'!G60+'9'!G60+'10'!G60+'11'!G60+'12'!G60+'13'!G60+'14'!G60+'15'!G60+'16'!G60+'17'!G60+'18'!G60+'19'!G60+'20'!G60+'21'!G60+'22'!G60+'23'!G60+'24'!G60+'25'!G60+'26'!G60+'27'!G60+'28'!G60+'29'!G60+'30'!G60+'31.'!G60</f>
        <v>0</v>
      </c>
      <c r="H60" s="43">
        <f t="shared" si="1"/>
        <v>2</v>
      </c>
      <c r="I60" s="44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4</v>
      </c>
      <c r="J60" s="20">
        <v>120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480</v>
      </c>
      <c r="L60" s="19"/>
      <c r="M60" s="98">
        <v>26.81</v>
      </c>
      <c r="N60" s="99">
        <f t="shared" si="2"/>
        <v>107.24</v>
      </c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x14ac:dyDescent="0.65">
      <c r="A61" s="10">
        <v>57</v>
      </c>
      <c r="B61" s="19" t="s">
        <v>266</v>
      </c>
      <c r="C61" s="46">
        <f>+ยกมา!H59</f>
        <v>0</v>
      </c>
      <c r="D61" s="44">
        <f>+'1'!D61+'2'!D61+'3'!D61+'4'!D61+'5'!D61+'6'!D61+'7'!D61+'8'!D61+'9'!D61+'10'!D61+'11'!D61+'12'!D61+'13'!D61+'14'!D61+'15'!D61+'16'!D61+'17'!D61+'18'!D61+'19'!D61+'20'!D61+'21'!D61+'22'!D61+'23'!D61+'24'!D61+'25'!D61+'26'!D61+'27'!D61+'28'!D61+'29'!D61+'30'!D61+'31.'!D61</f>
        <v>5</v>
      </c>
      <c r="E61" s="43">
        <f t="shared" si="0"/>
        <v>5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4">
        <f>+'1'!G61+'2'!G61+'3'!G61+'4'!G61+'5'!G61+'6'!G61+'7'!G61+'8'!G61+'9'!G61+'10'!G61+'11'!G61+'12'!G61+'13'!G61+'14'!G61+'15'!G61+'16'!G61+'17'!G61+'18'!G61+'19'!G61+'20'!G61+'21'!G61+'22'!G61+'23'!G61+'24'!G61+'25'!G61+'26'!G61+'27'!G61+'28'!G61+'29'!G61+'30'!G61+'31.'!G61</f>
        <v>0</v>
      </c>
      <c r="H61" s="43">
        <f t="shared" si="1"/>
        <v>3</v>
      </c>
      <c r="I61" s="44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2</v>
      </c>
      <c r="J61" s="20">
        <v>120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240</v>
      </c>
      <c r="L61" s="19"/>
      <c r="M61" s="98">
        <v>29.28</v>
      </c>
      <c r="N61" s="99">
        <f t="shared" si="2"/>
        <v>58.56</v>
      </c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x14ac:dyDescent="0.65">
      <c r="A62" s="10">
        <v>58</v>
      </c>
      <c r="B62" s="19" t="s">
        <v>340</v>
      </c>
      <c r="C62" s="46">
        <f>+ยกมา!H60</f>
        <v>0</v>
      </c>
      <c r="D62" s="44">
        <f>+'1'!D62+'2'!D62+'3'!D62+'4'!D62+'5'!D62+'6'!D62+'7'!D62+'8'!D62+'9'!D62+'10'!D62+'11'!D62+'12'!D62+'13'!D62+'14'!D62+'15'!D62+'16'!D62+'17'!D62+'18'!D62+'19'!D62+'20'!D62+'21'!D62+'22'!D62+'23'!D62+'24'!D62+'25'!D62+'26'!D62+'27'!D62+'28'!D62+'29'!D62+'30'!D62+'31.'!D62</f>
        <v>0</v>
      </c>
      <c r="E62" s="43">
        <f t="shared" si="0"/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4">
        <f>+'1'!G62+'2'!G62+'3'!G62+'4'!G62+'5'!G62+'6'!G62+'7'!G62+'8'!G62+'9'!G62+'10'!G62+'11'!G62+'12'!G62+'13'!G62+'14'!G62+'15'!G62+'16'!G62+'17'!G62+'18'!G62+'19'!G62+'20'!G62+'21'!G62+'22'!G62+'23'!G62+'24'!G62+'25'!G62+'26'!G62+'27'!G62+'28'!G62+'29'!G62+'30'!G62+'31.'!G62</f>
        <v>0</v>
      </c>
      <c r="H62" s="43">
        <f t="shared" si="1"/>
        <v>0</v>
      </c>
      <c r="I62" s="44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20">
        <v>30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19"/>
      <c r="M62" s="98"/>
      <c r="N62" s="99">
        <f t="shared" si="2"/>
        <v>0</v>
      </c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x14ac:dyDescent="0.65">
      <c r="A63" s="10">
        <v>59</v>
      </c>
      <c r="B63" s="19" t="s">
        <v>341</v>
      </c>
      <c r="C63" s="46">
        <f>+ยกมา!H61</f>
        <v>1</v>
      </c>
      <c r="D63" s="44">
        <f>+'1'!D63+'2'!D63+'3'!D63+'4'!D63+'5'!D63+'6'!D63+'7'!D63+'8'!D63+'9'!D63+'10'!D63+'11'!D63+'12'!D63+'13'!D63+'14'!D63+'15'!D63+'16'!D63+'17'!D63+'18'!D63+'19'!D63+'20'!D63+'21'!D63+'22'!D63+'23'!D63+'24'!D63+'25'!D63+'26'!D63+'27'!D63+'28'!D63+'29'!D63+'30'!D63+'31.'!D63</f>
        <v>0</v>
      </c>
      <c r="E63" s="43">
        <f t="shared" si="0"/>
        <v>1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4">
        <f>+'1'!G63+'2'!G63+'3'!G63+'4'!G63+'5'!G63+'6'!G63+'7'!G63+'8'!G63+'9'!G63+'10'!G63+'11'!G63+'12'!G63+'13'!G63+'14'!G63+'15'!G63+'16'!G63+'17'!G63+'18'!G63+'19'!G63+'20'!G63+'21'!G63+'22'!G63+'23'!G63+'24'!G63+'25'!G63+'26'!G63+'27'!G63+'28'!G63+'29'!G63+'30'!G63+'31.'!G63</f>
        <v>0</v>
      </c>
      <c r="H63" s="43">
        <f t="shared" si="1"/>
        <v>1</v>
      </c>
      <c r="I63" s="44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20">
        <v>30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19"/>
      <c r="M63" s="98">
        <v>12.71</v>
      </c>
      <c r="N63" s="99">
        <f t="shared" si="2"/>
        <v>0</v>
      </c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x14ac:dyDescent="0.65">
      <c r="A64" s="10">
        <v>60</v>
      </c>
      <c r="B64" s="19" t="s">
        <v>342</v>
      </c>
      <c r="C64" s="46">
        <f>+ยกมา!H62</f>
        <v>0</v>
      </c>
      <c r="D64" s="44">
        <f>+'1'!D64+'2'!D64+'3'!D64+'4'!D64+'5'!D64+'6'!D64+'7'!D64+'8'!D64+'9'!D64+'10'!D64+'11'!D64+'12'!D64+'13'!D64+'14'!D64+'15'!D64+'16'!D64+'17'!D64+'18'!D64+'19'!D64+'20'!D64+'21'!D64+'22'!D64+'23'!D64+'24'!D64+'25'!D64+'26'!D64+'27'!D64+'28'!D64+'29'!D64+'30'!D64+'31.'!D64</f>
        <v>0</v>
      </c>
      <c r="E64" s="43">
        <f t="shared" si="0"/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4">
        <f>+'1'!G64+'2'!G64+'3'!G64+'4'!G64+'5'!G64+'6'!G64+'7'!G64+'8'!G64+'9'!G64+'10'!G64+'11'!G64+'12'!G64+'13'!G64+'14'!G64+'15'!G64+'16'!G64+'17'!G64+'18'!G64+'19'!G64+'20'!G64+'21'!G64+'22'!G64+'23'!G64+'24'!G64+'25'!G64+'26'!G64+'27'!G64+'28'!G64+'29'!G64+'30'!G64+'31.'!G64</f>
        <v>0</v>
      </c>
      <c r="H64" s="43">
        <f t="shared" si="1"/>
        <v>0</v>
      </c>
      <c r="I64" s="44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20">
        <v>30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19"/>
      <c r="M64" s="98">
        <v>17.989999999999998</v>
      </c>
      <c r="N64" s="99">
        <f t="shared" si="2"/>
        <v>0</v>
      </c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x14ac:dyDescent="0.65">
      <c r="A65" s="10">
        <v>61</v>
      </c>
      <c r="B65" s="19" t="s">
        <v>72</v>
      </c>
      <c r="C65" s="46">
        <f>+ยกมา!H63</f>
        <v>0</v>
      </c>
      <c r="D65" s="44">
        <f>+'1'!D65+'2'!D65+'3'!D65+'4'!D65+'5'!D65+'6'!D65+'7'!D65+'8'!D65+'9'!D65+'10'!D65+'11'!D65+'12'!D65+'13'!D65+'14'!D65+'15'!D65+'16'!D65+'17'!D65+'18'!D65+'19'!D65+'20'!D65+'21'!D65+'22'!D65+'23'!D65+'24'!D65+'25'!D65+'26'!D65+'27'!D65+'28'!D65+'29'!D65+'30'!D65+'31.'!D65</f>
        <v>0</v>
      </c>
      <c r="E65" s="43">
        <f t="shared" si="0"/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4">
        <f>+'1'!G65+'2'!G65+'3'!G65+'4'!G65+'5'!G65+'6'!G65+'7'!G65+'8'!G65+'9'!G65+'10'!G65+'11'!G65+'12'!G65+'13'!G65+'14'!G65+'15'!G65+'16'!G65+'17'!G65+'18'!G65+'19'!G65+'20'!G65+'21'!G65+'22'!G65+'23'!G65+'24'!G65+'25'!G65+'26'!G65+'27'!G65+'28'!G65+'29'!G65+'30'!G65+'31.'!G65</f>
        <v>0</v>
      </c>
      <c r="H65" s="43">
        <f t="shared" si="1"/>
        <v>0</v>
      </c>
      <c r="I65" s="44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20">
        <v>50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19"/>
      <c r="M65" s="98"/>
      <c r="N65" s="99">
        <f t="shared" si="2"/>
        <v>0</v>
      </c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x14ac:dyDescent="0.65">
      <c r="A66" s="10">
        <v>62</v>
      </c>
      <c r="B66" s="19" t="s">
        <v>73</v>
      </c>
      <c r="C66" s="46">
        <f>+ยกมา!H64</f>
        <v>0</v>
      </c>
      <c r="D66" s="44">
        <f>+'1'!D66+'2'!D66+'3'!D66+'4'!D66+'5'!D66+'6'!D66+'7'!D66+'8'!D66+'9'!D66+'10'!D66+'11'!D66+'12'!D66+'13'!D66+'14'!D66+'15'!D66+'16'!D66+'17'!D66+'18'!D66+'19'!D66+'20'!D66+'21'!D66+'22'!D66+'23'!D66+'24'!D66+'25'!D66+'26'!D66+'27'!D66+'28'!D66+'29'!D66+'30'!D66+'31.'!D66</f>
        <v>0</v>
      </c>
      <c r="E66" s="43">
        <f t="shared" si="0"/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4">
        <f>+'1'!G66+'2'!G66+'3'!G66+'4'!G66+'5'!G66+'6'!G66+'7'!G66+'8'!G66+'9'!G66+'10'!G66+'11'!G66+'12'!G66+'13'!G66+'14'!G66+'15'!G66+'16'!G66+'17'!G66+'18'!G66+'19'!G66+'20'!G66+'21'!G66+'22'!G66+'23'!G66+'24'!G66+'25'!G66+'26'!G66+'27'!G66+'28'!G66+'29'!G66+'30'!G66+'31.'!G66</f>
        <v>0</v>
      </c>
      <c r="H66" s="43">
        <f t="shared" si="1"/>
        <v>0</v>
      </c>
      <c r="I66" s="44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20">
        <v>50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19"/>
      <c r="M66" s="98"/>
      <c r="N66" s="99">
        <f t="shared" si="2"/>
        <v>0</v>
      </c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x14ac:dyDescent="0.65">
      <c r="A67" s="10">
        <v>63</v>
      </c>
      <c r="B67" s="19" t="s">
        <v>74</v>
      </c>
      <c r="C67" s="46">
        <f>+ยกมา!H65</f>
        <v>0</v>
      </c>
      <c r="D67" s="44">
        <f>+'1'!D67+'2'!D67+'3'!D67+'4'!D67+'5'!D67+'6'!D67+'7'!D67+'8'!D67+'9'!D67+'10'!D67+'11'!D67+'12'!D67+'13'!D67+'14'!D67+'15'!D67+'16'!D67+'17'!D67+'18'!D67+'19'!D67+'20'!D67+'21'!D67+'22'!D67+'23'!D67+'24'!D67+'25'!D67+'26'!D67+'27'!D67+'28'!D67+'29'!D67+'30'!D67+'31.'!D67</f>
        <v>0</v>
      </c>
      <c r="E67" s="43">
        <f t="shared" si="0"/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4">
        <f>+'1'!G67+'2'!G67+'3'!G67+'4'!G67+'5'!G67+'6'!G67+'7'!G67+'8'!G67+'9'!G67+'10'!G67+'11'!G67+'12'!G67+'13'!G67+'14'!G67+'15'!G67+'16'!G67+'17'!G67+'18'!G67+'19'!G67+'20'!G67+'21'!G67+'22'!G67+'23'!G67+'24'!G67+'25'!G67+'26'!G67+'27'!G67+'28'!G67+'29'!G67+'30'!G67+'31.'!G67</f>
        <v>0</v>
      </c>
      <c r="H67" s="43">
        <f t="shared" si="1"/>
        <v>0</v>
      </c>
      <c r="I67" s="44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20">
        <v>50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19"/>
      <c r="M67" s="98"/>
      <c r="N67" s="99">
        <f t="shared" si="2"/>
        <v>0</v>
      </c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x14ac:dyDescent="0.65">
      <c r="A68" s="10">
        <v>64</v>
      </c>
      <c r="B68" s="19" t="s">
        <v>175</v>
      </c>
      <c r="C68" s="46">
        <f>+ยกมา!H66</f>
        <v>0</v>
      </c>
      <c r="D68" s="44">
        <f>+'1'!D68+'2'!D68+'3'!D68+'4'!D68+'5'!D68+'6'!D68+'7'!D68+'8'!D68+'9'!D68+'10'!D68+'11'!D68+'12'!D68+'13'!D68+'14'!D68+'15'!D68+'16'!D68+'17'!D68+'18'!D68+'19'!D68+'20'!D68+'21'!D68+'22'!D68+'23'!D68+'24'!D68+'25'!D68+'26'!D68+'27'!D68+'28'!D68+'29'!D68+'30'!D68+'31.'!D68</f>
        <v>0</v>
      </c>
      <c r="E68" s="43">
        <f t="shared" si="0"/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4">
        <f>+'1'!G68+'2'!G68+'3'!G68+'4'!G68+'5'!G68+'6'!G68+'7'!G68+'8'!G68+'9'!G68+'10'!G68+'11'!G68+'12'!G68+'13'!G68+'14'!G68+'15'!G68+'16'!G68+'17'!G68+'18'!G68+'19'!G68+'20'!G68+'21'!G68+'22'!G68+'23'!G68+'24'!G68+'25'!G68+'26'!G68+'27'!G68+'28'!G68+'29'!G68+'30'!G68+'31.'!G68</f>
        <v>0</v>
      </c>
      <c r="H68" s="43">
        <f t="shared" si="1"/>
        <v>0</v>
      </c>
      <c r="I68" s="44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20">
        <v>50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19"/>
      <c r="M68" s="98"/>
      <c r="N68" s="99">
        <f t="shared" si="2"/>
        <v>0</v>
      </c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x14ac:dyDescent="0.65">
      <c r="A69" s="10">
        <v>65</v>
      </c>
      <c r="B69" s="19" t="s">
        <v>267</v>
      </c>
      <c r="C69" s="46">
        <f>+ยกมา!H67</f>
        <v>0</v>
      </c>
      <c r="D69" s="44">
        <f>+'1'!D69+'2'!D69+'3'!D69+'4'!D69+'5'!D69+'6'!D69+'7'!D69+'8'!D69+'9'!D69+'10'!D69+'11'!D69+'12'!D69+'13'!D69+'14'!D69+'15'!D69+'16'!D69+'17'!D69+'18'!D69+'19'!D69+'20'!D69+'21'!D69+'22'!D69+'23'!D69+'24'!D69+'25'!D69+'26'!D69+'27'!D69+'28'!D69+'29'!D69+'30'!D69+'31.'!D69</f>
        <v>0</v>
      </c>
      <c r="E69" s="43">
        <f t="shared" si="0"/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4">
        <f>+'1'!G69+'2'!G69+'3'!G69+'4'!G69+'5'!G69+'6'!G69+'7'!G69+'8'!G69+'9'!G69+'10'!G69+'11'!G69+'12'!G69+'13'!G69+'14'!G69+'15'!G69+'16'!G69+'17'!G69+'18'!G69+'19'!G69+'20'!G69+'21'!G69+'22'!G69+'23'!G69+'24'!G69+'25'!G69+'26'!G69+'27'!G69+'28'!G69+'29'!G69+'30'!G69+'31.'!G69</f>
        <v>0</v>
      </c>
      <c r="H69" s="43">
        <f t="shared" si="1"/>
        <v>0</v>
      </c>
      <c r="I69" s="44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20">
        <v>50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19"/>
      <c r="M69" s="98"/>
      <c r="N69" s="99">
        <f t="shared" si="2"/>
        <v>0</v>
      </c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x14ac:dyDescent="0.65">
      <c r="A70" s="10">
        <v>66</v>
      </c>
      <c r="B70" s="19" t="s">
        <v>70</v>
      </c>
      <c r="C70" s="46">
        <f>+ยกมา!H68</f>
        <v>0</v>
      </c>
      <c r="D70" s="44">
        <f>+'1'!D70+'2'!D70+'3'!D70+'4'!D70+'5'!D70+'6'!D70+'7'!D70+'8'!D70+'9'!D70+'10'!D70+'11'!D70+'12'!D70+'13'!D70+'14'!D70+'15'!D70+'16'!D70+'17'!D70+'18'!D70+'19'!D70+'20'!D70+'21'!D70+'22'!D70+'23'!D70+'24'!D70+'25'!D70+'26'!D70+'27'!D70+'28'!D70+'29'!D70+'30'!D70+'31.'!D70</f>
        <v>0</v>
      </c>
      <c r="E70" s="43">
        <f t="shared" si="0"/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4">
        <f>+'1'!G70+'2'!G70+'3'!G70+'4'!G70+'5'!G70+'6'!G70+'7'!G70+'8'!G70+'9'!G70+'10'!G70+'11'!G70+'12'!G70+'13'!G70+'14'!G70+'15'!G70+'16'!G70+'17'!G70+'18'!G70+'19'!G70+'20'!G70+'21'!G70+'22'!G70+'23'!G70+'24'!G70+'25'!G70+'26'!G70+'27'!G70+'28'!G70+'29'!G70+'30'!G70+'31.'!G70</f>
        <v>0</v>
      </c>
      <c r="H70" s="43">
        <f t="shared" si="1"/>
        <v>0</v>
      </c>
      <c r="I70" s="44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20">
        <v>70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19"/>
      <c r="M70" s="98"/>
      <c r="N70" s="99">
        <f t="shared" si="2"/>
        <v>0</v>
      </c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x14ac:dyDescent="0.65">
      <c r="A71" s="10">
        <v>67</v>
      </c>
      <c r="B71" s="19" t="s">
        <v>71</v>
      </c>
      <c r="C71" s="46">
        <f>+ยกมา!H69</f>
        <v>0</v>
      </c>
      <c r="D71" s="44">
        <f>+'1'!D71+'2'!D71+'3'!D71+'4'!D71+'5'!D71+'6'!D71+'7'!D71+'8'!D71+'9'!D71+'10'!D71+'11'!D71+'12'!D71+'13'!D71+'14'!D71+'15'!D71+'16'!D71+'17'!D71+'18'!D71+'19'!D71+'20'!D71+'21'!D71+'22'!D71+'23'!D71+'24'!D71+'25'!D71+'26'!D71+'27'!D71+'28'!D71+'29'!D71+'30'!D71+'31.'!D71</f>
        <v>0</v>
      </c>
      <c r="E71" s="43">
        <f t="shared" si="0"/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4">
        <f>+'1'!G71+'2'!G71+'3'!G71+'4'!G71+'5'!G71+'6'!G71+'7'!G71+'8'!G71+'9'!G71+'10'!G71+'11'!G71+'12'!G71+'13'!G71+'14'!G71+'15'!G71+'16'!G71+'17'!G71+'18'!G71+'19'!G71+'20'!G71+'21'!G71+'22'!G71+'23'!G71+'24'!G71+'25'!G71+'26'!G71+'27'!G71+'28'!G71+'29'!G71+'30'!G71+'31.'!G71</f>
        <v>0</v>
      </c>
      <c r="H71" s="43">
        <f t="shared" ref="H71:H132" si="14">C71+D71-F71-I71</f>
        <v>0</v>
      </c>
      <c r="I71" s="44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20">
        <v>80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19"/>
      <c r="M71" s="98"/>
      <c r="N71" s="99">
        <f t="shared" si="2"/>
        <v>0</v>
      </c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x14ac:dyDescent="0.65">
      <c r="A72" s="10">
        <v>68</v>
      </c>
      <c r="B72" s="19" t="s">
        <v>199</v>
      </c>
      <c r="C72" s="46">
        <f>+ยกมา!H70</f>
        <v>0</v>
      </c>
      <c r="D72" s="44">
        <f>+'1'!D72+'2'!D72+'3'!D72+'4'!D72+'5'!D72+'6'!D72+'7'!D72+'8'!D72+'9'!D72+'10'!D72+'11'!D72+'12'!D72+'13'!D72+'14'!D72+'15'!D72+'16'!D72+'17'!D72+'18'!D72+'19'!D72+'20'!D72+'21'!D72+'22'!D72+'23'!D72+'24'!D72+'25'!D72+'26'!D72+'27'!D72+'28'!D72+'29'!D72+'30'!D72+'31.'!D72</f>
        <v>0</v>
      </c>
      <c r="E72" s="43">
        <f t="shared" si="0"/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4">
        <f>+'1'!G72+'2'!G72+'3'!G72+'4'!G72+'5'!G72+'6'!G72+'7'!G72+'8'!G72+'9'!G72+'10'!G72+'11'!G72+'12'!G72+'13'!G72+'14'!G72+'15'!G72+'16'!G72+'17'!G72+'18'!G72+'19'!G72+'20'!G72+'21'!G72+'22'!G72+'23'!G72+'24'!G72+'25'!G72+'26'!G72+'27'!G72+'28'!G72+'29'!G72+'30'!G72+'31.'!G72</f>
        <v>0</v>
      </c>
      <c r="H72" s="43">
        <f t="shared" si="14"/>
        <v>0</v>
      </c>
      <c r="I72" s="44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20">
        <v>150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19"/>
      <c r="M72" s="98">
        <v>67.790000000000006</v>
      </c>
      <c r="N72" s="99">
        <f t="shared" ref="N72:N133" si="15">+I72*M72</f>
        <v>0</v>
      </c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x14ac:dyDescent="0.65">
      <c r="A73" s="10">
        <v>69</v>
      </c>
      <c r="B73" s="19" t="s">
        <v>200</v>
      </c>
      <c r="C73" s="46">
        <f>+ยกมา!H71</f>
        <v>0</v>
      </c>
      <c r="D73" s="44">
        <f>+'1'!D73+'2'!D73+'3'!D73+'4'!D73+'5'!D73+'6'!D73+'7'!D73+'8'!D73+'9'!D73+'10'!D73+'11'!D73+'12'!D73+'13'!D73+'14'!D73+'15'!D73+'16'!D73+'17'!D73+'18'!D73+'19'!D73+'20'!D73+'21'!D73+'22'!D73+'23'!D73+'24'!D73+'25'!D73+'26'!D73+'27'!D73+'28'!D73+'29'!D73+'30'!D73+'31.'!D73</f>
        <v>0</v>
      </c>
      <c r="E73" s="43">
        <f t="shared" si="0"/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4">
        <f>+'1'!G73+'2'!G73+'3'!G73+'4'!G73+'5'!G73+'6'!G73+'7'!G73+'8'!G73+'9'!G73+'10'!G73+'11'!G73+'12'!G73+'13'!G73+'14'!G73+'15'!G73+'16'!G73+'17'!G73+'18'!G73+'19'!G73+'20'!G73+'21'!G73+'22'!G73+'23'!G73+'24'!G73+'25'!G73+'26'!G73+'27'!G73+'28'!G73+'29'!G73+'30'!G73+'31.'!G73</f>
        <v>0</v>
      </c>
      <c r="H73" s="43">
        <f t="shared" si="14"/>
        <v>0</v>
      </c>
      <c r="I73" s="44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20">
        <v>150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19"/>
      <c r="M73" s="98">
        <v>68.37</v>
      </c>
      <c r="N73" s="99">
        <f t="shared" si="15"/>
        <v>0</v>
      </c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x14ac:dyDescent="0.65">
      <c r="A74" s="10">
        <v>70</v>
      </c>
      <c r="B74" s="19" t="s">
        <v>201</v>
      </c>
      <c r="C74" s="46">
        <f>+ยกมา!H72</f>
        <v>0</v>
      </c>
      <c r="D74" s="44">
        <f>+'1'!D74+'2'!D74+'3'!D74+'4'!D74+'5'!D74+'6'!D74+'7'!D74+'8'!D74+'9'!D74+'10'!D74+'11'!D74+'12'!D74+'13'!D74+'14'!D74+'15'!D74+'16'!D74+'17'!D74+'18'!D74+'19'!D74+'20'!D74+'21'!D74+'22'!D74+'23'!D74+'24'!D74+'25'!D74+'26'!D74+'27'!D74+'28'!D74+'29'!D74+'30'!D74+'31.'!D74</f>
        <v>0</v>
      </c>
      <c r="E74" s="43">
        <f t="shared" si="0"/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0</v>
      </c>
      <c r="G74" s="44">
        <f>+'1'!G74+'2'!G74+'3'!G74+'4'!G74+'5'!G74+'6'!G74+'7'!G74+'8'!G74+'9'!G74+'10'!G74+'11'!G74+'12'!G74+'13'!G74+'14'!G74+'15'!G74+'16'!G74+'17'!G74+'18'!G74+'19'!G74+'20'!G74+'21'!G74+'22'!G74+'23'!G74+'24'!G74+'25'!G74+'26'!G74+'27'!G74+'28'!G74+'29'!G74+'30'!G74+'31.'!G74</f>
        <v>0</v>
      </c>
      <c r="H74" s="43">
        <f t="shared" si="14"/>
        <v>0</v>
      </c>
      <c r="I74" s="44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20">
        <v>150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0</v>
      </c>
      <c r="L74" s="19"/>
      <c r="M74" s="98">
        <v>67.17</v>
      </c>
      <c r="N74" s="99">
        <f t="shared" si="15"/>
        <v>0</v>
      </c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x14ac:dyDescent="0.65">
      <c r="A75" s="10">
        <v>71</v>
      </c>
      <c r="B75" s="19" t="s">
        <v>77</v>
      </c>
      <c r="C75" s="46">
        <f>+ยกมา!H73</f>
        <v>0</v>
      </c>
      <c r="D75" s="44">
        <f>+'1'!D75+'2'!D75+'3'!D75+'4'!D75+'5'!D75+'6'!D75+'7'!D75+'8'!D75+'9'!D75+'10'!D75+'11'!D75+'12'!D75+'13'!D75+'14'!D75+'15'!D75+'16'!D75+'17'!D75+'18'!D75+'19'!D75+'20'!D75+'21'!D75+'22'!D75+'23'!D75+'24'!D75+'25'!D75+'26'!D75+'27'!D75+'28'!D75+'29'!D75+'30'!D75+'31.'!D75</f>
        <v>10</v>
      </c>
      <c r="E75" s="43">
        <f t="shared" si="0"/>
        <v>10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4">
        <f>+'1'!G75+'2'!G75+'3'!G75+'4'!G75+'5'!G75+'6'!G75+'7'!G75+'8'!G75+'9'!G75+'10'!G75+'11'!G75+'12'!G75+'13'!G75+'14'!G75+'15'!G75+'16'!G75+'17'!G75+'18'!G75+'19'!G75+'20'!G75+'21'!G75+'22'!G75+'23'!G75+'24'!G75+'25'!G75+'26'!G75+'27'!G75+'28'!G75+'29'!G75+'30'!G75+'31.'!G75</f>
        <v>0</v>
      </c>
      <c r="H75" s="43">
        <f t="shared" si="14"/>
        <v>7</v>
      </c>
      <c r="I75" s="44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3</v>
      </c>
      <c r="J75" s="20">
        <v>50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150</v>
      </c>
      <c r="L75" s="19"/>
      <c r="M75" s="98"/>
      <c r="N75" s="99">
        <f t="shared" si="15"/>
        <v>0</v>
      </c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x14ac:dyDescent="0.65">
      <c r="A76" s="10">
        <v>72</v>
      </c>
      <c r="B76" s="19" t="s">
        <v>409</v>
      </c>
      <c r="C76" s="46">
        <f>+ยกมา!H74</f>
        <v>0</v>
      </c>
      <c r="D76" s="44">
        <f>+'1'!D76+'2'!D76+'3'!D76+'4'!D76+'5'!D76+'6'!D76+'7'!D76+'8'!D76+'9'!D76+'10'!D76+'11'!D76+'12'!D76+'13'!D76+'14'!D76+'15'!D76+'16'!D76+'17'!D76+'18'!D76+'19'!D76+'20'!D76+'21'!D76+'22'!D76+'23'!D76+'24'!D76+'25'!D76+'26'!D76+'27'!D76+'28'!D76+'29'!D76+'30'!D76+'31.'!D76</f>
        <v>0</v>
      </c>
      <c r="E76" s="43">
        <f t="shared" si="0"/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4">
        <f>+'1'!G76+'2'!G76+'3'!G76+'4'!G76+'5'!G76+'6'!G76+'7'!G76+'8'!G76+'9'!G76+'10'!G76+'11'!G76+'12'!G76+'13'!G76+'14'!G76+'15'!G76+'16'!G76+'17'!G76+'18'!G76+'19'!G76+'20'!G76+'21'!G76+'22'!G76+'23'!G76+'24'!G76+'25'!G76+'26'!G76+'27'!G76+'28'!G76+'29'!G76+'30'!G76+'31.'!G76</f>
        <v>0</v>
      </c>
      <c r="H76" s="43">
        <f t="shared" si="14"/>
        <v>0</v>
      </c>
      <c r="I76" s="44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20">
        <v>50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19"/>
      <c r="M76" s="98"/>
      <c r="N76" s="99">
        <f t="shared" si="15"/>
        <v>0</v>
      </c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x14ac:dyDescent="0.65">
      <c r="A77" s="10">
        <v>73</v>
      </c>
      <c r="B77" s="19" t="s">
        <v>410</v>
      </c>
      <c r="C77" s="46">
        <f>+ยกมา!H75</f>
        <v>0</v>
      </c>
      <c r="D77" s="44">
        <f>+'1'!D77+'2'!D77+'3'!D77+'4'!D77+'5'!D77+'6'!D77+'7'!D77+'8'!D77+'9'!D77+'10'!D77+'11'!D77+'12'!D77+'13'!D77+'14'!D77+'15'!D77+'16'!D77+'17'!D77+'18'!D77+'19'!D77+'20'!D77+'21'!D77+'22'!D77+'23'!D77+'24'!D77+'25'!D77+'26'!D77+'27'!D77+'28'!D77+'29'!D77+'30'!D77+'31.'!D77</f>
        <v>0</v>
      </c>
      <c r="E77" s="43">
        <f t="shared" si="0"/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7" s="44">
        <f>+'1'!G77+'2'!G77+'3'!G77+'4'!G77+'5'!G77+'6'!G77+'7'!G77+'8'!G77+'9'!G77+'10'!G77+'11'!G77+'12'!G77+'13'!G77+'14'!G77+'15'!G77+'16'!G77+'17'!G77+'18'!G77+'19'!G77+'20'!G77+'21'!G77+'22'!G77+'23'!G77+'24'!G77+'25'!G77+'26'!G77+'27'!G77+'28'!G77+'29'!G77+'30'!G77+'31.'!G77</f>
        <v>0</v>
      </c>
      <c r="H77" s="43">
        <f t="shared" si="14"/>
        <v>0</v>
      </c>
      <c r="I77" s="44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20">
        <v>120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0</v>
      </c>
      <c r="L77" s="19"/>
      <c r="M77" s="98"/>
      <c r="N77" s="99">
        <f t="shared" si="15"/>
        <v>0</v>
      </c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x14ac:dyDescent="0.65">
      <c r="A78" s="10">
        <v>74</v>
      </c>
      <c r="B78" s="19" t="s">
        <v>411</v>
      </c>
      <c r="C78" s="46">
        <f>+ยกมา!H76</f>
        <v>0</v>
      </c>
      <c r="D78" s="44">
        <f>+'1'!D78+'2'!D78+'3'!D78+'4'!D78+'5'!D78+'6'!D78+'7'!D78+'8'!D78+'9'!D78+'10'!D78+'11'!D78+'12'!D78+'13'!D78+'14'!D78+'15'!D78+'16'!D78+'17'!D78+'18'!D78+'19'!D78+'20'!D78+'21'!D78+'22'!D78+'23'!D78+'24'!D78+'25'!D78+'26'!D78+'27'!D78+'28'!D78+'29'!D78+'30'!D78+'31.'!D78</f>
        <v>0</v>
      </c>
      <c r="E78" s="43">
        <f t="shared" si="0"/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4">
        <f>+'1'!G78+'2'!G78+'3'!G78+'4'!G78+'5'!G78+'6'!G78+'7'!G78+'8'!G78+'9'!G78+'10'!G78+'11'!G78+'12'!G78+'13'!G78+'14'!G78+'15'!G78+'16'!G78+'17'!G78+'18'!G78+'19'!G78+'20'!G78+'21'!G78+'22'!G78+'23'!G78+'24'!G78+'25'!G78+'26'!G78+'27'!G78+'28'!G78+'29'!G78+'30'!G78+'31.'!G78</f>
        <v>0</v>
      </c>
      <c r="H78" s="43">
        <f t="shared" si="14"/>
        <v>0</v>
      </c>
      <c r="I78" s="44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20">
        <v>50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19"/>
      <c r="M78" s="98">
        <v>17.09</v>
      </c>
      <c r="N78" s="99">
        <f t="shared" si="15"/>
        <v>0</v>
      </c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x14ac:dyDescent="0.65">
      <c r="A79" s="10">
        <v>75</v>
      </c>
      <c r="B79" s="19" t="s">
        <v>412</v>
      </c>
      <c r="C79" s="46">
        <f>+ยกมา!H77</f>
        <v>0</v>
      </c>
      <c r="D79" s="44">
        <f>+'1'!D79+'2'!D79+'3'!D79+'4'!D79+'5'!D79+'6'!D79+'7'!D79+'8'!D79+'9'!D79+'10'!D79+'11'!D79+'12'!D79+'13'!D79+'14'!D79+'15'!D79+'16'!D79+'17'!D79+'18'!D79+'19'!D79+'20'!D79+'21'!D79+'22'!D79+'23'!D79+'24'!D79+'25'!D79+'26'!D79+'27'!D79+'28'!D79+'29'!D79+'30'!D79+'31.'!D79</f>
        <v>0</v>
      </c>
      <c r="E79" s="43">
        <f t="shared" ref="E79:E140" si="16">+C79+D79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4">
        <f>+'1'!G79+'2'!G79+'3'!G79+'4'!G79+'5'!G79+'6'!G79+'7'!G79+'8'!G79+'9'!G79+'10'!G79+'11'!G79+'12'!G79+'13'!G79+'14'!G79+'15'!G79+'16'!G79+'17'!G79+'18'!G79+'19'!G79+'20'!G79+'21'!G79+'22'!G79+'23'!G79+'24'!G79+'25'!G79+'26'!G79+'27'!G79+'28'!G79+'29'!G79+'30'!G79+'31.'!G79</f>
        <v>0</v>
      </c>
      <c r="H79" s="43">
        <f t="shared" si="14"/>
        <v>0</v>
      </c>
      <c r="I79" s="44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20">
        <v>120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19"/>
      <c r="M79" s="98"/>
      <c r="N79" s="99">
        <f t="shared" si="15"/>
        <v>0</v>
      </c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x14ac:dyDescent="0.65">
      <c r="A80" s="10">
        <v>76</v>
      </c>
      <c r="B80" s="19" t="s">
        <v>346</v>
      </c>
      <c r="C80" s="46">
        <f>+ยกมา!H80</f>
        <v>0</v>
      </c>
      <c r="D80" s="44">
        <f>+'1'!D80+'2'!D80+'3'!D80+'4'!D80+'5'!D80+'6'!D80+'7'!D80+'8'!D80+'9'!D80+'10'!D80+'11'!D80+'12'!D80+'13'!D80+'14'!D80+'15'!D80+'16'!D80+'17'!D80+'18'!D80+'19'!D80+'20'!D80+'21'!D80+'22'!D80+'23'!D80+'24'!D80+'25'!D80+'26'!D80+'27'!D80+'28'!D80+'29'!D80+'30'!D80+'31.'!D80</f>
        <v>0</v>
      </c>
      <c r="E80" s="43">
        <f t="shared" si="16"/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4">
        <f>+'1'!G80+'2'!G80+'3'!G80+'4'!G80+'5'!G80+'6'!G80+'7'!G80+'8'!G80+'9'!G80+'10'!G80+'11'!G80+'12'!G80+'13'!G80+'14'!G80+'15'!G80+'16'!G80+'17'!G80+'18'!G80+'19'!G80+'20'!G80+'21'!G80+'22'!G80+'23'!G80+'24'!G80+'25'!G80+'26'!G80+'27'!G80+'28'!G80+'29'!G80+'30'!G80+'31.'!G80</f>
        <v>0</v>
      </c>
      <c r="H80" s="43">
        <f t="shared" si="14"/>
        <v>0</v>
      </c>
      <c r="I80" s="44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20">
        <v>50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19"/>
      <c r="M80" s="98">
        <v>25.15</v>
      </c>
      <c r="N80" s="99">
        <f t="shared" si="15"/>
        <v>0</v>
      </c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x14ac:dyDescent="0.65">
      <c r="A81" s="10">
        <v>77</v>
      </c>
      <c r="B81" s="19" t="s">
        <v>268</v>
      </c>
      <c r="C81" s="46">
        <f>+ยกมา!H81</f>
        <v>0</v>
      </c>
      <c r="D81" s="44">
        <f>+'1'!D81+'2'!D81+'3'!D81+'4'!D81+'5'!D81+'6'!D81+'7'!D81+'8'!D81+'9'!D81+'10'!D81+'11'!D81+'12'!D81+'13'!D81+'14'!D81+'15'!D81+'16'!D81+'17'!D81+'18'!D81+'19'!D81+'20'!D81+'21'!D81+'22'!D81+'23'!D81+'24'!D81+'25'!D81+'26'!D81+'27'!D81+'28'!D81+'29'!D81+'30'!D81+'31.'!D81</f>
        <v>0</v>
      </c>
      <c r="E81" s="43">
        <f t="shared" si="16"/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4">
        <f>+'1'!G81+'2'!G81+'3'!G81+'4'!G81+'5'!G81+'6'!G81+'7'!G81+'8'!G81+'9'!G81+'10'!G81+'11'!G81+'12'!G81+'13'!G81+'14'!G81+'15'!G81+'16'!G81+'17'!G81+'18'!G81+'19'!G81+'20'!G81+'21'!G81+'22'!G81+'23'!G81+'24'!G81+'25'!G81+'26'!G81+'27'!G81+'28'!G81+'29'!G81+'30'!G81+'31.'!G81</f>
        <v>0</v>
      </c>
      <c r="H81" s="43">
        <f t="shared" si="14"/>
        <v>0</v>
      </c>
      <c r="I81" s="44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20">
        <v>45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19"/>
      <c r="M81" s="98"/>
      <c r="N81" s="99">
        <f t="shared" si="15"/>
        <v>0</v>
      </c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x14ac:dyDescent="0.65">
      <c r="A82" s="10">
        <v>78</v>
      </c>
      <c r="B82" s="19" t="s">
        <v>347</v>
      </c>
      <c r="C82" s="46">
        <f>+ยกมา!H82</f>
        <v>0</v>
      </c>
      <c r="D82" s="44">
        <f>+'1'!D82+'2'!D82+'3'!D82+'4'!D82+'5'!D82+'6'!D82+'7'!D82+'8'!D82+'9'!D82+'10'!D82+'11'!D82+'12'!D82+'13'!D82+'14'!D82+'15'!D82+'16'!D82+'17'!D82+'18'!D82+'19'!D82+'20'!D82+'21'!D82+'22'!D82+'23'!D82+'24'!D82+'25'!D82+'26'!D82+'27'!D82+'28'!D82+'29'!D82+'30'!D82+'31.'!D82</f>
        <v>0</v>
      </c>
      <c r="E82" s="43">
        <f t="shared" si="16"/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4">
        <f>+'1'!G82+'2'!G82+'3'!G82+'4'!G82+'5'!G82+'6'!G82+'7'!G82+'8'!G82+'9'!G82+'10'!G82+'11'!G82+'12'!G82+'13'!G82+'14'!G82+'15'!G82+'16'!G82+'17'!G82+'18'!G82+'19'!G82+'20'!G82+'21'!G82+'22'!G82+'23'!G82+'24'!G82+'25'!G82+'26'!G82+'27'!G82+'28'!G82+'29'!G82+'30'!G82+'31.'!G82</f>
        <v>0</v>
      </c>
      <c r="H82" s="43">
        <f t="shared" si="14"/>
        <v>0</v>
      </c>
      <c r="I82" s="44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20">
        <v>50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19"/>
      <c r="M82" s="98">
        <v>27.23</v>
      </c>
      <c r="N82" s="99">
        <f t="shared" si="15"/>
        <v>0</v>
      </c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x14ac:dyDescent="0.65">
      <c r="A83" s="10">
        <v>79</v>
      </c>
      <c r="B83" s="19" t="s">
        <v>269</v>
      </c>
      <c r="C83" s="46">
        <f>+ยกมา!H83</f>
        <v>0</v>
      </c>
      <c r="D83" s="44">
        <f>+'1'!D83+'2'!D83+'3'!D83+'4'!D83+'5'!D83+'6'!D83+'7'!D83+'8'!D83+'9'!D83+'10'!D83+'11'!D83+'12'!D83+'13'!D83+'14'!D83+'15'!D83+'16'!D83+'17'!D83+'18'!D83+'19'!D83+'20'!D83+'21'!D83+'22'!D83+'23'!D83+'24'!D83+'25'!D83+'26'!D83+'27'!D83+'28'!D83+'29'!D83+'30'!D83+'31.'!D83</f>
        <v>0</v>
      </c>
      <c r="E83" s="43">
        <f t="shared" si="16"/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4">
        <f>+'1'!G83+'2'!G83+'3'!G83+'4'!G83+'5'!G83+'6'!G83+'7'!G83+'8'!G83+'9'!G83+'10'!G83+'11'!G83+'12'!G83+'13'!G83+'14'!G83+'15'!G83+'16'!G83+'17'!G83+'18'!G83+'19'!G83+'20'!G83+'21'!G83+'22'!G83+'23'!G83+'24'!G83+'25'!G83+'26'!G83+'27'!G83+'28'!G83+'29'!G83+'30'!G83+'31.'!G83</f>
        <v>0</v>
      </c>
      <c r="H83" s="43">
        <f t="shared" si="14"/>
        <v>0</v>
      </c>
      <c r="I83" s="44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20">
        <v>55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19"/>
      <c r="M83" s="98">
        <v>14.35</v>
      </c>
      <c r="N83" s="99">
        <f t="shared" si="15"/>
        <v>0</v>
      </c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x14ac:dyDescent="0.65">
      <c r="A84" s="10">
        <v>80</v>
      </c>
      <c r="B84" s="19" t="s">
        <v>93</v>
      </c>
      <c r="C84" s="46">
        <f>+ยกมา!H84</f>
        <v>0</v>
      </c>
      <c r="D84" s="44">
        <f>+'1'!D84+'2'!D84+'3'!D84+'4'!D84+'5'!D84+'6'!D84+'7'!D84+'8'!D84+'9'!D84+'10'!D84+'11'!D84+'12'!D84+'13'!D84+'14'!D84+'15'!D84+'16'!D84+'17'!D84+'18'!D84+'19'!D84+'20'!D84+'21'!D84+'22'!D84+'23'!D84+'24'!D84+'25'!D84+'26'!D84+'27'!D84+'28'!D84+'29'!D84+'30'!D84+'31.'!D84</f>
        <v>0</v>
      </c>
      <c r="E84" s="43">
        <f t="shared" si="16"/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4">
        <f>+'1'!G84+'2'!G84+'3'!G84+'4'!G84+'5'!G84+'6'!G84+'7'!G84+'8'!G84+'9'!G84+'10'!G84+'11'!G84+'12'!G84+'13'!G84+'14'!G84+'15'!G84+'16'!G84+'17'!G84+'18'!G84+'19'!G84+'20'!G84+'21'!G84+'22'!G84+'23'!G84+'24'!G84+'25'!G84+'26'!G84+'27'!G84+'28'!G84+'29'!G84+'30'!G84+'31.'!G84</f>
        <v>0</v>
      </c>
      <c r="H84" s="43">
        <f t="shared" si="14"/>
        <v>0</v>
      </c>
      <c r="I84" s="44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20">
        <v>55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19"/>
      <c r="M84" s="98">
        <v>11.58</v>
      </c>
      <c r="N84" s="99">
        <f t="shared" si="15"/>
        <v>0</v>
      </c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x14ac:dyDescent="0.65">
      <c r="A85" s="10">
        <v>81</v>
      </c>
      <c r="B85" s="19" t="s">
        <v>94</v>
      </c>
      <c r="C85" s="46">
        <f>+ยกมา!H85</f>
        <v>0</v>
      </c>
      <c r="D85" s="44">
        <f>+'1'!D85+'2'!D85+'3'!D85+'4'!D85+'5'!D85+'6'!D85+'7'!D85+'8'!D85+'9'!D85+'10'!D85+'11'!D85+'12'!D85+'13'!D85+'14'!D85+'15'!D85+'16'!D85+'17'!D85+'18'!D85+'19'!D85+'20'!D85+'21'!D85+'22'!D85+'23'!D85+'24'!D85+'25'!D85+'26'!D85+'27'!D85+'28'!D85+'29'!D85+'30'!D85+'31.'!D85</f>
        <v>0</v>
      </c>
      <c r="E85" s="43">
        <f t="shared" si="16"/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4">
        <f>+'1'!G85+'2'!G85+'3'!G85+'4'!G85+'5'!G85+'6'!G85+'7'!G85+'8'!G85+'9'!G85+'10'!G85+'11'!G85+'12'!G85+'13'!G85+'14'!G85+'15'!G85+'16'!G85+'17'!G85+'18'!G85+'19'!G85+'20'!G85+'21'!G85+'22'!G85+'23'!G85+'24'!G85+'25'!G85+'26'!G85+'27'!G85+'28'!G85+'29'!G85+'30'!G85+'31.'!G85</f>
        <v>0</v>
      </c>
      <c r="H85" s="43">
        <f t="shared" si="14"/>
        <v>0</v>
      </c>
      <c r="I85" s="44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20">
        <v>55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19"/>
      <c r="M85" s="98">
        <v>16.12</v>
      </c>
      <c r="N85" s="99">
        <f t="shared" si="15"/>
        <v>0</v>
      </c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x14ac:dyDescent="0.65">
      <c r="A86" s="10">
        <v>82</v>
      </c>
      <c r="B86" s="19" t="s">
        <v>369</v>
      </c>
      <c r="C86" s="46">
        <f>+ยกมา!H86</f>
        <v>0</v>
      </c>
      <c r="D86" s="44">
        <f>+'1'!D86+'2'!D86+'3'!D86+'4'!D86+'5'!D86+'6'!D86+'7'!D86+'8'!D86+'9'!D86+'10'!D86+'11'!D86+'12'!D86+'13'!D86+'14'!D86+'15'!D86+'16'!D86+'17'!D86+'18'!D86+'19'!D86+'20'!D86+'21'!D86+'22'!D86+'23'!D86+'24'!D86+'25'!D86+'26'!D86+'27'!D86+'28'!D86+'29'!D86+'30'!D86+'31.'!D86</f>
        <v>0</v>
      </c>
      <c r="E86" s="43">
        <f t="shared" si="16"/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4">
        <f>+'1'!G86+'2'!G86+'3'!G86+'4'!G86+'5'!G86+'6'!G86+'7'!G86+'8'!G86+'9'!G86+'10'!G86+'11'!G86+'12'!G86+'13'!G86+'14'!G86+'15'!G86+'16'!G86+'17'!G86+'18'!G86+'19'!G86+'20'!G86+'21'!G86+'22'!G86+'23'!G86+'24'!G86+'25'!G86+'26'!G86+'27'!G86+'28'!G86+'29'!G86+'30'!G86+'31.'!G86</f>
        <v>0</v>
      </c>
      <c r="H86" s="43">
        <f t="shared" si="14"/>
        <v>0</v>
      </c>
      <c r="I86" s="44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20">
        <v>30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19"/>
      <c r="M86" s="98">
        <v>18.95</v>
      </c>
      <c r="N86" s="99">
        <f t="shared" si="15"/>
        <v>0</v>
      </c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x14ac:dyDescent="0.65">
      <c r="A87" s="10">
        <v>83</v>
      </c>
      <c r="B87" s="19" t="s">
        <v>370</v>
      </c>
      <c r="C87" s="46">
        <f>+ยกมา!H87</f>
        <v>0</v>
      </c>
      <c r="D87" s="44">
        <f>+'1'!D87+'2'!D87+'3'!D87+'4'!D87+'5'!D87+'6'!D87+'7'!D87+'8'!D87+'9'!D87+'10'!D87+'11'!D87+'12'!D87+'13'!D87+'14'!D87+'15'!D87+'16'!D87+'17'!D87+'18'!D87+'19'!D87+'20'!D87+'21'!D87+'22'!D87+'23'!D87+'24'!D87+'25'!D87+'26'!D87+'27'!D87+'28'!D87+'29'!D87+'30'!D87+'31.'!D87</f>
        <v>0</v>
      </c>
      <c r="E87" s="43">
        <f t="shared" si="16"/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4">
        <f>+'1'!G87+'2'!G87+'3'!G87+'4'!G87+'5'!G87+'6'!G87+'7'!G87+'8'!G87+'9'!G87+'10'!G87+'11'!G87+'12'!G87+'13'!G87+'14'!G87+'15'!G87+'16'!G87+'17'!G87+'18'!G87+'19'!G87+'20'!G87+'21'!G87+'22'!G87+'23'!G87+'24'!G87+'25'!G87+'26'!G87+'27'!G87+'28'!G87+'29'!G87+'30'!G87+'31.'!G87</f>
        <v>0</v>
      </c>
      <c r="H87" s="43">
        <f t="shared" si="14"/>
        <v>0</v>
      </c>
      <c r="I87" s="44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20">
        <v>30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19"/>
      <c r="M87" s="98"/>
      <c r="N87" s="99">
        <f t="shared" si="15"/>
        <v>0</v>
      </c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x14ac:dyDescent="0.65">
      <c r="A88" s="10">
        <v>84</v>
      </c>
      <c r="B88" s="19" t="s">
        <v>270</v>
      </c>
      <c r="C88" s="46">
        <f>+ยกมา!H88</f>
        <v>0</v>
      </c>
      <c r="D88" s="44">
        <f>+'1'!D88+'2'!D88+'3'!D88+'4'!D88+'5'!D88+'6'!D88+'7'!D88+'8'!D88+'9'!D88+'10'!D88+'11'!D88+'12'!D88+'13'!D88+'14'!D88+'15'!D88+'16'!D88+'17'!D88+'18'!D88+'19'!D88+'20'!D88+'21'!D88+'22'!D88+'23'!D88+'24'!D88+'25'!D88+'26'!D88+'27'!D88+'28'!D88+'29'!D88+'30'!D88+'31.'!D88</f>
        <v>0</v>
      </c>
      <c r="E88" s="43">
        <f t="shared" si="16"/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4">
        <f>+'1'!G88+'2'!G88+'3'!G88+'4'!G88+'5'!G88+'6'!G88+'7'!G88+'8'!G88+'9'!G88+'10'!G88+'11'!G88+'12'!G88+'13'!G88+'14'!G88+'15'!G88+'16'!G88+'17'!G88+'18'!G88+'19'!G88+'20'!G88+'21'!G88+'22'!G88+'23'!G88+'24'!G88+'25'!G88+'26'!G88+'27'!G88+'28'!G88+'29'!G88+'30'!G88+'31.'!G88</f>
        <v>0</v>
      </c>
      <c r="H88" s="43">
        <f t="shared" si="14"/>
        <v>0</v>
      </c>
      <c r="I88" s="44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20"/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19"/>
      <c r="M88" s="98"/>
      <c r="N88" s="99">
        <f t="shared" si="15"/>
        <v>0</v>
      </c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x14ac:dyDescent="0.65">
      <c r="A89" s="10">
        <v>85</v>
      </c>
      <c r="B89" s="19" t="s">
        <v>271</v>
      </c>
      <c r="C89" s="46">
        <f>+ยกมา!H89</f>
        <v>0</v>
      </c>
      <c r="D89" s="44">
        <f>+'1'!D89+'2'!D89+'3'!D89+'4'!D89+'5'!D89+'6'!D89+'7'!D89+'8'!D89+'9'!D89+'10'!D89+'11'!D89+'12'!D89+'13'!D89+'14'!D89+'15'!D89+'16'!D89+'17'!D89+'18'!D89+'19'!D89+'20'!D89+'21'!D89+'22'!D89+'23'!D89+'24'!D89+'25'!D89+'26'!D89+'27'!D89+'28'!D89+'29'!D89+'30'!D89+'31.'!D89</f>
        <v>0</v>
      </c>
      <c r="E89" s="43">
        <f t="shared" si="16"/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4">
        <f>+'1'!G89+'2'!G89+'3'!G89+'4'!G89+'5'!G89+'6'!G89+'7'!G89+'8'!G89+'9'!G89+'10'!G89+'11'!G89+'12'!G89+'13'!G89+'14'!G89+'15'!G89+'16'!G89+'17'!G89+'18'!G89+'19'!G89+'20'!G89+'21'!G89+'22'!G89+'23'!G89+'24'!G89+'25'!G89+'26'!G89+'27'!G89+'28'!G89+'29'!G89+'30'!G89+'31.'!G89</f>
        <v>0</v>
      </c>
      <c r="H89" s="43">
        <f t="shared" si="14"/>
        <v>0</v>
      </c>
      <c r="I89" s="44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20"/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19"/>
      <c r="M89" s="98"/>
      <c r="N89" s="99">
        <f t="shared" si="15"/>
        <v>0</v>
      </c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x14ac:dyDescent="0.65">
      <c r="A90" s="10">
        <v>86</v>
      </c>
      <c r="B90" s="19" t="s">
        <v>244</v>
      </c>
      <c r="C90" s="46">
        <f>+ยกมา!H90</f>
        <v>0</v>
      </c>
      <c r="D90" s="44">
        <f>+'1'!D90+'2'!D90+'3'!D90+'4'!D90+'5'!D90+'6'!D90+'7'!D90+'8'!D90+'9'!D90+'10'!D90+'11'!D90+'12'!D90+'13'!D90+'14'!D90+'15'!D90+'16'!D90+'17'!D90+'18'!D90+'19'!D90+'20'!D90+'21'!D90+'22'!D90+'23'!D90+'24'!D90+'25'!D90+'26'!D90+'27'!D90+'28'!D90+'29'!D90+'30'!D90+'31.'!D90</f>
        <v>0</v>
      </c>
      <c r="E90" s="43">
        <f t="shared" si="16"/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4">
        <f>+'1'!G90+'2'!G90+'3'!G90+'4'!G90+'5'!G90+'6'!G90+'7'!G90+'8'!G90+'9'!G90+'10'!G90+'11'!G90+'12'!G90+'13'!G90+'14'!G90+'15'!G90+'16'!G90+'17'!G90+'18'!G90+'19'!G90+'20'!G90+'21'!G90+'22'!G90+'23'!G90+'24'!G90+'25'!G90+'26'!G90+'27'!G90+'28'!G90+'29'!G90+'30'!G90+'31.'!G90</f>
        <v>0</v>
      </c>
      <c r="H90" s="43">
        <f t="shared" si="14"/>
        <v>0</v>
      </c>
      <c r="I90" s="44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20">
        <v>35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19"/>
      <c r="M90" s="98"/>
      <c r="N90" s="99">
        <f t="shared" si="15"/>
        <v>0</v>
      </c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x14ac:dyDescent="0.65">
      <c r="A91" s="10">
        <v>87</v>
      </c>
      <c r="B91" s="19" t="s">
        <v>272</v>
      </c>
      <c r="C91" s="46">
        <f>+ยกมา!H91</f>
        <v>0</v>
      </c>
      <c r="D91" s="44">
        <f>+'1'!D91+'2'!D91+'3'!D91+'4'!D91+'5'!D91+'6'!D91+'7'!D91+'8'!D91+'9'!D91+'10'!D91+'11'!D91+'12'!D91+'13'!D91+'14'!D91+'15'!D91+'16'!D91+'17'!D91+'18'!D91+'19'!D91+'20'!D91+'21'!D91+'22'!D91+'23'!D91+'24'!D91+'25'!D91+'26'!D91+'27'!D91+'28'!D91+'29'!D91+'30'!D91+'31.'!D91</f>
        <v>0</v>
      </c>
      <c r="E91" s="43">
        <f t="shared" si="16"/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4">
        <f>+'1'!G91+'2'!G91+'3'!G91+'4'!G91+'5'!G91+'6'!G91+'7'!G91+'8'!G91+'9'!G91+'10'!G91+'11'!G91+'12'!G91+'13'!G91+'14'!G91+'15'!G91+'16'!G91+'17'!G91+'18'!G91+'19'!G91+'20'!G91+'21'!G91+'22'!G91+'23'!G91+'24'!G91+'25'!G91+'26'!G91+'27'!G91+'28'!G91+'29'!G91+'30'!G91+'31.'!G91</f>
        <v>0</v>
      </c>
      <c r="H91" s="43">
        <f t="shared" si="14"/>
        <v>0</v>
      </c>
      <c r="I91" s="44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20">
        <v>120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19"/>
      <c r="M91" s="98"/>
      <c r="N91" s="99">
        <f t="shared" si="15"/>
        <v>0</v>
      </c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x14ac:dyDescent="0.65">
      <c r="A92" s="10">
        <v>88</v>
      </c>
      <c r="B92" s="19" t="s">
        <v>273</v>
      </c>
      <c r="C92" s="46">
        <f>+ยกมา!H92</f>
        <v>0</v>
      </c>
      <c r="D92" s="44">
        <f>+'1'!D92+'2'!D92+'3'!D92+'4'!D92+'5'!D92+'6'!D92+'7'!D92+'8'!D92+'9'!D92+'10'!D92+'11'!D92+'12'!D92+'13'!D92+'14'!D92+'15'!D92+'16'!D92+'17'!D92+'18'!D92+'19'!D92+'20'!D92+'21'!D92+'22'!D92+'23'!D92+'24'!D92+'25'!D92+'26'!D92+'27'!D92+'28'!D92+'29'!D92+'30'!D92+'31.'!D92</f>
        <v>0</v>
      </c>
      <c r="E92" s="43">
        <f t="shared" si="16"/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4">
        <f>+'1'!G92+'2'!G92+'3'!G92+'4'!G92+'5'!G92+'6'!G92+'7'!G92+'8'!G92+'9'!G92+'10'!G92+'11'!G92+'12'!G92+'13'!G92+'14'!G92+'15'!G92+'16'!G92+'17'!G92+'18'!G92+'19'!G92+'20'!G92+'21'!G92+'22'!G92+'23'!G92+'24'!G92+'25'!G92+'26'!G92+'27'!G92+'28'!G92+'29'!G92+'30'!G92+'31.'!G92</f>
        <v>0</v>
      </c>
      <c r="H92" s="43">
        <f t="shared" si="14"/>
        <v>0</v>
      </c>
      <c r="I92" s="44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20">
        <v>45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19"/>
      <c r="M92" s="98"/>
      <c r="N92" s="99">
        <f t="shared" si="15"/>
        <v>0</v>
      </c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x14ac:dyDescent="0.65">
      <c r="A93" s="10">
        <v>89</v>
      </c>
      <c r="B93" s="19" t="s">
        <v>246</v>
      </c>
      <c r="C93" s="46">
        <f>+ยกมา!H93</f>
        <v>0</v>
      </c>
      <c r="D93" s="44">
        <f>+'1'!D93+'2'!D93+'3'!D93+'4'!D93+'5'!D93+'6'!D93+'7'!D93+'8'!D93+'9'!D93+'10'!D93+'11'!D93+'12'!D93+'13'!D93+'14'!D93+'15'!D93+'16'!D93+'17'!D93+'18'!D93+'19'!D93+'20'!D93+'21'!D93+'22'!D93+'23'!D93+'24'!D93+'25'!D93+'26'!D93+'27'!D93+'28'!D93+'29'!D93+'30'!D93+'31.'!D93</f>
        <v>0</v>
      </c>
      <c r="E93" s="43">
        <f t="shared" si="16"/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4">
        <f>+'1'!G93+'2'!G93+'3'!G93+'4'!G93+'5'!G93+'6'!G93+'7'!G93+'8'!G93+'9'!G93+'10'!G93+'11'!G93+'12'!G93+'13'!G93+'14'!G93+'15'!G93+'16'!G93+'17'!G93+'18'!G93+'19'!G93+'20'!G93+'21'!G93+'22'!G93+'23'!G93+'24'!G93+'25'!G93+'26'!G93+'27'!G93+'28'!G93+'29'!G93+'30'!G93+'31.'!G93</f>
        <v>0</v>
      </c>
      <c r="H93" s="43">
        <f t="shared" si="14"/>
        <v>0</v>
      </c>
      <c r="I93" s="44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20">
        <v>40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19"/>
      <c r="M93" s="98"/>
      <c r="N93" s="99">
        <f t="shared" si="15"/>
        <v>0</v>
      </c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x14ac:dyDescent="0.65">
      <c r="A94" s="10">
        <v>90</v>
      </c>
      <c r="B94" s="19" t="s">
        <v>348</v>
      </c>
      <c r="C94" s="46">
        <f>+ยกมา!H94</f>
        <v>0</v>
      </c>
      <c r="D94" s="44">
        <f>+'1'!D94+'2'!D94+'3'!D94+'4'!D94+'5'!D94+'6'!D94+'7'!D94+'8'!D94+'9'!D94+'10'!D94+'11'!D94+'12'!D94+'13'!D94+'14'!D94+'15'!D94+'16'!D94+'17'!D94+'18'!D94+'19'!D94+'20'!D94+'21'!D94+'22'!D94+'23'!D94+'24'!D94+'25'!D94+'26'!D94+'27'!D94+'28'!D94+'29'!D94+'30'!D94+'31.'!D94</f>
        <v>0</v>
      </c>
      <c r="E94" s="43">
        <f t="shared" si="16"/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4">
        <f>+'1'!G94+'2'!G94+'3'!G94+'4'!G94+'5'!G94+'6'!G94+'7'!G94+'8'!G94+'9'!G94+'10'!G94+'11'!G94+'12'!G94+'13'!G94+'14'!G94+'15'!G94+'16'!G94+'17'!G94+'18'!G94+'19'!G94+'20'!G94+'21'!G94+'22'!G94+'23'!G94+'24'!G94+'25'!G94+'26'!G94+'27'!G94+'28'!G94+'29'!G94+'30'!G94+'31.'!G94</f>
        <v>0</v>
      </c>
      <c r="H94" s="43">
        <f t="shared" si="14"/>
        <v>0</v>
      </c>
      <c r="I94" s="44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20">
        <v>35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19"/>
      <c r="M94" s="98"/>
      <c r="N94" s="99">
        <f t="shared" si="15"/>
        <v>0</v>
      </c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x14ac:dyDescent="0.65">
      <c r="A95" s="10">
        <v>91</v>
      </c>
      <c r="B95" s="19" t="s">
        <v>349</v>
      </c>
      <c r="C95" s="46">
        <f>+ยกมา!H95</f>
        <v>0</v>
      </c>
      <c r="D95" s="44">
        <f>+'1'!D95+'2'!D95+'3'!D95+'4'!D95+'5'!D95+'6'!D95+'7'!D95+'8'!D95+'9'!D95+'10'!D95+'11'!D95+'12'!D95+'13'!D95+'14'!D95+'15'!D95+'16'!D95+'17'!D95+'18'!D95+'19'!D95+'20'!D95+'21'!D95+'22'!D95+'23'!D95+'24'!D95+'25'!D95+'26'!D95+'27'!D95+'28'!D95+'29'!D95+'30'!D95+'31.'!D95</f>
        <v>0</v>
      </c>
      <c r="E95" s="43">
        <f t="shared" si="16"/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4">
        <f>+'1'!G95+'2'!G95+'3'!G95+'4'!G95+'5'!G95+'6'!G95+'7'!G95+'8'!G95+'9'!G95+'10'!G95+'11'!G95+'12'!G95+'13'!G95+'14'!G95+'15'!G95+'16'!G95+'17'!G95+'18'!G95+'19'!G95+'20'!G95+'21'!G95+'22'!G95+'23'!G95+'24'!G95+'25'!G95+'26'!G95+'27'!G95+'28'!G95+'29'!G95+'30'!G95+'31.'!G95</f>
        <v>0</v>
      </c>
      <c r="H95" s="43">
        <f t="shared" si="14"/>
        <v>0</v>
      </c>
      <c r="I95" s="44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20">
        <v>35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19"/>
      <c r="M95" s="98"/>
      <c r="N95" s="99">
        <f t="shared" si="15"/>
        <v>0</v>
      </c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x14ac:dyDescent="0.65">
      <c r="A96" s="10">
        <v>92</v>
      </c>
      <c r="B96" s="19" t="s">
        <v>350</v>
      </c>
      <c r="C96" s="46">
        <f>+ยกมา!H96</f>
        <v>0</v>
      </c>
      <c r="D96" s="44">
        <f>+'1'!D96+'2'!D96+'3'!D96+'4'!D96+'5'!D96+'6'!D96+'7'!D96+'8'!D96+'9'!D96+'10'!D96+'11'!D96+'12'!D96+'13'!D96+'14'!D96+'15'!D96+'16'!D96+'17'!D96+'18'!D96+'19'!D96+'20'!D96+'21'!D96+'22'!D96+'23'!D96+'24'!D96+'25'!D96+'26'!D96+'27'!D96+'28'!D96+'29'!D96+'30'!D96+'31.'!D96</f>
        <v>0</v>
      </c>
      <c r="E96" s="43">
        <f t="shared" si="16"/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4">
        <f>+'1'!G96+'2'!G96+'3'!G96+'4'!G96+'5'!G96+'6'!G96+'7'!G96+'8'!G96+'9'!G96+'10'!G96+'11'!G96+'12'!G96+'13'!G96+'14'!G96+'15'!G96+'16'!G96+'17'!G96+'18'!G96+'19'!G96+'20'!G96+'21'!G96+'22'!G96+'23'!G96+'24'!G96+'25'!G96+'26'!G96+'27'!G96+'28'!G96+'29'!G96+'30'!G96+'31.'!G96</f>
        <v>0</v>
      </c>
      <c r="H96" s="43">
        <f t="shared" si="14"/>
        <v>0</v>
      </c>
      <c r="I96" s="44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20">
        <v>35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19"/>
      <c r="M96" s="98"/>
      <c r="N96" s="99">
        <f t="shared" si="15"/>
        <v>0</v>
      </c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x14ac:dyDescent="0.65">
      <c r="A97" s="10">
        <v>93</v>
      </c>
      <c r="B97" s="19" t="s">
        <v>274</v>
      </c>
      <c r="C97" s="46">
        <f>+ยกมา!H97</f>
        <v>0</v>
      </c>
      <c r="D97" s="44">
        <f>+'1'!D97+'2'!D97+'3'!D97+'4'!D97+'5'!D97+'6'!D97+'7'!D97+'8'!D97+'9'!D97+'10'!D97+'11'!D97+'12'!D97+'13'!D97+'14'!D97+'15'!D97+'16'!D97+'17'!D97+'18'!D97+'19'!D97+'20'!D97+'21'!D97+'22'!D97+'23'!D97+'24'!D97+'25'!D97+'26'!D97+'27'!D97+'28'!D97+'29'!D97+'30'!D97+'31.'!D97</f>
        <v>0</v>
      </c>
      <c r="E97" s="43">
        <f t="shared" si="16"/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4">
        <f>+'1'!G97+'2'!G97+'3'!G97+'4'!G97+'5'!G97+'6'!G97+'7'!G97+'8'!G97+'9'!G97+'10'!G97+'11'!G97+'12'!G97+'13'!G97+'14'!G97+'15'!G97+'16'!G97+'17'!G97+'18'!G97+'19'!G97+'20'!G97+'21'!G97+'22'!G97+'23'!G97+'24'!G97+'25'!G97+'26'!G97+'27'!G97+'28'!G97+'29'!G97+'30'!G97+'31.'!G97</f>
        <v>0</v>
      </c>
      <c r="H97" s="43">
        <f t="shared" si="14"/>
        <v>0</v>
      </c>
      <c r="I97" s="44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20">
        <v>35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19"/>
      <c r="M97" s="98"/>
      <c r="N97" s="99">
        <f t="shared" si="15"/>
        <v>0</v>
      </c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x14ac:dyDescent="0.65">
      <c r="A98" s="10">
        <v>94</v>
      </c>
      <c r="B98" s="19" t="s">
        <v>351</v>
      </c>
      <c r="C98" s="46">
        <f>+ยกมา!H98</f>
        <v>0</v>
      </c>
      <c r="D98" s="44">
        <f>+'1'!D98+'2'!D98+'3'!D98+'4'!D98+'5'!D98+'6'!D98+'7'!D98+'8'!D98+'9'!D98+'10'!D98+'11'!D98+'12'!D98+'13'!D98+'14'!D98+'15'!D98+'16'!D98+'17'!D98+'18'!D98+'19'!D98+'20'!D98+'21'!D98+'22'!D98+'23'!D98+'24'!D98+'25'!D98+'26'!D98+'27'!D98+'28'!D98+'29'!D98+'30'!D98+'31.'!D98</f>
        <v>0</v>
      </c>
      <c r="E98" s="43">
        <f t="shared" si="16"/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4">
        <f>+'1'!G98+'2'!G98+'3'!G98+'4'!G98+'5'!G98+'6'!G98+'7'!G98+'8'!G98+'9'!G98+'10'!G98+'11'!G98+'12'!G98+'13'!G98+'14'!G98+'15'!G98+'16'!G98+'17'!G98+'18'!G98+'19'!G98+'20'!G98+'21'!G98+'22'!G98+'23'!G98+'24'!G98+'25'!G98+'26'!G98+'27'!G98+'28'!G98+'29'!G98+'30'!G98+'31.'!G98</f>
        <v>0</v>
      </c>
      <c r="H98" s="43">
        <f t="shared" si="14"/>
        <v>0</v>
      </c>
      <c r="I98" s="44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20">
        <v>35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19"/>
      <c r="M98" s="98"/>
      <c r="N98" s="99">
        <f t="shared" si="15"/>
        <v>0</v>
      </c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x14ac:dyDescent="0.65">
      <c r="A99" s="10">
        <v>95</v>
      </c>
      <c r="B99" s="19" t="s">
        <v>275</v>
      </c>
      <c r="C99" s="46">
        <f>+ยกมา!H99</f>
        <v>0</v>
      </c>
      <c r="D99" s="44">
        <f>+'1'!D99+'2'!D99+'3'!D99+'4'!D99+'5'!D99+'6'!D99+'7'!D99+'8'!D99+'9'!D99+'10'!D99+'11'!D99+'12'!D99+'13'!D99+'14'!D99+'15'!D99+'16'!D99+'17'!D99+'18'!D99+'19'!D99+'20'!D99+'21'!D99+'22'!D99+'23'!D99+'24'!D99+'25'!D99+'26'!D99+'27'!D99+'28'!D99+'29'!D99+'30'!D99+'31.'!D99</f>
        <v>0</v>
      </c>
      <c r="E99" s="43">
        <f t="shared" si="16"/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4">
        <f>+'1'!G99+'2'!G99+'3'!G99+'4'!G99+'5'!G99+'6'!G99+'7'!G99+'8'!G99+'9'!G99+'10'!G99+'11'!G99+'12'!G99+'13'!G99+'14'!G99+'15'!G99+'16'!G99+'17'!G99+'18'!G99+'19'!G99+'20'!G99+'21'!G99+'22'!G99+'23'!G99+'24'!G99+'25'!G99+'26'!G99+'27'!G99+'28'!G99+'29'!G99+'30'!G99+'31.'!G99</f>
        <v>0</v>
      </c>
      <c r="H99" s="43">
        <f t="shared" si="14"/>
        <v>0</v>
      </c>
      <c r="I99" s="44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20">
        <v>35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19"/>
      <c r="M99" s="98"/>
      <c r="N99" s="99">
        <f t="shared" si="15"/>
        <v>0</v>
      </c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x14ac:dyDescent="0.65">
      <c r="A100" s="10">
        <v>96</v>
      </c>
      <c r="B100" s="19" t="s">
        <v>276</v>
      </c>
      <c r="C100" s="46">
        <f>+ยกมา!H100</f>
        <v>0</v>
      </c>
      <c r="D100" s="44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.'!D100</f>
        <v>0</v>
      </c>
      <c r="E100" s="43">
        <f t="shared" si="16"/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4">
        <f>+'1'!G100+'2'!G100+'3'!G100+'4'!G100+'5'!G100+'6'!G100+'7'!G100+'8'!G100+'9'!G100+'10'!G100+'11'!G100+'12'!G100+'13'!G100+'14'!G100+'15'!G100+'16'!G100+'17'!G100+'18'!G100+'19'!G100+'20'!G100+'21'!G100+'22'!G100+'23'!G100+'24'!G100+'25'!G100+'26'!G100+'27'!G100+'28'!G100+'29'!G100+'30'!G100+'31.'!G100</f>
        <v>0</v>
      </c>
      <c r="H100" s="43">
        <f t="shared" si="14"/>
        <v>0</v>
      </c>
      <c r="I100" s="44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20">
        <v>120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19"/>
      <c r="M100" s="98"/>
      <c r="N100" s="99">
        <f t="shared" si="15"/>
        <v>0</v>
      </c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x14ac:dyDescent="0.65">
      <c r="A101" s="10">
        <v>97</v>
      </c>
      <c r="B101" s="19" t="s">
        <v>277</v>
      </c>
      <c r="C101" s="46">
        <f>+ยกมา!H101</f>
        <v>0</v>
      </c>
      <c r="D101" s="44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.'!D101</f>
        <v>0</v>
      </c>
      <c r="E101" s="43">
        <f t="shared" si="16"/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4">
        <f>+'1'!G101+'2'!G101+'3'!G101+'4'!G101+'5'!G101+'6'!G101+'7'!G101+'8'!G101+'9'!G101+'10'!G101+'11'!G101+'12'!G101+'13'!G101+'14'!G101+'15'!G101+'16'!G101+'17'!G101+'18'!G101+'19'!G101+'20'!G101+'21'!G101+'22'!G101+'23'!G101+'24'!G101+'25'!G101+'26'!G101+'27'!G101+'28'!G101+'29'!G101+'30'!G101+'31.'!G101</f>
        <v>0</v>
      </c>
      <c r="H101" s="43">
        <f t="shared" si="14"/>
        <v>0</v>
      </c>
      <c r="I101" s="44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20">
        <v>250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19"/>
      <c r="M101" s="98"/>
      <c r="N101" s="99">
        <f t="shared" si="15"/>
        <v>0</v>
      </c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x14ac:dyDescent="0.65">
      <c r="A102" s="10">
        <v>98</v>
      </c>
      <c r="B102" s="19" t="s">
        <v>278</v>
      </c>
      <c r="C102" s="46">
        <f>+ยกมา!H102</f>
        <v>2</v>
      </c>
      <c r="D102" s="44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.'!D102</f>
        <v>10</v>
      </c>
      <c r="E102" s="43">
        <f t="shared" si="16"/>
        <v>12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4">
        <f>+'1'!G102+'2'!G102+'3'!G102+'4'!G102+'5'!G102+'6'!G102+'7'!G102+'8'!G102+'9'!G102+'10'!G102+'11'!G102+'12'!G102+'13'!G102+'14'!G102+'15'!G102+'16'!G102+'17'!G102+'18'!G102+'19'!G102+'20'!G102+'21'!G102+'22'!G102+'23'!G102+'24'!G102+'25'!G102+'26'!G102+'27'!G102+'28'!G102+'29'!G102+'30'!G102+'31.'!G102</f>
        <v>0</v>
      </c>
      <c r="H102" s="43">
        <f t="shared" si="14"/>
        <v>3</v>
      </c>
      <c r="I102" s="44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9</v>
      </c>
      <c r="J102" s="20">
        <v>100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900</v>
      </c>
      <c r="L102" s="19"/>
      <c r="M102" s="98"/>
      <c r="N102" s="99">
        <f t="shared" si="15"/>
        <v>0</v>
      </c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x14ac:dyDescent="0.65">
      <c r="A103" s="10">
        <v>99</v>
      </c>
      <c r="B103" s="19" t="s">
        <v>279</v>
      </c>
      <c r="C103" s="46">
        <f>+ยกมา!H103</f>
        <v>0</v>
      </c>
      <c r="D103" s="44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.'!D103</f>
        <v>0</v>
      </c>
      <c r="E103" s="43">
        <f t="shared" si="16"/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4">
        <f>+'1'!G103+'2'!G103+'3'!G103+'4'!G103+'5'!G103+'6'!G103+'7'!G103+'8'!G103+'9'!G103+'10'!G103+'11'!G103+'12'!G103+'13'!G103+'14'!G103+'15'!G103+'16'!G103+'17'!G103+'18'!G103+'19'!G103+'20'!G103+'21'!G103+'22'!G103+'23'!G103+'24'!G103+'25'!G103+'26'!G103+'27'!G103+'28'!G103+'29'!G103+'30'!G103+'31.'!G103</f>
        <v>0</v>
      </c>
      <c r="H103" s="43">
        <f t="shared" si="14"/>
        <v>0</v>
      </c>
      <c r="I103" s="44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20">
        <v>55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19"/>
      <c r="M103" s="98"/>
      <c r="N103" s="99">
        <f t="shared" si="15"/>
        <v>0</v>
      </c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x14ac:dyDescent="0.65">
      <c r="A104" s="10">
        <v>100</v>
      </c>
      <c r="B104" s="19" t="s">
        <v>280</v>
      </c>
      <c r="C104" s="46">
        <f>+ยกมา!H104</f>
        <v>0</v>
      </c>
      <c r="D104" s="44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.'!D104</f>
        <v>0</v>
      </c>
      <c r="E104" s="43">
        <f t="shared" si="16"/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4">
        <f>+'1'!G104+'2'!G104+'3'!G104+'4'!G104+'5'!G104+'6'!G104+'7'!G104+'8'!G104+'9'!G104+'10'!G104+'11'!G104+'12'!G104+'13'!G104+'14'!G104+'15'!G104+'16'!G104+'17'!G104+'18'!G104+'19'!G104+'20'!G104+'21'!G104+'22'!G104+'23'!G104+'24'!G104+'25'!G104+'26'!G104+'27'!G104+'28'!G104+'29'!G104+'30'!G104+'31.'!G104</f>
        <v>0</v>
      </c>
      <c r="H104" s="43">
        <f t="shared" si="14"/>
        <v>0</v>
      </c>
      <c r="I104" s="44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20">
        <v>60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19"/>
      <c r="M104" s="98"/>
      <c r="N104" s="99">
        <f t="shared" si="15"/>
        <v>0</v>
      </c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x14ac:dyDescent="0.65">
      <c r="A105" s="10">
        <v>101</v>
      </c>
      <c r="B105" s="19" t="s">
        <v>281</v>
      </c>
      <c r="C105" s="46">
        <f>+ยกมา!H105</f>
        <v>0</v>
      </c>
      <c r="D105" s="44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.'!D105</f>
        <v>10</v>
      </c>
      <c r="E105" s="43">
        <f t="shared" si="16"/>
        <v>10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4">
        <f>+'1'!G105+'2'!G105+'3'!G105+'4'!G105+'5'!G105+'6'!G105+'7'!G105+'8'!G105+'9'!G105+'10'!G105+'11'!G105+'12'!G105+'13'!G105+'14'!G105+'15'!G105+'16'!G105+'17'!G105+'18'!G105+'19'!G105+'20'!G105+'21'!G105+'22'!G105+'23'!G105+'24'!G105+'25'!G105+'26'!G105+'27'!G105+'28'!G105+'29'!G105+'30'!G105+'31.'!G105</f>
        <v>0</v>
      </c>
      <c r="H105" s="43">
        <f t="shared" si="14"/>
        <v>2</v>
      </c>
      <c r="I105" s="44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8</v>
      </c>
      <c r="J105" s="20">
        <v>100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800</v>
      </c>
      <c r="L105" s="19"/>
      <c r="M105" s="98">
        <v>13.03</v>
      </c>
      <c r="N105" s="99">
        <f t="shared" si="15"/>
        <v>104.24</v>
      </c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 x14ac:dyDescent="0.65">
      <c r="A106" s="10">
        <v>102</v>
      </c>
      <c r="B106" s="19" t="s">
        <v>100</v>
      </c>
      <c r="C106" s="46">
        <f>+ยกมา!H106</f>
        <v>6</v>
      </c>
      <c r="D106" s="44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.'!D106</f>
        <v>0</v>
      </c>
      <c r="E106" s="43">
        <f t="shared" si="16"/>
        <v>6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4">
        <f>+'1'!G106+'2'!G106+'3'!G106+'4'!G106+'5'!G106+'6'!G106+'7'!G106+'8'!G106+'9'!G106+'10'!G106+'11'!G106+'12'!G106+'13'!G106+'14'!G106+'15'!G106+'16'!G106+'17'!G106+'18'!G106+'19'!G106+'20'!G106+'21'!G106+'22'!G106+'23'!G106+'24'!G106+'25'!G106+'26'!G106+'27'!G106+'28'!G106+'29'!G106+'30'!G106+'31.'!G106</f>
        <v>0</v>
      </c>
      <c r="H106" s="43">
        <f t="shared" si="14"/>
        <v>0</v>
      </c>
      <c r="I106" s="44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6</v>
      </c>
      <c r="J106" s="20">
        <v>55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330</v>
      </c>
      <c r="L106" s="19"/>
      <c r="M106" s="98">
        <v>11.91</v>
      </c>
      <c r="N106" s="99">
        <f t="shared" si="15"/>
        <v>71.460000000000008</v>
      </c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x14ac:dyDescent="0.65">
      <c r="A107" s="10">
        <v>103</v>
      </c>
      <c r="B107" s="19" t="s">
        <v>101</v>
      </c>
      <c r="C107" s="46">
        <f>+ยกมา!H107</f>
        <v>0</v>
      </c>
      <c r="D107" s="44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.'!D107</f>
        <v>0</v>
      </c>
      <c r="E107" s="43">
        <f t="shared" si="16"/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4">
        <f>+'1'!G107+'2'!G107+'3'!G107+'4'!G107+'5'!G107+'6'!G107+'7'!G107+'8'!G107+'9'!G107+'10'!G107+'11'!G107+'12'!G107+'13'!G107+'14'!G107+'15'!G107+'16'!G107+'17'!G107+'18'!G107+'19'!G107+'20'!G107+'21'!G107+'22'!G107+'23'!G107+'24'!G107+'25'!G107+'26'!G107+'27'!G107+'28'!G107+'29'!G107+'30'!G107+'31.'!G107</f>
        <v>0</v>
      </c>
      <c r="H107" s="43">
        <f t="shared" si="14"/>
        <v>0</v>
      </c>
      <c r="I107" s="44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20">
        <v>50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19"/>
      <c r="M107" s="98">
        <v>18.14</v>
      </c>
      <c r="N107" s="99">
        <f t="shared" si="15"/>
        <v>0</v>
      </c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x14ac:dyDescent="0.65">
      <c r="A108" s="10">
        <v>104</v>
      </c>
      <c r="B108" s="19" t="s">
        <v>102</v>
      </c>
      <c r="C108" s="46">
        <f>+ยกมา!H108</f>
        <v>0</v>
      </c>
      <c r="D108" s="44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.'!D108</f>
        <v>0</v>
      </c>
      <c r="E108" s="43">
        <f t="shared" si="16"/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4">
        <f>+'1'!G108+'2'!G108+'3'!G108+'4'!G108+'5'!G108+'6'!G108+'7'!G108+'8'!G108+'9'!G108+'10'!G108+'11'!G108+'12'!G108+'13'!G108+'14'!G108+'15'!G108+'16'!G108+'17'!G108+'18'!G108+'19'!G108+'20'!G108+'21'!G108+'22'!G108+'23'!G108+'24'!G108+'25'!G108+'26'!G108+'27'!G108+'28'!G108+'29'!G108+'30'!G108+'31.'!G108</f>
        <v>0</v>
      </c>
      <c r="H108" s="43">
        <f t="shared" si="14"/>
        <v>0</v>
      </c>
      <c r="I108" s="44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20">
        <v>50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19"/>
      <c r="M108" s="98">
        <v>12.94</v>
      </c>
      <c r="N108" s="99">
        <f t="shared" si="15"/>
        <v>0</v>
      </c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x14ac:dyDescent="0.65">
      <c r="A109" s="10">
        <v>105</v>
      </c>
      <c r="B109" s="19" t="s">
        <v>282</v>
      </c>
      <c r="C109" s="46">
        <f>+ยกมา!H109</f>
        <v>0</v>
      </c>
      <c r="D109" s="44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.'!D109</f>
        <v>0</v>
      </c>
      <c r="E109" s="43">
        <f t="shared" si="16"/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4">
        <f>+'1'!G109+'2'!G109+'3'!G109+'4'!G109+'5'!G109+'6'!G109+'7'!G109+'8'!G109+'9'!G109+'10'!G109+'11'!G109+'12'!G109+'13'!G109+'14'!G109+'15'!G109+'16'!G109+'17'!G109+'18'!G109+'19'!G109+'20'!G109+'21'!G109+'22'!G109+'23'!G109+'24'!G109+'25'!G109+'26'!G109+'27'!G109+'28'!G109+'29'!G109+'30'!G109+'31.'!G109</f>
        <v>0</v>
      </c>
      <c r="H109" s="43">
        <f t="shared" si="14"/>
        <v>0</v>
      </c>
      <c r="I109" s="44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20">
        <v>35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19"/>
      <c r="M109" s="98"/>
      <c r="N109" s="99">
        <f t="shared" si="15"/>
        <v>0</v>
      </c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x14ac:dyDescent="0.65">
      <c r="A110" s="10">
        <v>106</v>
      </c>
      <c r="B110" s="19" t="s">
        <v>283</v>
      </c>
      <c r="C110" s="46">
        <f>+ยกมา!H110</f>
        <v>0</v>
      </c>
      <c r="D110" s="44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.'!D110</f>
        <v>0</v>
      </c>
      <c r="E110" s="43">
        <f t="shared" si="16"/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4">
        <f>+'1'!G110+'2'!G110+'3'!G110+'4'!G110+'5'!G110+'6'!G110+'7'!G110+'8'!G110+'9'!G110+'10'!G110+'11'!G110+'12'!G110+'13'!G110+'14'!G110+'15'!G110+'16'!G110+'17'!G110+'18'!G110+'19'!G110+'20'!G110+'21'!G110+'22'!G110+'23'!G110+'24'!G110+'25'!G110+'26'!G110+'27'!G110+'28'!G110+'29'!G110+'30'!G110+'31.'!G110</f>
        <v>0</v>
      </c>
      <c r="H110" s="43">
        <f t="shared" si="14"/>
        <v>0</v>
      </c>
      <c r="I110" s="44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20">
        <v>50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19"/>
      <c r="M110" s="98"/>
      <c r="N110" s="99">
        <f t="shared" si="15"/>
        <v>0</v>
      </c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x14ac:dyDescent="0.65">
      <c r="A111" s="10">
        <v>107</v>
      </c>
      <c r="B111" s="19" t="s">
        <v>352</v>
      </c>
      <c r="C111" s="46">
        <f>+ยกมา!H111</f>
        <v>0</v>
      </c>
      <c r="D111" s="44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.'!D111</f>
        <v>0</v>
      </c>
      <c r="E111" s="43">
        <f t="shared" si="16"/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4">
        <f>+'1'!G111+'2'!G111+'3'!G111+'4'!G111+'5'!G111+'6'!G111+'7'!G111+'8'!G111+'9'!G111+'10'!G111+'11'!G111+'12'!G111+'13'!G111+'14'!G111+'15'!G111+'16'!G111+'17'!G111+'18'!G111+'19'!G111+'20'!G111+'21'!G111+'22'!G111+'23'!G111+'24'!G111+'25'!G111+'26'!G111+'27'!G111+'28'!G111+'29'!G111+'30'!G111+'31.'!G111</f>
        <v>0</v>
      </c>
      <c r="H111" s="43">
        <f t="shared" si="14"/>
        <v>0</v>
      </c>
      <c r="I111" s="44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20">
        <v>50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19"/>
      <c r="M111" s="98">
        <v>14.02</v>
      </c>
      <c r="N111" s="99">
        <f t="shared" si="15"/>
        <v>0</v>
      </c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 x14ac:dyDescent="0.65">
      <c r="A112" s="10">
        <v>108</v>
      </c>
      <c r="B112" s="19" t="s">
        <v>354</v>
      </c>
      <c r="C112" s="46">
        <f>+ยกมา!H112</f>
        <v>0</v>
      </c>
      <c r="D112" s="44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.'!D112</f>
        <v>0</v>
      </c>
      <c r="E112" s="43">
        <f t="shared" si="16"/>
        <v>0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4">
        <f>+'1'!G112+'2'!G112+'3'!G112+'4'!G112+'5'!G112+'6'!G112+'7'!G112+'8'!G112+'9'!G112+'10'!G112+'11'!G112+'12'!G112+'13'!G112+'14'!G112+'15'!G112+'16'!G112+'17'!G112+'18'!G112+'19'!G112+'20'!G112+'21'!G112+'22'!G112+'23'!G112+'24'!G112+'25'!G112+'26'!G112+'27'!G112+'28'!G112+'29'!G112+'30'!G112+'31.'!G112</f>
        <v>0</v>
      </c>
      <c r="H112" s="43">
        <f t="shared" si="14"/>
        <v>0</v>
      </c>
      <c r="I112" s="44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20">
        <v>50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0</v>
      </c>
      <c r="L112" s="19"/>
      <c r="M112" s="98">
        <v>13.53</v>
      </c>
      <c r="N112" s="99">
        <f t="shared" si="15"/>
        <v>0</v>
      </c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x14ac:dyDescent="0.65">
      <c r="A113" s="10">
        <v>109</v>
      </c>
      <c r="B113" s="19" t="s">
        <v>353</v>
      </c>
      <c r="C113" s="46">
        <f>+ยกมา!H113</f>
        <v>0</v>
      </c>
      <c r="D113" s="44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.'!D113</f>
        <v>0</v>
      </c>
      <c r="E113" s="43">
        <f t="shared" si="16"/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4">
        <f>+'1'!G113+'2'!G113+'3'!G113+'4'!G113+'5'!G113+'6'!G113+'7'!G113+'8'!G113+'9'!G113+'10'!G113+'11'!G113+'12'!G113+'13'!G113+'14'!G113+'15'!G113+'16'!G113+'17'!G113+'18'!G113+'19'!G113+'20'!G113+'21'!G113+'22'!G113+'23'!G113+'24'!G113+'25'!G113+'26'!G113+'27'!G113+'28'!G113+'29'!G113+'30'!G113+'31.'!G113</f>
        <v>0</v>
      </c>
      <c r="H113" s="43">
        <f t="shared" si="14"/>
        <v>0</v>
      </c>
      <c r="I113" s="44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20">
        <v>50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19"/>
      <c r="M113" s="98">
        <v>14.23</v>
      </c>
      <c r="N113" s="99">
        <f t="shared" si="15"/>
        <v>0</v>
      </c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x14ac:dyDescent="0.65">
      <c r="A114" s="10">
        <v>110</v>
      </c>
      <c r="B114" s="19" t="s">
        <v>355</v>
      </c>
      <c r="C114" s="46">
        <f>+ยกมา!H114</f>
        <v>0</v>
      </c>
      <c r="D114" s="44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.'!D114</f>
        <v>0</v>
      </c>
      <c r="E114" s="43">
        <f t="shared" si="16"/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4">
        <f>+'1'!G114+'2'!G114+'3'!G114+'4'!G114+'5'!G114+'6'!G114+'7'!G114+'8'!G114+'9'!G114+'10'!G114+'11'!G114+'12'!G114+'13'!G114+'14'!G114+'15'!G114+'16'!G114+'17'!G114+'18'!G114+'19'!G114+'20'!G114+'21'!G114+'22'!G114+'23'!G114+'24'!G114+'25'!G114+'26'!G114+'27'!G114+'28'!G114+'29'!G114+'30'!G114+'31.'!G114</f>
        <v>0</v>
      </c>
      <c r="H114" s="43">
        <f t="shared" si="14"/>
        <v>0</v>
      </c>
      <c r="I114" s="44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20">
        <v>50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19"/>
      <c r="M114" s="98">
        <v>13.75</v>
      </c>
      <c r="N114" s="99">
        <f t="shared" si="15"/>
        <v>0</v>
      </c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x14ac:dyDescent="0.65">
      <c r="A115" s="10">
        <v>111</v>
      </c>
      <c r="B115" s="19" t="s">
        <v>145</v>
      </c>
      <c r="C115" s="46">
        <f>+ยกมา!H115</f>
        <v>0</v>
      </c>
      <c r="D115" s="44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.'!D115</f>
        <v>0</v>
      </c>
      <c r="E115" s="43">
        <f t="shared" si="16"/>
        <v>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4">
        <f>+'1'!G115+'2'!G115+'3'!G115+'4'!G115+'5'!G115+'6'!G115+'7'!G115+'8'!G115+'9'!G115+'10'!G115+'11'!G115+'12'!G115+'13'!G115+'14'!G115+'15'!G115+'16'!G115+'17'!G115+'18'!G115+'19'!G115+'20'!G115+'21'!G115+'22'!G115+'23'!G115+'24'!G115+'25'!G115+'26'!G115+'27'!G115+'28'!G115+'29'!G115+'30'!G115+'31.'!G115</f>
        <v>0</v>
      </c>
      <c r="H115" s="43">
        <f t="shared" si="14"/>
        <v>0</v>
      </c>
      <c r="I115" s="44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20">
        <v>45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0</v>
      </c>
      <c r="L115" s="19"/>
      <c r="M115" s="98"/>
      <c r="N115" s="99">
        <f t="shared" si="15"/>
        <v>0</v>
      </c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x14ac:dyDescent="0.65">
      <c r="A116" s="10">
        <v>112</v>
      </c>
      <c r="B116" s="19" t="s">
        <v>146</v>
      </c>
      <c r="C116" s="46">
        <f>+ยกมา!H116</f>
        <v>0</v>
      </c>
      <c r="D116" s="44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.'!D116</f>
        <v>0</v>
      </c>
      <c r="E116" s="43">
        <f t="shared" si="16"/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4">
        <f>+'1'!G116+'2'!G116+'3'!G116+'4'!G116+'5'!G116+'6'!G116+'7'!G116+'8'!G116+'9'!G116+'10'!G116+'11'!G116+'12'!G116+'13'!G116+'14'!G116+'15'!G116+'16'!G116+'17'!G116+'18'!G116+'19'!G116+'20'!G116+'21'!G116+'22'!G116+'23'!G116+'24'!G116+'25'!G116+'26'!G116+'27'!G116+'28'!G116+'29'!G116+'30'!G116+'31.'!G116</f>
        <v>0</v>
      </c>
      <c r="H116" s="43">
        <f t="shared" si="14"/>
        <v>0</v>
      </c>
      <c r="I116" s="44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20">
        <v>45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0</v>
      </c>
      <c r="L116" s="19"/>
      <c r="M116" s="98"/>
      <c r="N116" s="99">
        <f t="shared" si="15"/>
        <v>0</v>
      </c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 x14ac:dyDescent="0.65">
      <c r="A117" s="10">
        <v>113</v>
      </c>
      <c r="B117" s="19" t="s">
        <v>147</v>
      </c>
      <c r="C117" s="46">
        <f>+ยกมา!H117</f>
        <v>0</v>
      </c>
      <c r="D117" s="44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.'!D117</f>
        <v>0</v>
      </c>
      <c r="E117" s="43">
        <f t="shared" si="16"/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4">
        <f>+'1'!G117+'2'!G117+'3'!G117+'4'!G117+'5'!G117+'6'!G117+'7'!G117+'8'!G117+'9'!G117+'10'!G117+'11'!G117+'12'!G117+'13'!G117+'14'!G117+'15'!G117+'16'!G117+'17'!G117+'18'!G117+'19'!G117+'20'!G117+'21'!G117+'22'!G117+'23'!G117+'24'!G117+'25'!G117+'26'!G117+'27'!G117+'28'!G117+'29'!G117+'30'!G117+'31.'!G117</f>
        <v>0</v>
      </c>
      <c r="H117" s="43">
        <f t="shared" si="14"/>
        <v>0</v>
      </c>
      <c r="I117" s="44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20">
        <v>55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19"/>
      <c r="M117" s="98"/>
      <c r="N117" s="99">
        <f t="shared" si="15"/>
        <v>0</v>
      </c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x14ac:dyDescent="0.65">
      <c r="A118" s="10">
        <v>114</v>
      </c>
      <c r="B118" s="19" t="s">
        <v>356</v>
      </c>
      <c r="C118" s="46">
        <f>+ยกมา!H118</f>
        <v>0</v>
      </c>
      <c r="D118" s="44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.'!D118</f>
        <v>0</v>
      </c>
      <c r="E118" s="43">
        <f t="shared" si="16"/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4">
        <f>+'1'!G118+'2'!G118+'3'!G118+'4'!G118+'5'!G118+'6'!G118+'7'!G118+'8'!G118+'9'!G118+'10'!G118+'11'!G118+'12'!G118+'13'!G118+'14'!G118+'15'!G118+'16'!G118+'17'!G118+'18'!G118+'19'!G118+'20'!G118+'21'!G118+'22'!G118+'23'!G118+'24'!G118+'25'!G118+'26'!G118+'27'!G118+'28'!G118+'29'!G118+'30'!G118+'31.'!G118</f>
        <v>0</v>
      </c>
      <c r="H118" s="43">
        <f t="shared" si="14"/>
        <v>0</v>
      </c>
      <c r="I118" s="44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20">
        <v>50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19"/>
      <c r="M118" s="98"/>
      <c r="N118" s="99">
        <f t="shared" si="15"/>
        <v>0</v>
      </c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x14ac:dyDescent="0.65">
      <c r="A119" s="10">
        <v>115</v>
      </c>
      <c r="B119" s="19" t="s">
        <v>375</v>
      </c>
      <c r="C119" s="46">
        <f>+ยกมา!H119</f>
        <v>0</v>
      </c>
      <c r="D119" s="44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.'!D119</f>
        <v>0</v>
      </c>
      <c r="E119" s="43">
        <f t="shared" si="16"/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4">
        <f>+'1'!G119+'2'!G119+'3'!G119+'4'!G119+'5'!G119+'6'!G119+'7'!G119+'8'!G119+'9'!G119+'10'!G119+'11'!G119+'12'!G119+'13'!G119+'14'!G119+'15'!G119+'16'!G119+'17'!G119+'18'!G119+'19'!G119+'20'!G119+'21'!G119+'22'!G119+'23'!G119+'24'!G119+'25'!G119+'26'!G119+'27'!G119+'28'!G119+'29'!G119+'30'!G119+'31.'!G119</f>
        <v>0</v>
      </c>
      <c r="H119" s="43">
        <f t="shared" si="14"/>
        <v>0</v>
      </c>
      <c r="I119" s="44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20">
        <v>50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19"/>
      <c r="M119" s="98"/>
      <c r="N119" s="99">
        <f t="shared" si="15"/>
        <v>0</v>
      </c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x14ac:dyDescent="0.65">
      <c r="A120" s="10">
        <v>116</v>
      </c>
      <c r="B120" s="19" t="s">
        <v>376</v>
      </c>
      <c r="C120" s="46">
        <f>+ยกมา!H120</f>
        <v>0</v>
      </c>
      <c r="D120" s="44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.'!D120</f>
        <v>0</v>
      </c>
      <c r="E120" s="43">
        <f t="shared" si="16"/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4">
        <f>+'1'!G120+'2'!G120+'3'!G120+'4'!G120+'5'!G120+'6'!G120+'7'!G120+'8'!G120+'9'!G120+'10'!G120+'11'!G120+'12'!G120+'13'!G120+'14'!G120+'15'!G120+'16'!G120+'17'!G120+'18'!G120+'19'!G120+'20'!G120+'21'!G120+'22'!G120+'23'!G120+'24'!G120+'25'!G120+'26'!G120+'27'!G120+'28'!G120+'29'!G120+'30'!G120+'31.'!G120</f>
        <v>0</v>
      </c>
      <c r="H120" s="43">
        <f t="shared" si="14"/>
        <v>0</v>
      </c>
      <c r="I120" s="44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20">
        <v>50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19"/>
      <c r="M120" s="98"/>
      <c r="N120" s="99">
        <f t="shared" si="15"/>
        <v>0</v>
      </c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x14ac:dyDescent="0.65">
      <c r="A121" s="10">
        <v>117</v>
      </c>
      <c r="B121" s="19" t="s">
        <v>133</v>
      </c>
      <c r="C121" s="46">
        <f>+ยกมา!H121</f>
        <v>0</v>
      </c>
      <c r="D121" s="44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.'!D121</f>
        <v>0</v>
      </c>
      <c r="E121" s="43">
        <f t="shared" si="16"/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4">
        <f>+'1'!G121+'2'!G121+'3'!G121+'4'!G121+'5'!G121+'6'!G121+'7'!G121+'8'!G121+'9'!G121+'10'!G121+'11'!G121+'12'!G121+'13'!G121+'14'!G121+'15'!G121+'16'!G121+'17'!G121+'18'!G121+'19'!G121+'20'!G121+'21'!G121+'22'!G121+'23'!G121+'24'!G121+'25'!G121+'26'!G121+'27'!G121+'28'!G121+'29'!G121+'30'!G121+'31.'!G121</f>
        <v>0</v>
      </c>
      <c r="H121" s="43">
        <f t="shared" si="14"/>
        <v>0</v>
      </c>
      <c r="I121" s="44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20">
        <v>40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19"/>
      <c r="M121" s="98">
        <v>30</v>
      </c>
      <c r="N121" s="99">
        <f t="shared" si="15"/>
        <v>0</v>
      </c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x14ac:dyDescent="0.65">
      <c r="A122" s="10">
        <v>118</v>
      </c>
      <c r="B122" s="19" t="s">
        <v>284</v>
      </c>
      <c r="C122" s="46">
        <f>+ยกมา!H122</f>
        <v>0</v>
      </c>
      <c r="D122" s="44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.'!D122</f>
        <v>0</v>
      </c>
      <c r="E122" s="43">
        <f t="shared" si="16"/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4">
        <f>+'1'!G122+'2'!G122+'3'!G122+'4'!G122+'5'!G122+'6'!G122+'7'!G122+'8'!G122+'9'!G122+'10'!G122+'11'!G122+'12'!G122+'13'!G122+'14'!G122+'15'!G122+'16'!G122+'17'!G122+'18'!G122+'19'!G122+'20'!G122+'21'!G122+'22'!G122+'23'!G122+'24'!G122+'25'!G122+'26'!G122+'27'!G122+'28'!G122+'29'!G122+'30'!G122+'31.'!G122</f>
        <v>0</v>
      </c>
      <c r="H122" s="43">
        <f t="shared" si="14"/>
        <v>0</v>
      </c>
      <c r="I122" s="44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20">
        <v>40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19"/>
      <c r="M122" s="98">
        <v>30</v>
      </c>
      <c r="N122" s="99">
        <f t="shared" si="15"/>
        <v>0</v>
      </c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 x14ac:dyDescent="0.65">
      <c r="A123" s="10">
        <v>119</v>
      </c>
      <c r="B123" s="19" t="s">
        <v>108</v>
      </c>
      <c r="C123" s="46">
        <f>+ยกมา!H123</f>
        <v>0</v>
      </c>
      <c r="D123" s="44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.'!D123</f>
        <v>0</v>
      </c>
      <c r="E123" s="43">
        <f t="shared" si="16"/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4">
        <f>+'1'!G123+'2'!G123+'3'!G123+'4'!G123+'5'!G123+'6'!G123+'7'!G123+'8'!G123+'9'!G123+'10'!G123+'11'!G123+'12'!G123+'13'!G123+'14'!G123+'15'!G123+'16'!G123+'17'!G123+'18'!G123+'19'!G123+'20'!G123+'21'!G123+'22'!G123+'23'!G123+'24'!G123+'25'!G123+'26'!G123+'27'!G123+'28'!G123+'29'!G123+'30'!G123+'31.'!G123</f>
        <v>0</v>
      </c>
      <c r="H123" s="43">
        <f t="shared" si="14"/>
        <v>0</v>
      </c>
      <c r="I123" s="44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20">
        <v>40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19"/>
      <c r="M123" s="98">
        <v>30</v>
      </c>
      <c r="N123" s="99">
        <f t="shared" si="15"/>
        <v>0</v>
      </c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 x14ac:dyDescent="0.65">
      <c r="A124" s="10">
        <v>120</v>
      </c>
      <c r="B124" s="19" t="s">
        <v>245</v>
      </c>
      <c r="C124" s="46">
        <f>+ยกมา!H124</f>
        <v>0</v>
      </c>
      <c r="D124" s="44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.'!D124</f>
        <v>0</v>
      </c>
      <c r="E124" s="43">
        <f t="shared" si="16"/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4">
        <f>+'1'!G124+'2'!G124+'3'!G124+'4'!G124+'5'!G124+'6'!G124+'7'!G124+'8'!G124+'9'!G124+'10'!G124+'11'!G124+'12'!G124+'13'!G124+'14'!G124+'15'!G124+'16'!G124+'17'!G124+'18'!G124+'19'!G124+'20'!G124+'21'!G124+'22'!G124+'23'!G124+'24'!G124+'25'!G124+'26'!G124+'27'!G124+'28'!G124+'29'!G124+'30'!G124+'31.'!G124</f>
        <v>0</v>
      </c>
      <c r="H124" s="43">
        <f t="shared" si="14"/>
        <v>0</v>
      </c>
      <c r="I124" s="44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20">
        <v>40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19"/>
      <c r="M124" s="98">
        <v>30</v>
      </c>
      <c r="N124" s="99">
        <f t="shared" si="15"/>
        <v>0</v>
      </c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 x14ac:dyDescent="0.65">
      <c r="A125" s="10">
        <v>121</v>
      </c>
      <c r="B125" s="19" t="s">
        <v>285</v>
      </c>
      <c r="C125" s="46">
        <f>+ยกมา!H125</f>
        <v>0</v>
      </c>
      <c r="D125" s="44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.'!D125</f>
        <v>0</v>
      </c>
      <c r="E125" s="43">
        <f t="shared" si="16"/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4">
        <f>+'1'!G125+'2'!G125+'3'!G125+'4'!G125+'5'!G125+'6'!G125+'7'!G125+'8'!G125+'9'!G125+'10'!G125+'11'!G125+'12'!G125+'13'!G125+'14'!G125+'15'!G125+'16'!G125+'17'!G125+'18'!G125+'19'!G125+'20'!G125+'21'!G125+'22'!G125+'23'!G125+'24'!G125+'25'!G125+'26'!G125+'27'!G125+'28'!G125+'29'!G125+'30'!G125+'31.'!G125</f>
        <v>0</v>
      </c>
      <c r="H125" s="43">
        <f t="shared" si="14"/>
        <v>0</v>
      </c>
      <c r="I125" s="44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20">
        <v>55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19"/>
      <c r="M125" s="98"/>
      <c r="N125" s="99">
        <f t="shared" si="15"/>
        <v>0</v>
      </c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 x14ac:dyDescent="0.65">
      <c r="A126" s="10">
        <v>122</v>
      </c>
      <c r="B126" s="19" t="s">
        <v>121</v>
      </c>
      <c r="C126" s="46">
        <f>+ยกมา!H126</f>
        <v>0</v>
      </c>
      <c r="D126" s="44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.'!D126</f>
        <v>0</v>
      </c>
      <c r="E126" s="43">
        <f t="shared" si="16"/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4">
        <f>+'1'!G126+'2'!G126+'3'!G126+'4'!G126+'5'!G126+'6'!G126+'7'!G126+'8'!G126+'9'!G126+'10'!G126+'11'!G126+'12'!G126+'13'!G126+'14'!G126+'15'!G126+'16'!G126+'17'!G126+'18'!G126+'19'!G126+'20'!G126+'21'!G126+'22'!G126+'23'!G126+'24'!G126+'25'!G126+'26'!G126+'27'!G126+'28'!G126+'29'!G126+'30'!G126+'31.'!G126</f>
        <v>0</v>
      </c>
      <c r="H126" s="43">
        <f t="shared" si="14"/>
        <v>0</v>
      </c>
      <c r="I126" s="44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20">
        <v>60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19"/>
      <c r="M126" s="98"/>
      <c r="N126" s="99">
        <f t="shared" si="15"/>
        <v>0</v>
      </c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 x14ac:dyDescent="0.65">
      <c r="A127" s="10">
        <v>123</v>
      </c>
      <c r="B127" s="19" t="s">
        <v>113</v>
      </c>
      <c r="C127" s="46">
        <f>+ยกมา!H127</f>
        <v>0</v>
      </c>
      <c r="D127" s="44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.'!D127</f>
        <v>0</v>
      </c>
      <c r="E127" s="43">
        <f t="shared" si="16"/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4">
        <f>+'1'!G127+'2'!G127+'3'!G127+'4'!G127+'5'!G127+'6'!G127+'7'!G127+'8'!G127+'9'!G127+'10'!G127+'11'!G127+'12'!G127+'13'!G127+'14'!G127+'15'!G127+'16'!G127+'17'!G127+'18'!G127+'19'!G127+'20'!G127+'21'!G127+'22'!G127+'23'!G127+'24'!G127+'25'!G127+'26'!G127+'27'!G127+'28'!G127+'29'!G127+'30'!G127+'31.'!G127</f>
        <v>0</v>
      </c>
      <c r="H127" s="43">
        <f t="shared" si="14"/>
        <v>0</v>
      </c>
      <c r="I127" s="44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20">
        <v>50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19"/>
      <c r="M127" s="98"/>
      <c r="N127" s="99">
        <f t="shared" si="15"/>
        <v>0</v>
      </c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 x14ac:dyDescent="0.65">
      <c r="A128" s="10">
        <v>124</v>
      </c>
      <c r="B128" s="19" t="s">
        <v>114</v>
      </c>
      <c r="C128" s="46">
        <f>+ยกมา!H128</f>
        <v>0</v>
      </c>
      <c r="D128" s="44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.'!D128</f>
        <v>0</v>
      </c>
      <c r="E128" s="43">
        <f t="shared" si="16"/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4">
        <f>+'1'!G128+'2'!G128+'3'!G128+'4'!G128+'5'!G128+'6'!G128+'7'!G128+'8'!G128+'9'!G128+'10'!G128+'11'!G128+'12'!G128+'13'!G128+'14'!G128+'15'!G128+'16'!G128+'17'!G128+'18'!G128+'19'!G128+'20'!G128+'21'!G128+'22'!G128+'23'!G128+'24'!G128+'25'!G128+'26'!G128+'27'!G128+'28'!G128+'29'!G128+'30'!G128+'31.'!G128</f>
        <v>0</v>
      </c>
      <c r="H128" s="43">
        <f t="shared" si="14"/>
        <v>0</v>
      </c>
      <c r="I128" s="44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20">
        <v>100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19"/>
      <c r="M128" s="98"/>
      <c r="N128" s="99">
        <f t="shared" si="15"/>
        <v>0</v>
      </c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 x14ac:dyDescent="0.65">
      <c r="A129" s="10">
        <v>125</v>
      </c>
      <c r="B129" s="19" t="s">
        <v>198</v>
      </c>
      <c r="C129" s="46">
        <f>+ยกมา!H129</f>
        <v>0</v>
      </c>
      <c r="D129" s="44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.'!D129</f>
        <v>0</v>
      </c>
      <c r="E129" s="43">
        <f t="shared" si="16"/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4">
        <f>+'1'!G129+'2'!G129+'3'!G129+'4'!G129+'5'!G129+'6'!G129+'7'!G129+'8'!G129+'9'!G129+'10'!G129+'11'!G129+'12'!G129+'13'!G129+'14'!G129+'15'!G129+'16'!G129+'17'!G129+'18'!G129+'19'!G129+'20'!G129+'21'!G129+'22'!G129+'23'!G129+'24'!G129+'25'!G129+'26'!G129+'27'!G129+'28'!G129+'29'!G129+'30'!G129+'31.'!G129</f>
        <v>0</v>
      </c>
      <c r="H129" s="43">
        <f t="shared" si="14"/>
        <v>0</v>
      </c>
      <c r="I129" s="44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20">
        <v>25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19"/>
      <c r="M129" s="98"/>
      <c r="N129" s="99">
        <f t="shared" si="15"/>
        <v>0</v>
      </c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 x14ac:dyDescent="0.65">
      <c r="A130" s="10">
        <v>126</v>
      </c>
      <c r="B130" s="19" t="s">
        <v>286</v>
      </c>
      <c r="C130" s="46">
        <f>+ยกมา!H130</f>
        <v>0</v>
      </c>
      <c r="D130" s="44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.'!D130</f>
        <v>5</v>
      </c>
      <c r="E130" s="43">
        <f t="shared" si="16"/>
        <v>5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1</v>
      </c>
      <c r="G130" s="44">
        <f>+'1'!G130+'2'!G130+'3'!G130+'4'!G130+'5'!G130+'6'!G130+'7'!G130+'8'!G130+'9'!G130+'10'!G130+'11'!G130+'12'!G130+'13'!G130+'14'!G130+'15'!G130+'16'!G130+'17'!G130+'18'!G130+'19'!G130+'20'!G130+'21'!G130+'22'!G130+'23'!G130+'24'!G130+'25'!G130+'26'!G130+'27'!G130+'28'!G130+'29'!G130+'30'!G130+'31.'!G130</f>
        <v>0</v>
      </c>
      <c r="H130" s="43">
        <f t="shared" si="14"/>
        <v>0</v>
      </c>
      <c r="I130" s="44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4</v>
      </c>
      <c r="J130" s="20">
        <v>50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200</v>
      </c>
      <c r="L130" s="19"/>
      <c r="M130" s="98">
        <v>9.91</v>
      </c>
      <c r="N130" s="99">
        <f t="shared" si="15"/>
        <v>39.64</v>
      </c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 x14ac:dyDescent="0.65">
      <c r="A131" s="10">
        <v>127</v>
      </c>
      <c r="B131" s="19" t="s">
        <v>287</v>
      </c>
      <c r="C131" s="46">
        <f>+ยกมา!H131</f>
        <v>0</v>
      </c>
      <c r="D131" s="44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.'!D131</f>
        <v>0</v>
      </c>
      <c r="E131" s="43">
        <f t="shared" si="16"/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4">
        <f>+'1'!G131+'2'!G131+'3'!G131+'4'!G131+'5'!G131+'6'!G131+'7'!G131+'8'!G131+'9'!G131+'10'!G131+'11'!G131+'12'!G131+'13'!G131+'14'!G131+'15'!G131+'16'!G131+'17'!G131+'18'!G131+'19'!G131+'20'!G131+'21'!G131+'22'!G131+'23'!G131+'24'!G131+'25'!G131+'26'!G131+'27'!G131+'28'!G131+'29'!G131+'30'!G131+'31.'!G131</f>
        <v>0</v>
      </c>
      <c r="H131" s="43">
        <f t="shared" si="14"/>
        <v>0</v>
      </c>
      <c r="I131" s="44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20">
        <v>40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19"/>
      <c r="M131" s="98"/>
      <c r="N131" s="99">
        <f t="shared" si="15"/>
        <v>0</v>
      </c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 x14ac:dyDescent="0.65">
      <c r="A132" s="10">
        <v>128</v>
      </c>
      <c r="B132" s="19" t="s">
        <v>288</v>
      </c>
      <c r="C132" s="46">
        <f>+ยกมา!H132</f>
        <v>0</v>
      </c>
      <c r="D132" s="44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.'!D132</f>
        <v>0</v>
      </c>
      <c r="E132" s="43">
        <f t="shared" si="16"/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4">
        <f>+'1'!G132+'2'!G132+'3'!G132+'4'!G132+'5'!G132+'6'!G132+'7'!G132+'8'!G132+'9'!G132+'10'!G132+'11'!G132+'12'!G132+'13'!G132+'14'!G132+'15'!G132+'16'!G132+'17'!G132+'18'!G132+'19'!G132+'20'!G132+'21'!G132+'22'!G132+'23'!G132+'24'!G132+'25'!G132+'26'!G132+'27'!G132+'28'!G132+'29'!G132+'30'!G132+'31.'!G132</f>
        <v>0</v>
      </c>
      <c r="H132" s="43">
        <f t="shared" si="14"/>
        <v>0</v>
      </c>
      <c r="I132" s="44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20">
        <v>50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19"/>
      <c r="M132" s="98">
        <v>24.24</v>
      </c>
      <c r="N132" s="99">
        <f t="shared" si="15"/>
        <v>0</v>
      </c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 x14ac:dyDescent="0.65">
      <c r="A133" s="10">
        <v>129</v>
      </c>
      <c r="B133" s="19" t="s">
        <v>289</v>
      </c>
      <c r="C133" s="46">
        <f>+ยกมา!H133</f>
        <v>0</v>
      </c>
      <c r="D133" s="44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.'!D133</f>
        <v>0</v>
      </c>
      <c r="E133" s="43">
        <f t="shared" si="16"/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4">
        <f>+'1'!G133+'2'!G133+'3'!G133+'4'!G133+'5'!G133+'6'!G133+'7'!G133+'8'!G133+'9'!G133+'10'!G133+'11'!G133+'12'!G133+'13'!G133+'14'!G133+'15'!G133+'16'!G133+'17'!G133+'18'!G133+'19'!G133+'20'!G133+'21'!G133+'22'!G133+'23'!G133+'24'!G133+'25'!G133+'26'!G133+'27'!G133+'28'!G133+'29'!G133+'30'!G133+'31.'!G133</f>
        <v>0</v>
      </c>
      <c r="H133" s="43">
        <f t="shared" ref="H133:H196" si="17">C133+D133-F133-I133</f>
        <v>0</v>
      </c>
      <c r="I133" s="44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20">
        <v>60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19"/>
      <c r="M133" s="98">
        <v>16.59</v>
      </c>
      <c r="N133" s="99">
        <f t="shared" si="15"/>
        <v>0</v>
      </c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 x14ac:dyDescent="0.65">
      <c r="A134" s="10">
        <v>130</v>
      </c>
      <c r="B134" s="19" t="s">
        <v>343</v>
      </c>
      <c r="C134" s="46">
        <f>+ยกมา!H134</f>
        <v>0</v>
      </c>
      <c r="D134" s="44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.'!D134</f>
        <v>0</v>
      </c>
      <c r="E134" s="43">
        <f t="shared" si="16"/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4">
        <f>+'1'!G134+'2'!G134+'3'!G134+'4'!G134+'5'!G134+'6'!G134+'7'!G134+'8'!G134+'9'!G134+'10'!G134+'11'!G134+'12'!G134+'13'!G134+'14'!G134+'15'!G134+'16'!G134+'17'!G134+'18'!G134+'19'!G134+'20'!G134+'21'!G134+'22'!G134+'23'!G134+'24'!G134+'25'!G134+'26'!G134+'27'!G134+'28'!G134+'29'!G134+'30'!G134+'31.'!G134</f>
        <v>0</v>
      </c>
      <c r="H134" s="43">
        <f t="shared" si="17"/>
        <v>0</v>
      </c>
      <c r="I134" s="44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20">
        <v>50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19"/>
      <c r="M134" s="98">
        <v>22.91</v>
      </c>
      <c r="N134" s="99">
        <f t="shared" ref="N134:N197" si="18">+I134*M134</f>
        <v>0</v>
      </c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 x14ac:dyDescent="0.65">
      <c r="A135" s="10">
        <v>131</v>
      </c>
      <c r="B135" s="19" t="s">
        <v>134</v>
      </c>
      <c r="C135" s="46">
        <f>+ยกมา!H135</f>
        <v>0</v>
      </c>
      <c r="D135" s="44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.'!D135</f>
        <v>0</v>
      </c>
      <c r="E135" s="43">
        <f t="shared" si="16"/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4">
        <f>+'1'!G135+'2'!G135+'3'!G135+'4'!G135+'5'!G135+'6'!G135+'7'!G135+'8'!G135+'9'!G135+'10'!G135+'11'!G135+'12'!G135+'13'!G135+'14'!G135+'15'!G135+'16'!G135+'17'!G135+'18'!G135+'19'!G135+'20'!G135+'21'!G135+'22'!G135+'23'!G135+'24'!G135+'25'!G135+'26'!G135+'27'!G135+'28'!G135+'29'!G135+'30'!G135+'31.'!G135</f>
        <v>0</v>
      </c>
      <c r="H135" s="43">
        <f t="shared" si="17"/>
        <v>0</v>
      </c>
      <c r="I135" s="44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20">
        <v>35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19"/>
      <c r="M135" s="98"/>
      <c r="N135" s="99">
        <f t="shared" si="18"/>
        <v>0</v>
      </c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 x14ac:dyDescent="0.65">
      <c r="A136" s="10">
        <v>132</v>
      </c>
      <c r="B136" s="19" t="s">
        <v>358</v>
      </c>
      <c r="C136" s="46">
        <f>+ยกมา!H136</f>
        <v>0</v>
      </c>
      <c r="D136" s="44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.'!D136</f>
        <v>0</v>
      </c>
      <c r="E136" s="43">
        <f t="shared" si="16"/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4">
        <f>+'1'!G136+'2'!G136+'3'!G136+'4'!G136+'5'!G136+'6'!G136+'7'!G136+'8'!G136+'9'!G136+'10'!G136+'11'!G136+'12'!G136+'13'!G136+'14'!G136+'15'!G136+'16'!G136+'17'!G136+'18'!G136+'19'!G136+'20'!G136+'21'!G136+'22'!G136+'23'!G136+'24'!G136+'25'!G136+'26'!G136+'27'!G136+'28'!G136+'29'!G136+'30'!G136+'31.'!G136</f>
        <v>0</v>
      </c>
      <c r="H136" s="43">
        <f t="shared" si="17"/>
        <v>0</v>
      </c>
      <c r="I136" s="44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20">
        <v>10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19"/>
      <c r="M136" s="98"/>
      <c r="N136" s="99">
        <f t="shared" si="18"/>
        <v>0</v>
      </c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 x14ac:dyDescent="0.65">
      <c r="A137" s="10">
        <v>133</v>
      </c>
      <c r="B137" s="19" t="s">
        <v>357</v>
      </c>
      <c r="C137" s="46">
        <f>+ยกมา!H137</f>
        <v>0</v>
      </c>
      <c r="D137" s="44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.'!D137</f>
        <v>0</v>
      </c>
      <c r="E137" s="43">
        <f t="shared" si="16"/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4">
        <f>+'1'!G137+'2'!G137+'3'!G137+'4'!G137+'5'!G137+'6'!G137+'7'!G137+'8'!G137+'9'!G137+'10'!G137+'11'!G137+'12'!G137+'13'!G137+'14'!G137+'15'!G137+'16'!G137+'17'!G137+'18'!G137+'19'!G137+'20'!G137+'21'!G137+'22'!G137+'23'!G137+'24'!G137+'25'!G137+'26'!G137+'27'!G137+'28'!G137+'29'!G137+'30'!G137+'31.'!G137</f>
        <v>0</v>
      </c>
      <c r="H137" s="43">
        <f t="shared" si="17"/>
        <v>0</v>
      </c>
      <c r="I137" s="44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20">
        <v>10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19"/>
      <c r="M137" s="98"/>
      <c r="N137" s="99">
        <f t="shared" si="18"/>
        <v>0</v>
      </c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 ht="24" customHeight="1" x14ac:dyDescent="0.65">
      <c r="A138" s="10">
        <v>134</v>
      </c>
      <c r="B138" s="19" t="s">
        <v>193</v>
      </c>
      <c r="C138" s="46">
        <f>+ยกมา!H138</f>
        <v>0</v>
      </c>
      <c r="D138" s="44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.'!D138</f>
        <v>0</v>
      </c>
      <c r="E138" s="43">
        <f t="shared" si="16"/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4">
        <f>+'1'!G138+'2'!G138+'3'!G138+'4'!G138+'5'!G138+'6'!G138+'7'!G138+'8'!G138+'9'!G138+'10'!G138+'11'!G138+'12'!G138+'13'!G138+'14'!G138+'15'!G138+'16'!G138+'17'!G138+'18'!G138+'19'!G138+'20'!G138+'21'!G138+'22'!G138+'23'!G138+'24'!G138+'25'!G138+'26'!G138+'27'!G138+'28'!G138+'29'!G138+'30'!G138+'31.'!G138</f>
        <v>0</v>
      </c>
      <c r="H138" s="43">
        <f t="shared" si="17"/>
        <v>0</v>
      </c>
      <c r="I138" s="44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20">
        <v>10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19"/>
      <c r="M138" s="98"/>
      <c r="N138" s="99">
        <f t="shared" si="18"/>
        <v>0</v>
      </c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 x14ac:dyDescent="0.65">
      <c r="A139" s="10">
        <v>135</v>
      </c>
      <c r="B139" s="19" t="s">
        <v>196</v>
      </c>
      <c r="C139" s="46">
        <f>+ยกมา!H139</f>
        <v>0</v>
      </c>
      <c r="D139" s="44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.'!D139</f>
        <v>0</v>
      </c>
      <c r="E139" s="43">
        <f t="shared" si="16"/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4">
        <f>+'1'!G139+'2'!G139+'3'!G139+'4'!G139+'5'!G139+'6'!G139+'7'!G139+'8'!G139+'9'!G139+'10'!G139+'11'!G139+'12'!G139+'13'!G139+'14'!G139+'15'!G139+'16'!G139+'17'!G139+'18'!G139+'19'!G139+'20'!G139+'21'!G139+'22'!G139+'23'!G139+'24'!G139+'25'!G139+'26'!G139+'27'!G139+'28'!G139+'29'!G139+'30'!G139+'31.'!G139</f>
        <v>0</v>
      </c>
      <c r="H139" s="43">
        <f t="shared" si="17"/>
        <v>0</v>
      </c>
      <c r="I139" s="44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20">
        <v>10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19"/>
      <c r="M139" s="98"/>
      <c r="N139" s="99">
        <f t="shared" si="18"/>
        <v>0</v>
      </c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 x14ac:dyDescent="0.65">
      <c r="A140" s="10">
        <v>136</v>
      </c>
      <c r="B140" s="19" t="s">
        <v>195</v>
      </c>
      <c r="C140" s="46">
        <f>+ยกมา!H140</f>
        <v>0</v>
      </c>
      <c r="D140" s="44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.'!D140</f>
        <v>0</v>
      </c>
      <c r="E140" s="43">
        <f t="shared" si="16"/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4">
        <f>+'1'!G140+'2'!G140+'3'!G140+'4'!G140+'5'!G140+'6'!G140+'7'!G140+'8'!G140+'9'!G140+'10'!G140+'11'!G140+'12'!G140+'13'!G140+'14'!G140+'15'!G140+'16'!G140+'17'!G140+'18'!G140+'19'!G140+'20'!G140+'21'!G140+'22'!G140+'23'!G140+'24'!G140+'25'!G140+'26'!G140+'27'!G140+'28'!G140+'29'!G140+'30'!G140+'31.'!G140</f>
        <v>0</v>
      </c>
      <c r="H140" s="43">
        <f t="shared" si="17"/>
        <v>0</v>
      </c>
      <c r="I140" s="44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20">
        <v>10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19"/>
      <c r="M140" s="98"/>
      <c r="N140" s="99">
        <f t="shared" si="18"/>
        <v>0</v>
      </c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 ht="24.75" customHeight="1" x14ac:dyDescent="0.65">
      <c r="A141" s="10">
        <v>137</v>
      </c>
      <c r="B141" s="19" t="s">
        <v>197</v>
      </c>
      <c r="C141" s="46">
        <f>+ยกมา!H141</f>
        <v>0</v>
      </c>
      <c r="D141" s="44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.'!D141</f>
        <v>0</v>
      </c>
      <c r="E141" s="43">
        <f t="shared" ref="E141:E204" si="19">+C141+D141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4">
        <f>+'1'!G141+'2'!G141+'3'!G141+'4'!G141+'5'!G141+'6'!G141+'7'!G141+'8'!G141+'9'!G141+'10'!G141+'11'!G141+'12'!G141+'13'!G141+'14'!G141+'15'!G141+'16'!G141+'17'!G141+'18'!G141+'19'!G141+'20'!G141+'21'!G141+'22'!G141+'23'!G141+'24'!G141+'25'!G141+'26'!G141+'27'!G141+'28'!G141+'29'!G141+'30'!G141+'31.'!G141</f>
        <v>0</v>
      </c>
      <c r="H141" s="43">
        <f t="shared" si="17"/>
        <v>0</v>
      </c>
      <c r="I141" s="44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20">
        <v>10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19"/>
      <c r="M141" s="98"/>
      <c r="N141" s="99">
        <f t="shared" si="18"/>
        <v>0</v>
      </c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 ht="24.75" customHeight="1" x14ac:dyDescent="0.65">
      <c r="A142" s="10">
        <v>138</v>
      </c>
      <c r="B142" s="19" t="s">
        <v>194</v>
      </c>
      <c r="C142" s="46">
        <f>+ยกมา!H142</f>
        <v>0</v>
      </c>
      <c r="D142" s="44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.'!D142</f>
        <v>0</v>
      </c>
      <c r="E142" s="43">
        <f t="shared" si="19"/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4">
        <f>+'1'!G142+'2'!G142+'3'!G142+'4'!G142+'5'!G142+'6'!G142+'7'!G142+'8'!G142+'9'!G142+'10'!G142+'11'!G142+'12'!G142+'13'!G142+'14'!G142+'15'!G142+'16'!G142+'17'!G142+'18'!G142+'19'!G142+'20'!G142+'21'!G142+'22'!G142+'23'!G142+'24'!G142+'25'!G142+'26'!G142+'27'!G142+'28'!G142+'29'!G142+'30'!G142+'31.'!G142</f>
        <v>0</v>
      </c>
      <c r="H142" s="43">
        <f t="shared" si="17"/>
        <v>0</v>
      </c>
      <c r="I142" s="44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20">
        <v>10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19"/>
      <c r="M142" s="98"/>
      <c r="N142" s="99">
        <f t="shared" si="18"/>
        <v>0</v>
      </c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 ht="24.75" customHeight="1" x14ac:dyDescent="0.65">
      <c r="A143" s="10">
        <v>139</v>
      </c>
      <c r="B143" s="19" t="s">
        <v>290</v>
      </c>
      <c r="C143" s="46">
        <f>+ยกมา!H143</f>
        <v>0</v>
      </c>
      <c r="D143" s="44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.'!D143</f>
        <v>0</v>
      </c>
      <c r="E143" s="43">
        <f t="shared" si="19"/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4">
        <f>+'1'!G143+'2'!G143+'3'!G143+'4'!G143+'5'!G143+'6'!G143+'7'!G143+'8'!G143+'9'!G143+'10'!G143+'11'!G143+'12'!G143+'13'!G143+'14'!G143+'15'!G143+'16'!G143+'17'!G143+'18'!G143+'19'!G143+'20'!G143+'21'!G143+'22'!G143+'23'!G143+'24'!G143+'25'!G143+'26'!G143+'27'!G143+'28'!G143+'29'!G143+'30'!G143+'31.'!G143</f>
        <v>0</v>
      </c>
      <c r="H143" s="43">
        <f t="shared" si="17"/>
        <v>0</v>
      </c>
      <c r="I143" s="44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20">
        <v>10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19"/>
      <c r="M143" s="98"/>
      <c r="N143" s="99">
        <f t="shared" si="18"/>
        <v>0</v>
      </c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 ht="24.75" customHeight="1" x14ac:dyDescent="0.65">
      <c r="A144" s="10">
        <v>140</v>
      </c>
      <c r="B144" s="19" t="s">
        <v>141</v>
      </c>
      <c r="C144" s="46">
        <f>+ยกมา!H144</f>
        <v>0</v>
      </c>
      <c r="D144" s="44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.'!D144</f>
        <v>0</v>
      </c>
      <c r="E144" s="43">
        <f t="shared" si="19"/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4">
        <f>+'1'!G144+'2'!G144+'3'!G144+'4'!G144+'5'!G144+'6'!G144+'7'!G144+'8'!G144+'9'!G144+'10'!G144+'11'!G144+'12'!G144+'13'!G144+'14'!G144+'15'!G144+'16'!G144+'17'!G144+'18'!G144+'19'!G144+'20'!G144+'21'!G144+'22'!G144+'23'!G144+'24'!G144+'25'!G144+'26'!G144+'27'!G144+'28'!G144+'29'!G144+'30'!G144+'31.'!G144</f>
        <v>0</v>
      </c>
      <c r="H144" s="43">
        <f t="shared" si="17"/>
        <v>0</v>
      </c>
      <c r="I144" s="44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20">
        <v>40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19"/>
      <c r="M144" s="98"/>
      <c r="N144" s="99">
        <f t="shared" si="18"/>
        <v>0</v>
      </c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 ht="24.75" customHeight="1" x14ac:dyDescent="0.65">
      <c r="A145" s="10">
        <v>141</v>
      </c>
      <c r="B145" s="19" t="s">
        <v>142</v>
      </c>
      <c r="C145" s="46">
        <f>+ยกมา!H145</f>
        <v>0</v>
      </c>
      <c r="D145" s="44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.'!D145</f>
        <v>0</v>
      </c>
      <c r="E145" s="43">
        <f t="shared" si="19"/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4">
        <f>+'1'!G145+'2'!G145+'3'!G145+'4'!G145+'5'!G145+'6'!G145+'7'!G145+'8'!G145+'9'!G145+'10'!G145+'11'!G145+'12'!G145+'13'!G145+'14'!G145+'15'!G145+'16'!G145+'17'!G145+'18'!G145+'19'!G145+'20'!G145+'21'!G145+'22'!G145+'23'!G145+'24'!G145+'25'!G145+'26'!G145+'27'!G145+'28'!G145+'29'!G145+'30'!G145+'31.'!G145</f>
        <v>0</v>
      </c>
      <c r="H145" s="43">
        <f t="shared" si="17"/>
        <v>0</v>
      </c>
      <c r="I145" s="44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20">
        <v>50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19"/>
      <c r="M145" s="98">
        <v>10.48</v>
      </c>
      <c r="N145" s="99">
        <f t="shared" si="18"/>
        <v>0</v>
      </c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 x14ac:dyDescent="0.65">
      <c r="A146" s="10">
        <v>142</v>
      </c>
      <c r="B146" s="19" t="s">
        <v>135</v>
      </c>
      <c r="C146" s="46">
        <f>+ยกมา!H146</f>
        <v>0</v>
      </c>
      <c r="D146" s="44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.'!D146</f>
        <v>0</v>
      </c>
      <c r="E146" s="43">
        <f t="shared" si="19"/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4">
        <f>+'1'!G146+'2'!G146+'3'!G146+'4'!G146+'5'!G146+'6'!G146+'7'!G146+'8'!G146+'9'!G146+'10'!G146+'11'!G146+'12'!G146+'13'!G146+'14'!G146+'15'!G146+'16'!G146+'17'!G146+'18'!G146+'19'!G146+'20'!G146+'21'!G146+'22'!G146+'23'!G146+'24'!G146+'25'!G146+'26'!G146+'27'!G146+'28'!G146+'29'!G146+'30'!G146+'31.'!G146</f>
        <v>0</v>
      </c>
      <c r="H146" s="43">
        <f t="shared" si="17"/>
        <v>0</v>
      </c>
      <c r="I146" s="44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20">
        <v>55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19"/>
      <c r="M146" s="98">
        <v>15.28</v>
      </c>
      <c r="N146" s="99">
        <f t="shared" si="18"/>
        <v>0</v>
      </c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 x14ac:dyDescent="0.65">
      <c r="A147" s="10">
        <v>143</v>
      </c>
      <c r="B147" s="19" t="s">
        <v>144</v>
      </c>
      <c r="C147" s="46">
        <f>+ยกมา!H147</f>
        <v>0</v>
      </c>
      <c r="D147" s="44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.'!D147</f>
        <v>0</v>
      </c>
      <c r="E147" s="43">
        <f t="shared" si="19"/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4">
        <f>+'1'!G147+'2'!G147+'3'!G147+'4'!G147+'5'!G147+'6'!G147+'7'!G147+'8'!G147+'9'!G147+'10'!G147+'11'!G147+'12'!G147+'13'!G147+'14'!G147+'15'!G147+'16'!G147+'17'!G147+'18'!G147+'19'!G147+'20'!G147+'21'!G147+'22'!G147+'23'!G147+'24'!G147+'25'!G147+'26'!G147+'27'!G147+'28'!G147+'29'!G147+'30'!G147+'31.'!G147</f>
        <v>0</v>
      </c>
      <c r="H147" s="43">
        <f t="shared" si="17"/>
        <v>0</v>
      </c>
      <c r="I147" s="44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20">
        <v>55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19"/>
      <c r="M147" s="98"/>
      <c r="N147" s="99">
        <f t="shared" si="18"/>
        <v>0</v>
      </c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x14ac:dyDescent="0.65">
      <c r="A148" s="10">
        <v>144</v>
      </c>
      <c r="B148" s="19" t="s">
        <v>143</v>
      </c>
      <c r="C148" s="46">
        <f>+ยกมา!H148</f>
        <v>0</v>
      </c>
      <c r="D148" s="44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.'!D148</f>
        <v>0</v>
      </c>
      <c r="E148" s="43">
        <f t="shared" si="19"/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4">
        <f>+'1'!G148+'2'!G148+'3'!G148+'4'!G148+'5'!G148+'6'!G148+'7'!G148+'8'!G148+'9'!G148+'10'!G148+'11'!G148+'12'!G148+'13'!G148+'14'!G148+'15'!G148+'16'!G148+'17'!G148+'18'!G148+'19'!G148+'20'!G148+'21'!G148+'22'!G148+'23'!G148+'24'!G148+'25'!G148+'26'!G148+'27'!G148+'28'!G148+'29'!G148+'30'!G148+'31.'!G148</f>
        <v>0</v>
      </c>
      <c r="H148" s="43">
        <f t="shared" si="17"/>
        <v>0</v>
      </c>
      <c r="I148" s="44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20">
        <v>55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19"/>
      <c r="M148" s="98">
        <v>10.55</v>
      </c>
      <c r="N148" s="99">
        <f t="shared" si="18"/>
        <v>0</v>
      </c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 x14ac:dyDescent="0.65">
      <c r="A149" s="10">
        <v>145</v>
      </c>
      <c r="B149" s="19" t="s">
        <v>137</v>
      </c>
      <c r="C149" s="46">
        <f>+ยกมา!H149</f>
        <v>0</v>
      </c>
      <c r="D149" s="44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.'!D149</f>
        <v>0</v>
      </c>
      <c r="E149" s="43">
        <f t="shared" si="19"/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4">
        <f>+'1'!G149+'2'!G149+'3'!G149+'4'!G149+'5'!G149+'6'!G149+'7'!G149+'8'!G149+'9'!G149+'10'!G149+'11'!G149+'12'!G149+'13'!G149+'14'!G149+'15'!G149+'16'!G149+'17'!G149+'18'!G149+'19'!G149+'20'!G149+'21'!G149+'22'!G149+'23'!G149+'24'!G149+'25'!G149+'26'!G149+'27'!G149+'28'!G149+'29'!G149+'30'!G149+'31.'!G149</f>
        <v>0</v>
      </c>
      <c r="H149" s="43">
        <f t="shared" si="17"/>
        <v>0</v>
      </c>
      <c r="I149" s="44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20">
        <v>30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19"/>
      <c r="M149" s="98">
        <v>18.5</v>
      </c>
      <c r="N149" s="99">
        <f t="shared" si="18"/>
        <v>0</v>
      </c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 x14ac:dyDescent="0.65">
      <c r="A150" s="10">
        <v>146</v>
      </c>
      <c r="B150" s="19" t="s">
        <v>291</v>
      </c>
      <c r="C150" s="46">
        <f>+ยกมา!H150</f>
        <v>0</v>
      </c>
      <c r="D150" s="44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.'!D150</f>
        <v>0</v>
      </c>
      <c r="E150" s="43">
        <f t="shared" si="19"/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4">
        <f>+'1'!G150+'2'!G150+'3'!G150+'4'!G150+'5'!G150+'6'!G150+'7'!G150+'8'!G150+'9'!G150+'10'!G150+'11'!G150+'12'!G150+'13'!G150+'14'!G150+'15'!G150+'16'!G150+'17'!G150+'18'!G150+'19'!G150+'20'!G150+'21'!G150+'22'!G150+'23'!G150+'24'!G150+'25'!G150+'26'!G150+'27'!G150+'28'!G150+'29'!G150+'30'!G150+'31.'!G150</f>
        <v>0</v>
      </c>
      <c r="H150" s="43">
        <f t="shared" si="17"/>
        <v>0</v>
      </c>
      <c r="I150" s="44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20">
        <v>25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19"/>
      <c r="M150" s="98"/>
      <c r="N150" s="99">
        <f t="shared" si="18"/>
        <v>0</v>
      </c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x14ac:dyDescent="0.65">
      <c r="A151" s="10">
        <v>147</v>
      </c>
      <c r="B151" s="19" t="s">
        <v>292</v>
      </c>
      <c r="C151" s="46">
        <f>+ยกมา!H151</f>
        <v>0</v>
      </c>
      <c r="D151" s="44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.'!D151</f>
        <v>0</v>
      </c>
      <c r="E151" s="43">
        <f t="shared" si="19"/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4">
        <f>+'1'!G151+'2'!G151+'3'!G151+'4'!G151+'5'!G151+'6'!G151+'7'!G151+'8'!G151+'9'!G151+'10'!G151+'11'!G151+'12'!G151+'13'!G151+'14'!G151+'15'!G151+'16'!G151+'17'!G151+'18'!G151+'19'!G151+'20'!G151+'21'!G151+'22'!G151+'23'!G151+'24'!G151+'25'!G151+'26'!G151+'27'!G151+'28'!G151+'29'!G151+'30'!G151+'31.'!G151</f>
        <v>0</v>
      </c>
      <c r="H151" s="43">
        <f t="shared" si="17"/>
        <v>0</v>
      </c>
      <c r="I151" s="44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20">
        <v>25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19"/>
      <c r="M151" s="98"/>
      <c r="N151" s="99">
        <f t="shared" si="18"/>
        <v>0</v>
      </c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x14ac:dyDescent="0.65">
      <c r="A152" s="10">
        <v>148</v>
      </c>
      <c r="B152" s="19" t="s">
        <v>293</v>
      </c>
      <c r="C152" s="46">
        <f>+ยกมา!H152</f>
        <v>0</v>
      </c>
      <c r="D152" s="44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.'!D152</f>
        <v>0</v>
      </c>
      <c r="E152" s="43">
        <f t="shared" si="19"/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4">
        <f>+'1'!G152+'2'!G152+'3'!G152+'4'!G152+'5'!G152+'6'!G152+'7'!G152+'8'!G152+'9'!G152+'10'!G152+'11'!G152+'12'!G152+'13'!G152+'14'!G152+'15'!G152+'16'!G152+'17'!G152+'18'!G152+'19'!G152+'20'!G152+'21'!G152+'22'!G152+'23'!G152+'24'!G152+'25'!G152+'26'!G152+'27'!G152+'28'!G152+'29'!G152+'30'!G152+'31.'!G152</f>
        <v>0</v>
      </c>
      <c r="H152" s="43">
        <f t="shared" si="17"/>
        <v>0</v>
      </c>
      <c r="I152" s="44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20">
        <v>55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19"/>
      <c r="M152" s="98">
        <v>11.39</v>
      </c>
      <c r="N152" s="99">
        <f t="shared" si="18"/>
        <v>0</v>
      </c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x14ac:dyDescent="0.65">
      <c r="A153" s="10">
        <v>149</v>
      </c>
      <c r="B153" s="19" t="s">
        <v>294</v>
      </c>
      <c r="C153" s="46">
        <f>+ยกมา!H153</f>
        <v>0</v>
      </c>
      <c r="D153" s="44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.'!D153</f>
        <v>0</v>
      </c>
      <c r="E153" s="43">
        <f t="shared" si="19"/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4">
        <f>+'1'!G153+'2'!G153+'3'!G153+'4'!G153+'5'!G153+'6'!G153+'7'!G153+'8'!G153+'9'!G153+'10'!G153+'11'!G153+'12'!G153+'13'!G153+'14'!G153+'15'!G153+'16'!G153+'17'!G153+'18'!G153+'19'!G153+'20'!G153+'21'!G153+'22'!G153+'23'!G153+'24'!G153+'25'!G153+'26'!G153+'27'!G153+'28'!G153+'29'!G153+'30'!G153+'31.'!G153</f>
        <v>0</v>
      </c>
      <c r="H153" s="43">
        <f t="shared" si="17"/>
        <v>0</v>
      </c>
      <c r="I153" s="44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20">
        <v>50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19"/>
      <c r="M153" s="98"/>
      <c r="N153" s="99">
        <f t="shared" si="18"/>
        <v>0</v>
      </c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x14ac:dyDescent="0.65">
      <c r="A154" s="10">
        <v>150</v>
      </c>
      <c r="B154" s="19" t="s">
        <v>362</v>
      </c>
      <c r="C154" s="46">
        <f>+ยกมา!H154</f>
        <v>0</v>
      </c>
      <c r="D154" s="44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.'!D154</f>
        <v>0</v>
      </c>
      <c r="E154" s="43">
        <f t="shared" si="19"/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4">
        <f>+'1'!G154+'2'!G154+'3'!G154+'4'!G154+'5'!G154+'6'!G154+'7'!G154+'8'!G154+'9'!G154+'10'!G154+'11'!G154+'12'!G154+'13'!G154+'14'!G154+'15'!G154+'16'!G154+'17'!G154+'18'!G154+'19'!G154+'20'!G154+'21'!G154+'22'!G154+'23'!G154+'24'!G154+'25'!G154+'26'!G154+'27'!G154+'28'!G154+'29'!G154+'30'!G154+'31.'!G154</f>
        <v>0</v>
      </c>
      <c r="H154" s="43">
        <f t="shared" si="17"/>
        <v>0</v>
      </c>
      <c r="I154" s="44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20">
        <v>65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19"/>
      <c r="M154" s="98"/>
      <c r="N154" s="99">
        <f t="shared" si="18"/>
        <v>0</v>
      </c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x14ac:dyDescent="0.65">
      <c r="A155" s="10">
        <v>151</v>
      </c>
      <c r="B155" s="19" t="s">
        <v>363</v>
      </c>
      <c r="C155" s="46">
        <f>+ยกมา!H155</f>
        <v>0</v>
      </c>
      <c r="D155" s="44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.'!D155</f>
        <v>0</v>
      </c>
      <c r="E155" s="43">
        <f t="shared" si="19"/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4">
        <f>+'1'!G155+'2'!G155+'3'!G155+'4'!G155+'5'!G155+'6'!G155+'7'!G155+'8'!G155+'9'!G155+'10'!G155+'11'!G155+'12'!G155+'13'!G155+'14'!G155+'15'!G155+'16'!G155+'17'!G155+'18'!G155+'19'!G155+'20'!G155+'21'!G155+'22'!G155+'23'!G155+'24'!G155+'25'!G155+'26'!G155+'27'!G155+'28'!G155+'29'!G155+'30'!G155+'31.'!G155</f>
        <v>0</v>
      </c>
      <c r="H155" s="43">
        <f t="shared" si="17"/>
        <v>0</v>
      </c>
      <c r="I155" s="44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20">
        <v>50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19"/>
      <c r="M155" s="98"/>
      <c r="N155" s="99">
        <f t="shared" si="18"/>
        <v>0</v>
      </c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x14ac:dyDescent="0.65">
      <c r="A156" s="10">
        <v>152</v>
      </c>
      <c r="B156" s="19" t="s">
        <v>364</v>
      </c>
      <c r="C156" s="46">
        <f>+ยกมา!H156</f>
        <v>0</v>
      </c>
      <c r="D156" s="44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.'!D156</f>
        <v>0</v>
      </c>
      <c r="E156" s="43">
        <f t="shared" si="19"/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4">
        <f>+'1'!G156+'2'!G156+'3'!G156+'4'!G156+'5'!G156+'6'!G156+'7'!G156+'8'!G156+'9'!G156+'10'!G156+'11'!G156+'12'!G156+'13'!G156+'14'!G156+'15'!G156+'16'!G156+'17'!G156+'18'!G156+'19'!G156+'20'!G156+'21'!G156+'22'!G156+'23'!G156+'24'!G156+'25'!G156+'26'!G156+'27'!G156+'28'!G156+'29'!G156+'30'!G156+'31.'!G156</f>
        <v>0</v>
      </c>
      <c r="H156" s="43">
        <f t="shared" si="17"/>
        <v>0</v>
      </c>
      <c r="I156" s="44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20">
        <v>50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19"/>
      <c r="M156" s="98"/>
      <c r="N156" s="99">
        <f t="shared" si="18"/>
        <v>0</v>
      </c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 x14ac:dyDescent="0.65">
      <c r="A157" s="10">
        <v>153</v>
      </c>
      <c r="B157" s="19" t="s">
        <v>365</v>
      </c>
      <c r="C157" s="46">
        <f>+ยกมา!H157</f>
        <v>0</v>
      </c>
      <c r="D157" s="44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.'!D157</f>
        <v>0</v>
      </c>
      <c r="E157" s="43">
        <f t="shared" si="19"/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4">
        <f>+'1'!G157+'2'!G157+'3'!G157+'4'!G157+'5'!G157+'6'!G157+'7'!G157+'8'!G157+'9'!G157+'10'!G157+'11'!G157+'12'!G157+'13'!G157+'14'!G157+'15'!G157+'16'!G157+'17'!G157+'18'!G157+'19'!G157+'20'!G157+'21'!G157+'22'!G157+'23'!G157+'24'!G157+'25'!G157+'26'!G157+'27'!G157+'28'!G157+'29'!G157+'30'!G157+'31.'!G157</f>
        <v>0</v>
      </c>
      <c r="H157" s="43">
        <f t="shared" si="17"/>
        <v>0</v>
      </c>
      <c r="I157" s="44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20">
        <v>60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19"/>
      <c r="M157" s="98"/>
      <c r="N157" s="99">
        <f t="shared" si="18"/>
        <v>0</v>
      </c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 x14ac:dyDescent="0.65">
      <c r="A158" s="10">
        <v>154</v>
      </c>
      <c r="B158" s="19" t="s">
        <v>366</v>
      </c>
      <c r="C158" s="46">
        <f>+ยกมา!H158</f>
        <v>0</v>
      </c>
      <c r="D158" s="44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.'!D158</f>
        <v>0</v>
      </c>
      <c r="E158" s="43">
        <f t="shared" si="19"/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4">
        <f>+'1'!G158+'2'!G158+'3'!G158+'4'!G158+'5'!G158+'6'!G158+'7'!G158+'8'!G158+'9'!G158+'10'!G158+'11'!G158+'12'!G158+'13'!G158+'14'!G158+'15'!G158+'16'!G158+'17'!G158+'18'!G158+'19'!G158+'20'!G158+'21'!G158+'22'!G158+'23'!G158+'24'!G158+'25'!G158+'26'!G158+'27'!G158+'28'!G158+'29'!G158+'30'!G158+'31.'!G158</f>
        <v>0</v>
      </c>
      <c r="H158" s="43">
        <f t="shared" si="17"/>
        <v>0</v>
      </c>
      <c r="I158" s="44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20">
        <v>60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19"/>
      <c r="M158" s="98"/>
      <c r="N158" s="99">
        <f t="shared" si="18"/>
        <v>0</v>
      </c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 x14ac:dyDescent="0.65">
      <c r="A159" s="10">
        <v>155</v>
      </c>
      <c r="B159" s="19" t="s">
        <v>359</v>
      </c>
      <c r="C159" s="46">
        <f>+ยกมา!H159</f>
        <v>0</v>
      </c>
      <c r="D159" s="44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.'!D159</f>
        <v>0</v>
      </c>
      <c r="E159" s="43">
        <f t="shared" si="19"/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4">
        <f>+'1'!G159+'2'!G159+'3'!G159+'4'!G159+'5'!G159+'6'!G159+'7'!G159+'8'!G159+'9'!G159+'10'!G159+'11'!G159+'12'!G159+'13'!G159+'14'!G159+'15'!G159+'16'!G159+'17'!G159+'18'!G159+'19'!G159+'20'!G159+'21'!G159+'22'!G159+'23'!G159+'24'!G159+'25'!G159+'26'!G159+'27'!G159+'28'!G159+'29'!G159+'30'!G159+'31.'!G159</f>
        <v>0</v>
      </c>
      <c r="H159" s="43">
        <f t="shared" si="17"/>
        <v>0</v>
      </c>
      <c r="I159" s="44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20">
        <v>40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19"/>
      <c r="M159" s="98"/>
      <c r="N159" s="99">
        <f t="shared" si="18"/>
        <v>0</v>
      </c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 x14ac:dyDescent="0.65">
      <c r="A160" s="10">
        <v>156</v>
      </c>
      <c r="B160" s="19" t="s">
        <v>148</v>
      </c>
      <c r="C160" s="46">
        <f>+ยกมา!H160</f>
        <v>0</v>
      </c>
      <c r="D160" s="44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.'!D160</f>
        <v>0</v>
      </c>
      <c r="E160" s="43">
        <f t="shared" si="19"/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4">
        <f>+'1'!G160+'2'!G160+'3'!G160+'4'!G160+'5'!G160+'6'!G160+'7'!G160+'8'!G160+'9'!G160+'10'!G160+'11'!G160+'12'!G160+'13'!G160+'14'!G160+'15'!G160+'16'!G160+'17'!G160+'18'!G160+'19'!G160+'20'!G160+'21'!G160+'22'!G160+'23'!G160+'24'!G160+'25'!G160+'26'!G160+'27'!G160+'28'!G160+'29'!G160+'30'!G160+'31.'!G160</f>
        <v>0</v>
      </c>
      <c r="H160" s="43">
        <f t="shared" si="17"/>
        <v>0</v>
      </c>
      <c r="I160" s="44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20">
        <v>45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19"/>
      <c r="M160" s="98">
        <v>12.05</v>
      </c>
      <c r="N160" s="99">
        <f t="shared" si="18"/>
        <v>0</v>
      </c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 x14ac:dyDescent="0.65">
      <c r="A161" s="10">
        <v>157</v>
      </c>
      <c r="B161" s="19" t="s">
        <v>149</v>
      </c>
      <c r="C161" s="46">
        <f>+ยกมา!H161</f>
        <v>0</v>
      </c>
      <c r="D161" s="44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.'!D161</f>
        <v>0</v>
      </c>
      <c r="E161" s="43">
        <f t="shared" si="19"/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4">
        <f>+'1'!G161+'2'!G161+'3'!G161+'4'!G161+'5'!G161+'6'!G161+'7'!G161+'8'!G161+'9'!G161+'10'!G161+'11'!G161+'12'!G161+'13'!G161+'14'!G161+'15'!G161+'16'!G161+'17'!G161+'18'!G161+'19'!G161+'20'!G161+'21'!G161+'22'!G161+'23'!G161+'24'!G161+'25'!G161+'26'!G161+'27'!G161+'28'!G161+'29'!G161+'30'!G161+'31.'!G161</f>
        <v>0</v>
      </c>
      <c r="H161" s="43">
        <f t="shared" si="17"/>
        <v>0</v>
      </c>
      <c r="I161" s="44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20">
        <v>45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19"/>
      <c r="M161" s="98">
        <v>10.61</v>
      </c>
      <c r="N161" s="99">
        <f t="shared" si="18"/>
        <v>0</v>
      </c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 x14ac:dyDescent="0.65">
      <c r="A162" s="10">
        <v>158</v>
      </c>
      <c r="B162" s="19" t="s">
        <v>150</v>
      </c>
      <c r="C162" s="46">
        <f>+ยกมา!H162</f>
        <v>0</v>
      </c>
      <c r="D162" s="44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.'!D162</f>
        <v>0</v>
      </c>
      <c r="E162" s="43">
        <f t="shared" si="19"/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4">
        <f>+'1'!G162+'2'!G162+'3'!G162+'4'!G162+'5'!G162+'6'!G162+'7'!G162+'8'!G162+'9'!G162+'10'!G162+'11'!G162+'12'!G162+'13'!G162+'14'!G162+'15'!G162+'16'!G162+'17'!G162+'18'!G162+'19'!G162+'20'!G162+'21'!G162+'22'!G162+'23'!G162+'24'!G162+'25'!G162+'26'!G162+'27'!G162+'28'!G162+'29'!G162+'30'!G162+'31.'!G162</f>
        <v>0</v>
      </c>
      <c r="H162" s="43">
        <f t="shared" si="17"/>
        <v>0</v>
      </c>
      <c r="I162" s="44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20">
        <v>45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19"/>
      <c r="M162" s="98">
        <v>11.97</v>
      </c>
      <c r="N162" s="99">
        <f t="shared" si="18"/>
        <v>0</v>
      </c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 x14ac:dyDescent="0.65">
      <c r="A163" s="10">
        <v>159</v>
      </c>
      <c r="B163" s="19" t="s">
        <v>151</v>
      </c>
      <c r="C163" s="46">
        <f>+ยกมา!H163</f>
        <v>0</v>
      </c>
      <c r="D163" s="44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.'!D163</f>
        <v>0</v>
      </c>
      <c r="E163" s="43">
        <f t="shared" si="19"/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4">
        <f>+'1'!G163+'2'!G163+'3'!G163+'4'!G163+'5'!G163+'6'!G163+'7'!G163+'8'!G163+'9'!G163+'10'!G163+'11'!G163+'12'!G163+'13'!G163+'14'!G163+'15'!G163+'16'!G163+'17'!G163+'18'!G163+'19'!G163+'20'!G163+'21'!G163+'22'!G163+'23'!G163+'24'!G163+'25'!G163+'26'!G163+'27'!G163+'28'!G163+'29'!G163+'30'!G163+'31.'!G163</f>
        <v>0</v>
      </c>
      <c r="H163" s="43">
        <f t="shared" si="17"/>
        <v>0</v>
      </c>
      <c r="I163" s="44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20">
        <v>45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19"/>
      <c r="M163" s="98">
        <v>14.27</v>
      </c>
      <c r="N163" s="99">
        <f t="shared" si="18"/>
        <v>0</v>
      </c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 x14ac:dyDescent="0.65">
      <c r="A164" s="10">
        <v>160</v>
      </c>
      <c r="B164" s="19" t="s">
        <v>152</v>
      </c>
      <c r="C164" s="46">
        <f>+ยกมา!H164</f>
        <v>0</v>
      </c>
      <c r="D164" s="44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.'!D164</f>
        <v>0</v>
      </c>
      <c r="E164" s="43">
        <f t="shared" si="19"/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4">
        <f>+'1'!G164+'2'!G164+'3'!G164+'4'!G164+'5'!G164+'6'!G164+'7'!G164+'8'!G164+'9'!G164+'10'!G164+'11'!G164+'12'!G164+'13'!G164+'14'!G164+'15'!G164+'16'!G164+'17'!G164+'18'!G164+'19'!G164+'20'!G164+'21'!G164+'22'!G164+'23'!G164+'24'!G164+'25'!G164+'26'!G164+'27'!G164+'28'!G164+'29'!G164+'30'!G164+'31.'!G164</f>
        <v>0</v>
      </c>
      <c r="H164" s="43">
        <f t="shared" si="17"/>
        <v>0</v>
      </c>
      <c r="I164" s="44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20">
        <v>45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19"/>
      <c r="M164" s="98">
        <v>12.21</v>
      </c>
      <c r="N164" s="99">
        <f t="shared" si="18"/>
        <v>0</v>
      </c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 x14ac:dyDescent="0.65">
      <c r="A165" s="10">
        <v>161</v>
      </c>
      <c r="B165" s="19" t="s">
        <v>153</v>
      </c>
      <c r="C165" s="46">
        <f>+ยกมา!H165</f>
        <v>0</v>
      </c>
      <c r="D165" s="44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.'!D165</f>
        <v>0</v>
      </c>
      <c r="E165" s="43">
        <f t="shared" si="19"/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4">
        <f>+'1'!G165+'2'!G165+'3'!G165+'4'!G165+'5'!G165+'6'!G165+'7'!G165+'8'!G165+'9'!G165+'10'!G165+'11'!G165+'12'!G165+'13'!G165+'14'!G165+'15'!G165+'16'!G165+'17'!G165+'18'!G165+'19'!G165+'20'!G165+'21'!G165+'22'!G165+'23'!G165+'24'!G165+'25'!G165+'26'!G165+'27'!G165+'28'!G165+'29'!G165+'30'!G165+'31.'!G165</f>
        <v>0</v>
      </c>
      <c r="H165" s="43">
        <f t="shared" si="17"/>
        <v>0</v>
      </c>
      <c r="I165" s="44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20">
        <v>45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19"/>
      <c r="M165" s="98"/>
      <c r="N165" s="99">
        <f t="shared" si="18"/>
        <v>0</v>
      </c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 x14ac:dyDescent="0.65">
      <c r="A166" s="10">
        <v>162</v>
      </c>
      <c r="B166" s="19" t="s">
        <v>118</v>
      </c>
      <c r="C166" s="46">
        <f>+ยกมา!H166</f>
        <v>0</v>
      </c>
      <c r="D166" s="44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.'!D166</f>
        <v>0</v>
      </c>
      <c r="E166" s="43">
        <f t="shared" si="19"/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4">
        <f>+'1'!G166+'2'!G166+'3'!G166+'4'!G166+'5'!G166+'6'!G166+'7'!G166+'8'!G166+'9'!G166+'10'!G166+'11'!G166+'12'!G166+'13'!G166+'14'!G166+'15'!G166+'16'!G166+'17'!G166+'18'!G166+'19'!G166+'20'!G166+'21'!G166+'22'!G166+'23'!G166+'24'!G166+'25'!G166+'26'!G166+'27'!G166+'28'!G166+'29'!G166+'30'!G166+'31.'!G166</f>
        <v>0</v>
      </c>
      <c r="H166" s="43">
        <f t="shared" si="17"/>
        <v>0</v>
      </c>
      <c r="I166" s="44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20">
        <v>100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19"/>
      <c r="M166" s="98"/>
      <c r="N166" s="99">
        <f t="shared" si="18"/>
        <v>0</v>
      </c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 x14ac:dyDescent="0.65">
      <c r="A167" s="10">
        <v>163</v>
      </c>
      <c r="B167" s="19" t="s">
        <v>112</v>
      </c>
      <c r="C167" s="46">
        <f>+ยกมา!H167</f>
        <v>0</v>
      </c>
      <c r="D167" s="44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.'!D167</f>
        <v>0</v>
      </c>
      <c r="E167" s="43">
        <f t="shared" si="19"/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4">
        <f>+'1'!G167+'2'!G167+'3'!G167+'4'!G167+'5'!G167+'6'!G167+'7'!G167+'8'!G167+'9'!G167+'10'!G167+'11'!G167+'12'!G167+'13'!G167+'14'!G167+'15'!G167+'16'!G167+'17'!G167+'18'!G167+'19'!G167+'20'!G167+'21'!G167+'22'!G167+'23'!G167+'24'!G167+'25'!G167+'26'!G167+'27'!G167+'28'!G167+'29'!G167+'30'!G167+'31.'!G167</f>
        <v>0</v>
      </c>
      <c r="H167" s="43">
        <f t="shared" si="17"/>
        <v>0</v>
      </c>
      <c r="I167" s="44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20">
        <v>55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19"/>
      <c r="M167" s="98"/>
      <c r="N167" s="99">
        <f t="shared" si="18"/>
        <v>0</v>
      </c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 x14ac:dyDescent="0.65">
      <c r="A168" s="10">
        <v>164</v>
      </c>
      <c r="B168" s="19" t="s">
        <v>120</v>
      </c>
      <c r="C168" s="46">
        <f>+ยกมา!H168</f>
        <v>0</v>
      </c>
      <c r="D168" s="44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.'!D168</f>
        <v>0</v>
      </c>
      <c r="E168" s="43">
        <f t="shared" si="19"/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4">
        <f>+'1'!G168+'2'!G168+'3'!G168+'4'!G168+'5'!G168+'6'!G168+'7'!G168+'8'!G168+'9'!G168+'10'!G168+'11'!G168+'12'!G168+'13'!G168+'14'!G168+'15'!G168+'16'!G168+'17'!G168+'18'!G168+'19'!G168+'20'!G168+'21'!G168+'22'!G168+'23'!G168+'24'!G168+'25'!G168+'26'!G168+'27'!G168+'28'!G168+'29'!G168+'30'!G168+'31.'!G168</f>
        <v>0</v>
      </c>
      <c r="H168" s="43">
        <f t="shared" si="17"/>
        <v>0</v>
      </c>
      <c r="I168" s="44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20">
        <v>80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19"/>
      <c r="M168" s="98"/>
      <c r="N168" s="99">
        <f t="shared" si="18"/>
        <v>0</v>
      </c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 x14ac:dyDescent="0.65">
      <c r="A169" s="10">
        <v>165</v>
      </c>
      <c r="B169" s="19" t="s">
        <v>139</v>
      </c>
      <c r="C169" s="46">
        <f>+ยกมา!H169</f>
        <v>0</v>
      </c>
      <c r="D169" s="44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.'!D169</f>
        <v>0</v>
      </c>
      <c r="E169" s="43">
        <f t="shared" si="19"/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4">
        <f>+'1'!G169+'2'!G169+'3'!G169+'4'!G169+'5'!G169+'6'!G169+'7'!G169+'8'!G169+'9'!G169+'10'!G169+'11'!G169+'12'!G169+'13'!G169+'14'!G169+'15'!G169+'16'!G169+'17'!G169+'18'!G169+'19'!G169+'20'!G169+'21'!G169+'22'!G169+'23'!G169+'24'!G169+'25'!G169+'26'!G169+'27'!G169+'28'!G169+'29'!G169+'30'!G169+'31.'!G169</f>
        <v>0</v>
      </c>
      <c r="H169" s="43">
        <f t="shared" si="17"/>
        <v>0</v>
      </c>
      <c r="I169" s="44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20">
        <v>10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19"/>
      <c r="M169" s="98"/>
      <c r="N169" s="99">
        <f t="shared" si="18"/>
        <v>0</v>
      </c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 x14ac:dyDescent="0.65">
      <c r="A170" s="10">
        <v>166</v>
      </c>
      <c r="B170" s="19" t="s">
        <v>261</v>
      </c>
      <c r="C170" s="46">
        <f>+ยกมา!H170</f>
        <v>0</v>
      </c>
      <c r="D170" s="44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.'!D170</f>
        <v>0</v>
      </c>
      <c r="E170" s="43">
        <f t="shared" si="19"/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4">
        <f>+'1'!G170+'2'!G170+'3'!G170+'4'!G170+'5'!G170+'6'!G170+'7'!G170+'8'!G170+'9'!G170+'10'!G170+'11'!G170+'12'!G170+'13'!G170+'14'!G170+'15'!G170+'16'!G170+'17'!G170+'18'!G170+'19'!G170+'20'!G170+'21'!G170+'22'!G170+'23'!G170+'24'!G170+'25'!G170+'26'!G170+'27'!G170+'28'!G170+'29'!G170+'30'!G170+'31.'!G170</f>
        <v>0</v>
      </c>
      <c r="H170" s="43">
        <f t="shared" si="17"/>
        <v>0</v>
      </c>
      <c r="I170" s="44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20">
        <v>35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19"/>
      <c r="M170" s="98"/>
      <c r="N170" s="99">
        <f t="shared" si="18"/>
        <v>0</v>
      </c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 x14ac:dyDescent="0.65">
      <c r="A171" s="10">
        <v>167</v>
      </c>
      <c r="B171" s="19" t="s">
        <v>262</v>
      </c>
      <c r="C171" s="46">
        <f>+ยกมา!H171</f>
        <v>9</v>
      </c>
      <c r="D171" s="44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.'!D171</f>
        <v>0</v>
      </c>
      <c r="E171" s="43">
        <f t="shared" si="19"/>
        <v>9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4">
        <f>+'1'!G171+'2'!G171+'3'!G171+'4'!G171+'5'!G171+'6'!G171+'7'!G171+'8'!G171+'9'!G171+'10'!G171+'11'!G171+'12'!G171+'13'!G171+'14'!G171+'15'!G171+'16'!G171+'17'!G171+'18'!G171+'19'!G171+'20'!G171+'21'!G171+'22'!G171+'23'!G171+'24'!G171+'25'!G171+'26'!G171+'27'!G171+'28'!G171+'29'!G171+'30'!G171+'31.'!G171</f>
        <v>0</v>
      </c>
      <c r="H171" s="43">
        <f t="shared" si="17"/>
        <v>3</v>
      </c>
      <c r="I171" s="44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6</v>
      </c>
      <c r="J171" s="20">
        <v>40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240</v>
      </c>
      <c r="L171" s="19"/>
      <c r="M171" s="98"/>
      <c r="N171" s="99">
        <f t="shared" si="18"/>
        <v>0</v>
      </c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 x14ac:dyDescent="0.65">
      <c r="A172" s="10">
        <v>168</v>
      </c>
      <c r="B172" s="19" t="s">
        <v>176</v>
      </c>
      <c r="C172" s="46">
        <f>+ยกมา!H172</f>
        <v>0</v>
      </c>
      <c r="D172" s="44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.'!D172</f>
        <v>0</v>
      </c>
      <c r="E172" s="43">
        <f t="shared" si="19"/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4">
        <f>+'1'!G172+'2'!G172+'3'!G172+'4'!G172+'5'!G172+'6'!G172+'7'!G172+'8'!G172+'9'!G172+'10'!G172+'11'!G172+'12'!G172+'13'!G172+'14'!G172+'15'!G172+'16'!G172+'17'!G172+'18'!G172+'19'!G172+'20'!G172+'21'!G172+'22'!G172+'23'!G172+'24'!G172+'25'!G172+'26'!G172+'27'!G172+'28'!G172+'29'!G172+'30'!G172+'31.'!G172</f>
        <v>0</v>
      </c>
      <c r="H172" s="43">
        <f t="shared" si="17"/>
        <v>0</v>
      </c>
      <c r="I172" s="44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20">
        <v>50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19"/>
      <c r="M172" s="98">
        <v>24.99</v>
      </c>
      <c r="N172" s="99">
        <f t="shared" si="18"/>
        <v>0</v>
      </c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 x14ac:dyDescent="0.65">
      <c r="A173" s="10">
        <v>169</v>
      </c>
      <c r="B173" s="19" t="s">
        <v>177</v>
      </c>
      <c r="C173" s="46">
        <f>+ยกมา!H173</f>
        <v>0</v>
      </c>
      <c r="D173" s="44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.'!D173</f>
        <v>0</v>
      </c>
      <c r="E173" s="43">
        <f t="shared" si="19"/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4">
        <f>+'1'!G173+'2'!G173+'3'!G173+'4'!G173+'5'!G173+'6'!G173+'7'!G173+'8'!G173+'9'!G173+'10'!G173+'11'!G173+'12'!G173+'13'!G173+'14'!G173+'15'!G173+'16'!G173+'17'!G173+'18'!G173+'19'!G173+'20'!G173+'21'!G173+'22'!G173+'23'!G173+'24'!G173+'25'!G173+'26'!G173+'27'!G173+'28'!G173+'29'!G173+'30'!G173+'31.'!G173</f>
        <v>0</v>
      </c>
      <c r="H173" s="43">
        <f t="shared" si="17"/>
        <v>0</v>
      </c>
      <c r="I173" s="44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20">
        <v>50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19"/>
      <c r="M173" s="98">
        <v>25.43</v>
      </c>
      <c r="N173" s="99">
        <f t="shared" si="18"/>
        <v>0</v>
      </c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 x14ac:dyDescent="0.65">
      <c r="A174" s="10">
        <v>170</v>
      </c>
      <c r="B174" s="19" t="s">
        <v>178</v>
      </c>
      <c r="C174" s="46">
        <f>+ยกมา!H174</f>
        <v>0</v>
      </c>
      <c r="D174" s="44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.'!D174</f>
        <v>0</v>
      </c>
      <c r="E174" s="43">
        <f t="shared" si="19"/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4">
        <f>+'1'!G174+'2'!G174+'3'!G174+'4'!G174+'5'!G174+'6'!G174+'7'!G174+'8'!G174+'9'!G174+'10'!G174+'11'!G174+'12'!G174+'13'!G174+'14'!G174+'15'!G174+'16'!G174+'17'!G174+'18'!G174+'19'!G174+'20'!G174+'21'!G174+'22'!G174+'23'!G174+'24'!G174+'25'!G174+'26'!G174+'27'!G174+'28'!G174+'29'!G174+'30'!G174+'31.'!G174</f>
        <v>0</v>
      </c>
      <c r="H174" s="43">
        <f t="shared" si="17"/>
        <v>0</v>
      </c>
      <c r="I174" s="44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20">
        <v>50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19"/>
      <c r="M174" s="98">
        <v>26.84</v>
      </c>
      <c r="N174" s="99">
        <f t="shared" si="18"/>
        <v>0</v>
      </c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 x14ac:dyDescent="0.65">
      <c r="A175" s="10">
        <v>171</v>
      </c>
      <c r="B175" s="19" t="s">
        <v>182</v>
      </c>
      <c r="C175" s="46">
        <f>+ยกมา!H175</f>
        <v>0</v>
      </c>
      <c r="D175" s="44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.'!D175</f>
        <v>0</v>
      </c>
      <c r="E175" s="43">
        <f t="shared" si="19"/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4">
        <f>+'1'!G175+'2'!G175+'3'!G175+'4'!G175+'5'!G175+'6'!G175+'7'!G175+'8'!G175+'9'!G175+'10'!G175+'11'!G175+'12'!G175+'13'!G175+'14'!G175+'15'!G175+'16'!G175+'17'!G175+'18'!G175+'19'!G175+'20'!G175+'21'!G175+'22'!G175+'23'!G175+'24'!G175+'25'!G175+'26'!G175+'27'!G175+'28'!G175+'29'!G175+'30'!G175+'31.'!G175</f>
        <v>0</v>
      </c>
      <c r="H175" s="43">
        <f t="shared" si="17"/>
        <v>0</v>
      </c>
      <c r="I175" s="44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20">
        <v>90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0</v>
      </c>
      <c r="L175" s="19"/>
      <c r="M175" s="98"/>
      <c r="N175" s="99">
        <f t="shared" si="18"/>
        <v>0</v>
      </c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 x14ac:dyDescent="0.65">
      <c r="A176" s="10">
        <v>172</v>
      </c>
      <c r="B176" s="19" t="s">
        <v>360</v>
      </c>
      <c r="C176" s="46">
        <f>+ยกมา!H176</f>
        <v>0</v>
      </c>
      <c r="D176" s="44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.'!D176</f>
        <v>0</v>
      </c>
      <c r="E176" s="43">
        <f t="shared" si="19"/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4">
        <f>+'1'!G176+'2'!G176+'3'!G176+'4'!G176+'5'!G176+'6'!G176+'7'!G176+'8'!G176+'9'!G176+'10'!G176+'11'!G176+'12'!G176+'13'!G176+'14'!G176+'15'!G176+'16'!G176+'17'!G176+'18'!G176+'19'!G176+'20'!G176+'21'!G176+'22'!G176+'23'!G176+'24'!G176+'25'!G176+'26'!G176+'27'!G176+'28'!G176+'29'!G176+'30'!G176+'31.'!G176</f>
        <v>0</v>
      </c>
      <c r="H176" s="43">
        <f t="shared" si="17"/>
        <v>0</v>
      </c>
      <c r="I176" s="44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20">
        <v>35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19"/>
      <c r="M176" s="98">
        <v>40.28</v>
      </c>
      <c r="N176" s="99">
        <f t="shared" si="18"/>
        <v>0</v>
      </c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 x14ac:dyDescent="0.65">
      <c r="A177" s="10">
        <v>173</v>
      </c>
      <c r="B177" s="19" t="s">
        <v>295</v>
      </c>
      <c r="C177" s="46">
        <f>+ยกมา!H177</f>
        <v>0</v>
      </c>
      <c r="D177" s="44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.'!D177</f>
        <v>0</v>
      </c>
      <c r="E177" s="43">
        <f t="shared" si="19"/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4">
        <f>+'1'!G177+'2'!G177+'3'!G177+'4'!G177+'5'!G177+'6'!G177+'7'!G177+'8'!G177+'9'!G177+'10'!G177+'11'!G177+'12'!G177+'13'!G177+'14'!G177+'15'!G177+'16'!G177+'17'!G177+'18'!G177+'19'!G177+'20'!G177+'21'!G177+'22'!G177+'23'!G177+'24'!G177+'25'!G177+'26'!G177+'27'!G177+'28'!G177+'29'!G177+'30'!G177+'31.'!G177</f>
        <v>0</v>
      </c>
      <c r="H177" s="43">
        <f t="shared" si="17"/>
        <v>0</v>
      </c>
      <c r="I177" s="44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20">
        <v>35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19"/>
      <c r="M177" s="98"/>
      <c r="N177" s="99">
        <f t="shared" si="18"/>
        <v>0</v>
      </c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 x14ac:dyDescent="0.65">
      <c r="A178" s="10">
        <v>174</v>
      </c>
      <c r="B178" s="19" t="s">
        <v>296</v>
      </c>
      <c r="C178" s="46">
        <f>+ยกมา!H178</f>
        <v>0</v>
      </c>
      <c r="D178" s="44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.'!D178</f>
        <v>0</v>
      </c>
      <c r="E178" s="43">
        <f t="shared" si="19"/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4">
        <f>+'1'!G178+'2'!G178+'3'!G178+'4'!G178+'5'!G178+'6'!G178+'7'!G178+'8'!G178+'9'!G178+'10'!G178+'11'!G178+'12'!G178+'13'!G178+'14'!G178+'15'!G178+'16'!G178+'17'!G178+'18'!G178+'19'!G178+'20'!G178+'21'!G178+'22'!G178+'23'!G178+'24'!G178+'25'!G178+'26'!G178+'27'!G178+'28'!G178+'29'!G178+'30'!G178+'31.'!G178</f>
        <v>0</v>
      </c>
      <c r="H178" s="43">
        <f t="shared" si="17"/>
        <v>0</v>
      </c>
      <c r="I178" s="44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20">
        <v>60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19"/>
      <c r="M178" s="98"/>
      <c r="N178" s="99">
        <f t="shared" si="18"/>
        <v>0</v>
      </c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 x14ac:dyDescent="0.65">
      <c r="A179" s="10">
        <v>175</v>
      </c>
      <c r="B179" s="19" t="s">
        <v>297</v>
      </c>
      <c r="C179" s="46">
        <f>+ยกมา!H179</f>
        <v>0</v>
      </c>
      <c r="D179" s="44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.'!D179</f>
        <v>0</v>
      </c>
      <c r="E179" s="43">
        <f t="shared" si="19"/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4">
        <f>+'1'!G179+'2'!G179+'3'!G179+'4'!G179+'5'!G179+'6'!G179+'7'!G179+'8'!G179+'9'!G179+'10'!G179+'11'!G179+'12'!G179+'13'!G179+'14'!G179+'15'!G179+'16'!G179+'17'!G179+'18'!G179+'19'!G179+'20'!G179+'21'!G179+'22'!G179+'23'!G179+'24'!G179+'25'!G179+'26'!G179+'27'!G179+'28'!G179+'29'!G179+'30'!G179+'31.'!G179</f>
        <v>0</v>
      </c>
      <c r="H179" s="43">
        <f t="shared" si="17"/>
        <v>0</v>
      </c>
      <c r="I179" s="44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20">
        <v>120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19"/>
      <c r="M179" s="98"/>
      <c r="N179" s="99">
        <f t="shared" si="18"/>
        <v>0</v>
      </c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 x14ac:dyDescent="0.65">
      <c r="A180" s="10">
        <v>176</v>
      </c>
      <c r="B180" s="19" t="s">
        <v>344</v>
      </c>
      <c r="C180" s="46">
        <f>+ยกมา!H180</f>
        <v>0</v>
      </c>
      <c r="D180" s="44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.'!D180</f>
        <v>0</v>
      </c>
      <c r="E180" s="43">
        <f t="shared" si="19"/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4">
        <f>+'1'!G180+'2'!G180+'3'!G180+'4'!G180+'5'!G180+'6'!G180+'7'!G180+'8'!G180+'9'!G180+'10'!G180+'11'!G180+'12'!G180+'13'!G180+'14'!G180+'15'!G180+'16'!G180+'17'!G180+'18'!G180+'19'!G180+'20'!G180+'21'!G180+'22'!G180+'23'!G180+'24'!G180+'25'!G180+'26'!G180+'27'!G180+'28'!G180+'29'!G180+'30'!G180+'31.'!G180</f>
        <v>0</v>
      </c>
      <c r="H180" s="43">
        <f t="shared" si="17"/>
        <v>0</v>
      </c>
      <c r="I180" s="44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20">
        <v>60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19"/>
      <c r="M180" s="98"/>
      <c r="N180" s="99">
        <f t="shared" si="18"/>
        <v>0</v>
      </c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 x14ac:dyDescent="0.65">
      <c r="A181" s="10">
        <v>177</v>
      </c>
      <c r="B181" s="19" t="s">
        <v>345</v>
      </c>
      <c r="C181" s="46">
        <f>+ยกมา!H181</f>
        <v>0</v>
      </c>
      <c r="D181" s="44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.'!D181</f>
        <v>0</v>
      </c>
      <c r="E181" s="43">
        <f t="shared" si="19"/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4">
        <f>+'1'!G181+'2'!G181+'3'!G181+'4'!G181+'5'!G181+'6'!G181+'7'!G181+'8'!G181+'9'!G181+'10'!G181+'11'!G181+'12'!G181+'13'!G181+'14'!G181+'15'!G181+'16'!G181+'17'!G181+'18'!G181+'19'!G181+'20'!G181+'21'!G181+'22'!G181+'23'!G181+'24'!G181+'25'!G181+'26'!G181+'27'!G181+'28'!G181+'29'!G181+'30'!G181+'31.'!G181</f>
        <v>0</v>
      </c>
      <c r="H181" s="43">
        <f t="shared" si="17"/>
        <v>0</v>
      </c>
      <c r="I181" s="44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20">
        <v>120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19"/>
      <c r="M181" s="98"/>
      <c r="N181" s="99">
        <f t="shared" si="18"/>
        <v>0</v>
      </c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 x14ac:dyDescent="0.65">
      <c r="A182" s="10">
        <v>178</v>
      </c>
      <c r="B182" s="19" t="s">
        <v>109</v>
      </c>
      <c r="C182" s="46">
        <f>+ยกมา!H182</f>
        <v>0</v>
      </c>
      <c r="D182" s="44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.'!D182</f>
        <v>0</v>
      </c>
      <c r="E182" s="43">
        <f t="shared" si="19"/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4">
        <f>+'1'!G182+'2'!G182+'3'!G182+'4'!G182+'5'!G182+'6'!G182+'7'!G182+'8'!G182+'9'!G182+'10'!G182+'11'!G182+'12'!G182+'13'!G182+'14'!G182+'15'!G182+'16'!G182+'17'!G182+'18'!G182+'19'!G182+'20'!G182+'21'!G182+'22'!G182+'23'!G182+'24'!G182+'25'!G182+'26'!G182+'27'!G182+'28'!G182+'29'!G182+'30'!G182+'31.'!G182</f>
        <v>0</v>
      </c>
      <c r="H182" s="43">
        <f t="shared" si="17"/>
        <v>0</v>
      </c>
      <c r="I182" s="44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20">
        <v>50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19"/>
      <c r="M182" s="98">
        <v>23.74</v>
      </c>
      <c r="N182" s="99">
        <f t="shared" si="18"/>
        <v>0</v>
      </c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 x14ac:dyDescent="0.65">
      <c r="A183" s="10">
        <v>179</v>
      </c>
      <c r="B183" s="19" t="s">
        <v>110</v>
      </c>
      <c r="C183" s="46">
        <f>+ยกมา!H183</f>
        <v>0</v>
      </c>
      <c r="D183" s="44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.'!D183</f>
        <v>0</v>
      </c>
      <c r="E183" s="43">
        <f t="shared" si="19"/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4">
        <f>+'1'!G183+'2'!G183+'3'!G183+'4'!G183+'5'!G183+'6'!G183+'7'!G183+'8'!G183+'9'!G183+'10'!G183+'11'!G183+'12'!G183+'13'!G183+'14'!G183+'15'!G183+'16'!G183+'17'!G183+'18'!G183+'19'!G183+'20'!G183+'21'!G183+'22'!G183+'23'!G183+'24'!G183+'25'!G183+'26'!G183+'27'!G183+'28'!G183+'29'!G183+'30'!G183+'31.'!G183</f>
        <v>0</v>
      </c>
      <c r="H183" s="43">
        <f t="shared" si="17"/>
        <v>0</v>
      </c>
      <c r="I183" s="44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20">
        <v>50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19"/>
      <c r="M183" s="98"/>
      <c r="N183" s="99">
        <f t="shared" si="18"/>
        <v>0</v>
      </c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 x14ac:dyDescent="0.65">
      <c r="A184" s="10">
        <v>180</v>
      </c>
      <c r="B184" s="19" t="s">
        <v>162</v>
      </c>
      <c r="C184" s="46">
        <f>+ยกมา!H184</f>
        <v>0</v>
      </c>
      <c r="D184" s="44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.'!D184</f>
        <v>0</v>
      </c>
      <c r="E184" s="43">
        <f t="shared" si="19"/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4">
        <f>+'1'!G184+'2'!G184+'3'!G184+'4'!G184+'5'!G184+'6'!G184+'7'!G184+'8'!G184+'9'!G184+'10'!G184+'11'!G184+'12'!G184+'13'!G184+'14'!G184+'15'!G184+'16'!G184+'17'!G184+'18'!G184+'19'!G184+'20'!G184+'21'!G184+'22'!G184+'23'!G184+'24'!G184+'25'!G184+'26'!G184+'27'!G184+'28'!G184+'29'!G184+'30'!G184+'31.'!G184</f>
        <v>0</v>
      </c>
      <c r="H184" s="43">
        <f t="shared" si="17"/>
        <v>0</v>
      </c>
      <c r="I184" s="44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20">
        <v>120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19"/>
      <c r="M184" s="98"/>
      <c r="N184" s="99">
        <f t="shared" si="18"/>
        <v>0</v>
      </c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 x14ac:dyDescent="0.65">
      <c r="A185" s="10">
        <v>181</v>
      </c>
      <c r="B185" s="19" t="s">
        <v>163</v>
      </c>
      <c r="C185" s="46">
        <f>+ยกมา!H185</f>
        <v>0</v>
      </c>
      <c r="D185" s="44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.'!D185</f>
        <v>0</v>
      </c>
      <c r="E185" s="43">
        <f t="shared" si="19"/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4">
        <f>+'1'!G185+'2'!G185+'3'!G185+'4'!G185+'5'!G185+'6'!G185+'7'!G185+'8'!G185+'9'!G185+'10'!G185+'11'!G185+'12'!G185+'13'!G185+'14'!G185+'15'!G185+'16'!G185+'17'!G185+'18'!G185+'19'!G185+'20'!G185+'21'!G185+'22'!G185+'23'!G185+'24'!G185+'25'!G185+'26'!G185+'27'!G185+'28'!G185+'29'!G185+'30'!G185+'31.'!G185</f>
        <v>0</v>
      </c>
      <c r="H185" s="43">
        <f t="shared" si="17"/>
        <v>0</v>
      </c>
      <c r="I185" s="44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20">
        <v>120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19"/>
      <c r="M185" s="98"/>
      <c r="N185" s="99">
        <f t="shared" si="18"/>
        <v>0</v>
      </c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 x14ac:dyDescent="0.65">
      <c r="A186" s="10">
        <v>182</v>
      </c>
      <c r="B186" s="19" t="s">
        <v>154</v>
      </c>
      <c r="C186" s="46">
        <f>+ยกมา!H186</f>
        <v>0</v>
      </c>
      <c r="D186" s="44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.'!D186</f>
        <v>0</v>
      </c>
      <c r="E186" s="43">
        <f t="shared" si="19"/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4">
        <f>+'1'!G186+'2'!G186+'3'!G186+'4'!G186+'5'!G186+'6'!G186+'7'!G186+'8'!G186+'9'!G186+'10'!G186+'11'!G186+'12'!G186+'13'!G186+'14'!G186+'15'!G186+'16'!G186+'17'!G186+'18'!G186+'19'!G186+'20'!G186+'21'!G186+'22'!G186+'23'!G186+'24'!G186+'25'!G186+'26'!G186+'27'!G186+'28'!G186+'29'!G186+'30'!G186+'31.'!G186</f>
        <v>0</v>
      </c>
      <c r="H186" s="43">
        <f t="shared" si="17"/>
        <v>0</v>
      </c>
      <c r="I186" s="44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20">
        <v>120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19"/>
      <c r="M186" s="98"/>
      <c r="N186" s="99">
        <f t="shared" si="18"/>
        <v>0</v>
      </c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 x14ac:dyDescent="0.65">
      <c r="A187" s="10">
        <v>183</v>
      </c>
      <c r="B187" s="19" t="s">
        <v>155</v>
      </c>
      <c r="C187" s="46">
        <f>+ยกมา!H187</f>
        <v>0</v>
      </c>
      <c r="D187" s="44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.'!D187</f>
        <v>0</v>
      </c>
      <c r="E187" s="43">
        <f t="shared" si="19"/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4">
        <f>+'1'!G187+'2'!G187+'3'!G187+'4'!G187+'5'!G187+'6'!G187+'7'!G187+'8'!G187+'9'!G187+'10'!G187+'11'!G187+'12'!G187+'13'!G187+'14'!G187+'15'!G187+'16'!G187+'17'!G187+'18'!G187+'19'!G187+'20'!G187+'21'!G187+'22'!G187+'23'!G187+'24'!G187+'25'!G187+'26'!G187+'27'!G187+'28'!G187+'29'!G187+'30'!G187+'31.'!G187</f>
        <v>0</v>
      </c>
      <c r="H187" s="43">
        <f t="shared" si="17"/>
        <v>0</v>
      </c>
      <c r="I187" s="44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20">
        <v>120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19"/>
      <c r="M187" s="98"/>
      <c r="N187" s="99">
        <f t="shared" si="18"/>
        <v>0</v>
      </c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 x14ac:dyDescent="0.65">
      <c r="A188" s="10">
        <v>184</v>
      </c>
      <c r="B188" s="19" t="s">
        <v>164</v>
      </c>
      <c r="C188" s="46">
        <f>+ยกมา!H188</f>
        <v>0</v>
      </c>
      <c r="D188" s="44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.'!D188</f>
        <v>0</v>
      </c>
      <c r="E188" s="43">
        <f t="shared" si="19"/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4">
        <f>+'1'!G188+'2'!G188+'3'!G188+'4'!G188+'5'!G188+'6'!G188+'7'!G188+'8'!G188+'9'!G188+'10'!G188+'11'!G188+'12'!G188+'13'!G188+'14'!G188+'15'!G188+'16'!G188+'17'!G188+'18'!G188+'19'!G188+'20'!G188+'21'!G188+'22'!G188+'23'!G188+'24'!G188+'25'!G188+'26'!G188+'27'!G188+'28'!G188+'29'!G188+'30'!G188+'31.'!G188</f>
        <v>0</v>
      </c>
      <c r="H188" s="43">
        <f t="shared" si="17"/>
        <v>0</v>
      </c>
      <c r="I188" s="44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20">
        <v>120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19"/>
      <c r="M188" s="98"/>
      <c r="N188" s="99">
        <f t="shared" si="18"/>
        <v>0</v>
      </c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 x14ac:dyDescent="0.65">
      <c r="A189" s="10">
        <v>185</v>
      </c>
      <c r="B189" s="19" t="s">
        <v>165</v>
      </c>
      <c r="C189" s="46">
        <f>+ยกมา!H189</f>
        <v>0</v>
      </c>
      <c r="D189" s="44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.'!D189</f>
        <v>0</v>
      </c>
      <c r="E189" s="43">
        <f t="shared" si="19"/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4">
        <f>+'1'!G189+'2'!G189+'3'!G189+'4'!G189+'5'!G189+'6'!G189+'7'!G189+'8'!G189+'9'!G189+'10'!G189+'11'!G189+'12'!G189+'13'!G189+'14'!G189+'15'!G189+'16'!G189+'17'!G189+'18'!G189+'19'!G189+'20'!G189+'21'!G189+'22'!G189+'23'!G189+'24'!G189+'25'!G189+'26'!G189+'27'!G189+'28'!G189+'29'!G189+'30'!G189+'31.'!G189</f>
        <v>0</v>
      </c>
      <c r="H189" s="43">
        <f t="shared" si="17"/>
        <v>0</v>
      </c>
      <c r="I189" s="44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20">
        <v>120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19"/>
      <c r="M189" s="98"/>
      <c r="N189" s="99">
        <f t="shared" si="18"/>
        <v>0</v>
      </c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 x14ac:dyDescent="0.65">
      <c r="A190" s="10">
        <v>186</v>
      </c>
      <c r="B190" s="19" t="s">
        <v>247</v>
      </c>
      <c r="C190" s="46">
        <f>+ยกมา!H190</f>
        <v>0</v>
      </c>
      <c r="D190" s="44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.'!D190</f>
        <v>6</v>
      </c>
      <c r="E190" s="43">
        <f t="shared" si="19"/>
        <v>6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3</v>
      </c>
      <c r="G190" s="44">
        <f>+'1'!G190+'2'!G190+'3'!G190+'4'!G190+'5'!G190+'6'!G190+'7'!G190+'8'!G190+'9'!G190+'10'!G190+'11'!G190+'12'!G190+'13'!G190+'14'!G190+'15'!G190+'16'!G190+'17'!G190+'18'!G190+'19'!G190+'20'!G190+'21'!G190+'22'!G190+'23'!G190+'24'!G190+'25'!G190+'26'!G190+'27'!G190+'28'!G190+'29'!G190+'30'!G190+'31.'!G190</f>
        <v>0</v>
      </c>
      <c r="H190" s="43">
        <f t="shared" si="17"/>
        <v>0</v>
      </c>
      <c r="I190" s="44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3</v>
      </c>
      <c r="J190" s="20">
        <v>150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450</v>
      </c>
      <c r="L190" s="19"/>
      <c r="M190" s="98"/>
      <c r="N190" s="99">
        <f t="shared" si="18"/>
        <v>0</v>
      </c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 x14ac:dyDescent="0.65">
      <c r="A191" s="10">
        <v>187</v>
      </c>
      <c r="B191" s="19" t="s">
        <v>248</v>
      </c>
      <c r="C191" s="46">
        <f>+ยกมา!H191</f>
        <v>0</v>
      </c>
      <c r="D191" s="44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.'!D191</f>
        <v>0</v>
      </c>
      <c r="E191" s="43">
        <f t="shared" si="19"/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4">
        <f>+'1'!G191+'2'!G191+'3'!G191+'4'!G191+'5'!G191+'6'!G191+'7'!G191+'8'!G191+'9'!G191+'10'!G191+'11'!G191+'12'!G191+'13'!G191+'14'!G191+'15'!G191+'16'!G191+'17'!G191+'18'!G191+'19'!G191+'20'!G191+'21'!G191+'22'!G191+'23'!G191+'24'!G191+'25'!G191+'26'!G191+'27'!G191+'28'!G191+'29'!G191+'30'!G191+'31.'!G191</f>
        <v>0</v>
      </c>
      <c r="H191" s="43">
        <f t="shared" si="17"/>
        <v>0</v>
      </c>
      <c r="I191" s="44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20">
        <v>150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19"/>
      <c r="M191" s="98"/>
      <c r="N191" s="99">
        <f t="shared" si="18"/>
        <v>0</v>
      </c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 x14ac:dyDescent="0.65">
      <c r="A192" s="10">
        <v>188</v>
      </c>
      <c r="B192" s="19" t="s">
        <v>249</v>
      </c>
      <c r="C192" s="46">
        <f>+ยกมา!H192</f>
        <v>0</v>
      </c>
      <c r="D192" s="44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.'!D192</f>
        <v>0</v>
      </c>
      <c r="E192" s="43">
        <f t="shared" si="19"/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4">
        <f>+'1'!G192+'2'!G192+'3'!G192+'4'!G192+'5'!G192+'6'!G192+'7'!G192+'8'!G192+'9'!G192+'10'!G192+'11'!G192+'12'!G192+'13'!G192+'14'!G192+'15'!G192+'16'!G192+'17'!G192+'18'!G192+'19'!G192+'20'!G192+'21'!G192+'22'!G192+'23'!G192+'24'!G192+'25'!G192+'26'!G192+'27'!G192+'28'!G192+'29'!G192+'30'!G192+'31.'!G192</f>
        <v>0</v>
      </c>
      <c r="H192" s="43">
        <f t="shared" si="17"/>
        <v>0</v>
      </c>
      <c r="I192" s="44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20">
        <v>150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19"/>
      <c r="M192" s="98"/>
      <c r="N192" s="99">
        <f t="shared" si="18"/>
        <v>0</v>
      </c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 x14ac:dyDescent="0.65">
      <c r="A193" s="10">
        <v>189</v>
      </c>
      <c r="B193" s="19" t="s">
        <v>250</v>
      </c>
      <c r="C193" s="46">
        <f>+ยกมา!H193</f>
        <v>0</v>
      </c>
      <c r="D193" s="44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.'!D193</f>
        <v>0</v>
      </c>
      <c r="E193" s="43">
        <f t="shared" si="19"/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4">
        <f>+'1'!G193+'2'!G193+'3'!G193+'4'!G193+'5'!G193+'6'!G193+'7'!G193+'8'!G193+'9'!G193+'10'!G193+'11'!G193+'12'!G193+'13'!G193+'14'!G193+'15'!G193+'16'!G193+'17'!G193+'18'!G193+'19'!G193+'20'!G193+'21'!G193+'22'!G193+'23'!G193+'24'!G193+'25'!G193+'26'!G193+'27'!G193+'28'!G193+'29'!G193+'30'!G193+'31.'!G193</f>
        <v>0</v>
      </c>
      <c r="H193" s="43">
        <f t="shared" si="17"/>
        <v>0</v>
      </c>
      <c r="I193" s="44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20">
        <v>150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19"/>
      <c r="M193" s="98"/>
      <c r="N193" s="99">
        <f t="shared" si="18"/>
        <v>0</v>
      </c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 x14ac:dyDescent="0.65">
      <c r="A194" s="10">
        <v>190</v>
      </c>
      <c r="B194" s="19" t="s">
        <v>166</v>
      </c>
      <c r="C194" s="46">
        <f>+ยกมา!H194</f>
        <v>0</v>
      </c>
      <c r="D194" s="44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.'!D194</f>
        <v>0</v>
      </c>
      <c r="E194" s="43">
        <f t="shared" si="19"/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4">
        <f>+'1'!G194+'2'!G194+'3'!G194+'4'!G194+'5'!G194+'6'!G194+'7'!G194+'8'!G194+'9'!G194+'10'!G194+'11'!G194+'12'!G194+'13'!G194+'14'!G194+'15'!G194+'16'!G194+'17'!G194+'18'!G194+'19'!G194+'20'!G194+'21'!G194+'22'!G194+'23'!G194+'24'!G194+'25'!G194+'26'!G194+'27'!G194+'28'!G194+'29'!G194+'30'!G194+'31.'!G194</f>
        <v>0</v>
      </c>
      <c r="H194" s="43">
        <f t="shared" si="17"/>
        <v>0</v>
      </c>
      <c r="I194" s="44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20">
        <v>185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0</v>
      </c>
      <c r="L194" s="19"/>
      <c r="M194" s="98"/>
      <c r="N194" s="99">
        <f t="shared" si="18"/>
        <v>0</v>
      </c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 x14ac:dyDescent="0.65">
      <c r="A195" s="10">
        <v>191</v>
      </c>
      <c r="B195" s="19" t="s">
        <v>167</v>
      </c>
      <c r="C195" s="46">
        <f>+ยกมา!H195</f>
        <v>0</v>
      </c>
      <c r="D195" s="44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.'!D195</f>
        <v>0</v>
      </c>
      <c r="E195" s="43">
        <f t="shared" si="19"/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4">
        <f>+'1'!G195+'2'!G195+'3'!G195+'4'!G195+'5'!G195+'6'!G195+'7'!G195+'8'!G195+'9'!G195+'10'!G195+'11'!G195+'12'!G195+'13'!G195+'14'!G195+'15'!G195+'16'!G195+'17'!G195+'18'!G195+'19'!G195+'20'!G195+'21'!G195+'22'!G195+'23'!G195+'24'!G195+'25'!G195+'26'!G195+'27'!G195+'28'!G195+'29'!G195+'30'!G195+'31.'!G195</f>
        <v>0</v>
      </c>
      <c r="H195" s="43">
        <f t="shared" si="17"/>
        <v>0</v>
      </c>
      <c r="I195" s="44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20">
        <v>185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19"/>
      <c r="M195" s="98"/>
      <c r="N195" s="99">
        <f t="shared" si="18"/>
        <v>0</v>
      </c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 x14ac:dyDescent="0.65">
      <c r="A196" s="10">
        <v>192</v>
      </c>
      <c r="B196" s="19" t="s">
        <v>168</v>
      </c>
      <c r="C196" s="46">
        <f>+ยกมา!H196</f>
        <v>0</v>
      </c>
      <c r="D196" s="44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.'!D196</f>
        <v>0</v>
      </c>
      <c r="E196" s="43">
        <f t="shared" si="19"/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4">
        <f>+'1'!G196+'2'!G196+'3'!G196+'4'!G196+'5'!G196+'6'!G196+'7'!G196+'8'!G196+'9'!G196+'10'!G196+'11'!G196+'12'!G196+'13'!G196+'14'!G196+'15'!G196+'16'!G196+'17'!G196+'18'!G196+'19'!G196+'20'!G196+'21'!G196+'22'!G196+'23'!G196+'24'!G196+'25'!G196+'26'!G196+'27'!G196+'28'!G196+'29'!G196+'30'!G196+'31.'!G196</f>
        <v>0</v>
      </c>
      <c r="H196" s="43">
        <f t="shared" si="17"/>
        <v>0</v>
      </c>
      <c r="I196" s="44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20">
        <v>185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19"/>
      <c r="M196" s="98"/>
      <c r="N196" s="99">
        <f t="shared" si="18"/>
        <v>0</v>
      </c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 x14ac:dyDescent="0.65">
      <c r="A197" s="10">
        <v>193</v>
      </c>
      <c r="B197" s="19" t="s">
        <v>169</v>
      </c>
      <c r="C197" s="46">
        <f>+ยกมา!H197</f>
        <v>0</v>
      </c>
      <c r="D197" s="44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.'!D197</f>
        <v>0</v>
      </c>
      <c r="E197" s="43">
        <f t="shared" si="19"/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4">
        <f>+'1'!G197+'2'!G197+'3'!G197+'4'!G197+'5'!G197+'6'!G197+'7'!G197+'8'!G197+'9'!G197+'10'!G197+'11'!G197+'12'!G197+'13'!G197+'14'!G197+'15'!G197+'16'!G197+'17'!G197+'18'!G197+'19'!G197+'20'!G197+'21'!G197+'22'!G197+'23'!G197+'24'!G197+'25'!G197+'26'!G197+'27'!G197+'28'!G197+'29'!G197+'30'!G197+'31.'!G197</f>
        <v>0</v>
      </c>
      <c r="H197" s="43">
        <f t="shared" ref="H197:H260" si="20">C197+D197-F197-I197</f>
        <v>0</v>
      </c>
      <c r="I197" s="44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20">
        <v>185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19"/>
      <c r="M197" s="98"/>
      <c r="N197" s="99">
        <f t="shared" si="18"/>
        <v>0</v>
      </c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 x14ac:dyDescent="0.65">
      <c r="A198" s="10">
        <v>194</v>
      </c>
      <c r="B198" s="19" t="s">
        <v>168</v>
      </c>
      <c r="C198" s="46">
        <f>+ยกมา!H198</f>
        <v>0</v>
      </c>
      <c r="D198" s="44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.'!D198</f>
        <v>0</v>
      </c>
      <c r="E198" s="43">
        <f t="shared" si="19"/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4">
        <f>+'1'!G198+'2'!G198+'3'!G198+'4'!G198+'5'!G198+'6'!G198+'7'!G198+'8'!G198+'9'!G198+'10'!G198+'11'!G198+'12'!G198+'13'!G198+'14'!G198+'15'!G198+'16'!G198+'17'!G198+'18'!G198+'19'!G198+'20'!G198+'21'!G198+'22'!G198+'23'!G198+'24'!G198+'25'!G198+'26'!G198+'27'!G198+'28'!G198+'29'!G198+'30'!G198+'31.'!G198</f>
        <v>0</v>
      </c>
      <c r="H198" s="43">
        <f t="shared" si="20"/>
        <v>0</v>
      </c>
      <c r="I198" s="44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20">
        <v>185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19"/>
      <c r="M198" s="98"/>
      <c r="N198" s="99">
        <f t="shared" ref="N198:N261" si="21">+I198*M198</f>
        <v>0</v>
      </c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 x14ac:dyDescent="0.65">
      <c r="A199" s="10">
        <v>195</v>
      </c>
      <c r="B199" s="19" t="s">
        <v>169</v>
      </c>
      <c r="C199" s="46">
        <f>+ยกมา!H199</f>
        <v>0</v>
      </c>
      <c r="D199" s="44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.'!D199</f>
        <v>0</v>
      </c>
      <c r="E199" s="43">
        <f t="shared" si="19"/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4">
        <f>+'1'!G199+'2'!G199+'3'!G199+'4'!G199+'5'!G199+'6'!G199+'7'!G199+'8'!G199+'9'!G199+'10'!G199+'11'!G199+'12'!G199+'13'!G199+'14'!G199+'15'!G199+'16'!G199+'17'!G199+'18'!G199+'19'!G199+'20'!G199+'21'!G199+'22'!G199+'23'!G199+'24'!G199+'25'!G199+'26'!G199+'27'!G199+'28'!G199+'29'!G199+'30'!G199+'31.'!G199</f>
        <v>0</v>
      </c>
      <c r="H199" s="43">
        <f t="shared" si="20"/>
        <v>0</v>
      </c>
      <c r="I199" s="44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20">
        <v>185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19"/>
      <c r="M199" s="98"/>
      <c r="N199" s="99">
        <f t="shared" si="21"/>
        <v>0</v>
      </c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 x14ac:dyDescent="0.65">
      <c r="A200" s="10">
        <v>196</v>
      </c>
      <c r="B200" s="19" t="s">
        <v>170</v>
      </c>
      <c r="C200" s="46">
        <f>+ยกมา!H200</f>
        <v>0</v>
      </c>
      <c r="D200" s="44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.'!D200</f>
        <v>0</v>
      </c>
      <c r="E200" s="43">
        <f t="shared" si="19"/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4">
        <f>+'1'!G200+'2'!G200+'3'!G200+'4'!G200+'5'!G200+'6'!G200+'7'!G200+'8'!G200+'9'!G200+'10'!G200+'11'!G200+'12'!G200+'13'!G200+'14'!G200+'15'!G200+'16'!G200+'17'!G200+'18'!G200+'19'!G200+'20'!G200+'21'!G200+'22'!G200+'23'!G200+'24'!G200+'25'!G200+'26'!G200+'27'!G200+'28'!G200+'29'!G200+'30'!G200+'31.'!G200</f>
        <v>0</v>
      </c>
      <c r="H200" s="43">
        <f t="shared" si="20"/>
        <v>0</v>
      </c>
      <c r="I200" s="44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20">
        <v>135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19"/>
      <c r="M200" s="98"/>
      <c r="N200" s="99">
        <f t="shared" si="21"/>
        <v>0</v>
      </c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 x14ac:dyDescent="0.65">
      <c r="A201" s="10">
        <v>197</v>
      </c>
      <c r="B201" s="19" t="s">
        <v>115</v>
      </c>
      <c r="C201" s="46">
        <f>+ยกมา!H201</f>
        <v>0</v>
      </c>
      <c r="D201" s="44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.'!D201</f>
        <v>0</v>
      </c>
      <c r="E201" s="43">
        <f t="shared" si="19"/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4">
        <f>+'1'!G201+'2'!G201+'3'!G201+'4'!G201+'5'!G201+'6'!G201+'7'!G201+'8'!G201+'9'!G201+'10'!G201+'11'!G201+'12'!G201+'13'!G201+'14'!G201+'15'!G201+'16'!G201+'17'!G201+'18'!G201+'19'!G201+'20'!G201+'21'!G201+'22'!G201+'23'!G201+'24'!G201+'25'!G201+'26'!G201+'27'!G201+'28'!G201+'29'!G201+'30'!G201+'31.'!G201</f>
        <v>0</v>
      </c>
      <c r="H201" s="43">
        <f t="shared" si="20"/>
        <v>0</v>
      </c>
      <c r="I201" s="44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20">
        <v>100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19"/>
      <c r="M201" s="98"/>
      <c r="N201" s="99">
        <f t="shared" si="21"/>
        <v>0</v>
      </c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 x14ac:dyDescent="0.65">
      <c r="A202" s="10">
        <v>198</v>
      </c>
      <c r="B202" s="19" t="s">
        <v>171</v>
      </c>
      <c r="C202" s="46">
        <f>+ยกมา!H202</f>
        <v>0</v>
      </c>
      <c r="D202" s="44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.'!D202</f>
        <v>0</v>
      </c>
      <c r="E202" s="43">
        <f t="shared" si="19"/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4">
        <f>+'1'!G202+'2'!G202+'3'!G202+'4'!G202+'5'!G202+'6'!G202+'7'!G202+'8'!G202+'9'!G202+'10'!G202+'11'!G202+'12'!G202+'13'!G202+'14'!G202+'15'!G202+'16'!G202+'17'!G202+'18'!G202+'19'!G202+'20'!G202+'21'!G202+'22'!G202+'23'!G202+'24'!G202+'25'!G202+'26'!G202+'27'!G202+'28'!G202+'29'!G202+'30'!G202+'31.'!G202</f>
        <v>0</v>
      </c>
      <c r="H202" s="43">
        <f t="shared" si="20"/>
        <v>0</v>
      </c>
      <c r="I202" s="44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20">
        <v>90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19"/>
      <c r="M202" s="98"/>
      <c r="N202" s="99">
        <f t="shared" si="21"/>
        <v>0</v>
      </c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 x14ac:dyDescent="0.65">
      <c r="A203" s="10">
        <v>199</v>
      </c>
      <c r="B203" s="19" t="s">
        <v>172</v>
      </c>
      <c r="C203" s="46">
        <f>+ยกมา!H203</f>
        <v>0</v>
      </c>
      <c r="D203" s="44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.'!D203</f>
        <v>0</v>
      </c>
      <c r="E203" s="43">
        <f t="shared" si="19"/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4">
        <f>+'1'!G203+'2'!G203+'3'!G203+'4'!G203+'5'!G203+'6'!G203+'7'!G203+'8'!G203+'9'!G203+'10'!G203+'11'!G203+'12'!G203+'13'!G203+'14'!G203+'15'!G203+'16'!G203+'17'!G203+'18'!G203+'19'!G203+'20'!G203+'21'!G203+'22'!G203+'23'!G203+'24'!G203+'25'!G203+'26'!G203+'27'!G203+'28'!G203+'29'!G203+'30'!G203+'31.'!G203</f>
        <v>0</v>
      </c>
      <c r="H203" s="43">
        <f t="shared" si="20"/>
        <v>0</v>
      </c>
      <c r="I203" s="44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20">
        <v>90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19"/>
      <c r="M203" s="98"/>
      <c r="N203" s="99">
        <f t="shared" si="21"/>
        <v>0</v>
      </c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 x14ac:dyDescent="0.65">
      <c r="A204" s="10">
        <v>200</v>
      </c>
      <c r="B204" s="19" t="s">
        <v>173</v>
      </c>
      <c r="C204" s="46">
        <f>+ยกมา!H204</f>
        <v>0</v>
      </c>
      <c r="D204" s="44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.'!D204</f>
        <v>0</v>
      </c>
      <c r="E204" s="43">
        <f t="shared" si="19"/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4">
        <f>+'1'!G204+'2'!G204+'3'!G204+'4'!G204+'5'!G204+'6'!G204+'7'!G204+'8'!G204+'9'!G204+'10'!G204+'11'!G204+'12'!G204+'13'!G204+'14'!G204+'15'!G204+'16'!G204+'17'!G204+'18'!G204+'19'!G204+'20'!G204+'21'!G204+'22'!G204+'23'!G204+'24'!G204+'25'!G204+'26'!G204+'27'!G204+'28'!G204+'29'!G204+'30'!G204+'31.'!G204</f>
        <v>0</v>
      </c>
      <c r="H204" s="43">
        <f t="shared" si="20"/>
        <v>0</v>
      </c>
      <c r="I204" s="44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20">
        <v>90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19"/>
      <c r="M204" s="98"/>
      <c r="N204" s="99">
        <f t="shared" si="21"/>
        <v>0</v>
      </c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 x14ac:dyDescent="0.65">
      <c r="A205" s="10">
        <v>201</v>
      </c>
      <c r="B205" s="19" t="s">
        <v>174</v>
      </c>
      <c r="C205" s="46">
        <f>+ยกมา!H205</f>
        <v>0</v>
      </c>
      <c r="D205" s="44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.'!D205</f>
        <v>0</v>
      </c>
      <c r="E205" s="43">
        <f t="shared" ref="E205:E268" si="22">+C205+D205</f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4">
        <f>+'1'!G205+'2'!G205+'3'!G205+'4'!G205+'5'!G205+'6'!G205+'7'!G205+'8'!G205+'9'!G205+'10'!G205+'11'!G205+'12'!G205+'13'!G205+'14'!G205+'15'!G205+'16'!G205+'17'!G205+'18'!G205+'19'!G205+'20'!G205+'21'!G205+'22'!G205+'23'!G205+'24'!G205+'25'!G205+'26'!G205+'27'!G205+'28'!G205+'29'!G205+'30'!G205+'31.'!G205</f>
        <v>0</v>
      </c>
      <c r="H205" s="43">
        <f t="shared" si="20"/>
        <v>0</v>
      </c>
      <c r="I205" s="44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20">
        <v>90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0</v>
      </c>
      <c r="L205" s="19"/>
      <c r="M205" s="98"/>
      <c r="N205" s="99">
        <f t="shared" si="21"/>
        <v>0</v>
      </c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 x14ac:dyDescent="0.65">
      <c r="A206" s="10">
        <v>202</v>
      </c>
      <c r="B206" s="19" t="s">
        <v>367</v>
      </c>
      <c r="C206" s="46">
        <f>+ยกมา!H206</f>
        <v>0</v>
      </c>
      <c r="D206" s="44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.'!D206</f>
        <v>0</v>
      </c>
      <c r="E206" s="43">
        <f t="shared" si="22"/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4">
        <f>+'1'!G206+'2'!G206+'3'!G206+'4'!G206+'5'!G206+'6'!G206+'7'!G206+'8'!G206+'9'!G206+'10'!G206+'11'!G206+'12'!G206+'13'!G206+'14'!G206+'15'!G206+'16'!G206+'17'!G206+'18'!G206+'19'!G206+'20'!G206+'21'!G206+'22'!G206+'23'!G206+'24'!G206+'25'!G206+'26'!G206+'27'!G206+'28'!G206+'29'!G206+'30'!G206+'31.'!G206</f>
        <v>0</v>
      </c>
      <c r="H206" s="43">
        <f t="shared" si="20"/>
        <v>0</v>
      </c>
      <c r="I206" s="44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20">
        <v>50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19"/>
      <c r="M206" s="98"/>
      <c r="N206" s="99">
        <f t="shared" si="21"/>
        <v>0</v>
      </c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 x14ac:dyDescent="0.65">
      <c r="A207" s="10">
        <v>203</v>
      </c>
      <c r="B207" s="19" t="s">
        <v>179</v>
      </c>
      <c r="C207" s="46">
        <f>+ยกมา!H207</f>
        <v>0</v>
      </c>
      <c r="D207" s="44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.'!D207</f>
        <v>0</v>
      </c>
      <c r="E207" s="43">
        <f t="shared" si="22"/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4">
        <f>+'1'!G207+'2'!G207+'3'!G207+'4'!G207+'5'!G207+'6'!G207+'7'!G207+'8'!G207+'9'!G207+'10'!G207+'11'!G207+'12'!G207+'13'!G207+'14'!G207+'15'!G207+'16'!G207+'17'!G207+'18'!G207+'19'!G207+'20'!G207+'21'!G207+'22'!G207+'23'!G207+'24'!G207+'25'!G207+'26'!G207+'27'!G207+'28'!G207+'29'!G207+'30'!G207+'31.'!G207</f>
        <v>0</v>
      </c>
      <c r="H207" s="43">
        <f t="shared" si="20"/>
        <v>0</v>
      </c>
      <c r="I207" s="44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20">
        <v>50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19"/>
      <c r="M207" s="98">
        <v>28.14</v>
      </c>
      <c r="N207" s="99">
        <f t="shared" si="21"/>
        <v>0</v>
      </c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 x14ac:dyDescent="0.65">
      <c r="A208" s="10">
        <v>204</v>
      </c>
      <c r="B208" s="19" t="s">
        <v>180</v>
      </c>
      <c r="C208" s="46">
        <f>+ยกมา!H208</f>
        <v>2</v>
      </c>
      <c r="D208" s="44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.'!D208</f>
        <v>0</v>
      </c>
      <c r="E208" s="43">
        <f t="shared" si="22"/>
        <v>2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4">
        <f>+'1'!G208+'2'!G208+'3'!G208+'4'!G208+'5'!G208+'6'!G208+'7'!G208+'8'!G208+'9'!G208+'10'!G208+'11'!G208+'12'!G208+'13'!G208+'14'!G208+'15'!G208+'16'!G208+'17'!G208+'18'!G208+'19'!G208+'20'!G208+'21'!G208+'22'!G208+'23'!G208+'24'!G208+'25'!G208+'26'!G208+'27'!G208+'28'!G208+'29'!G208+'30'!G208+'31.'!G208</f>
        <v>0</v>
      </c>
      <c r="H208" s="43">
        <f t="shared" si="20"/>
        <v>2</v>
      </c>
      <c r="I208" s="44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20">
        <v>55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19"/>
      <c r="M208" s="98"/>
      <c r="N208" s="99">
        <f t="shared" si="21"/>
        <v>0</v>
      </c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 x14ac:dyDescent="0.65">
      <c r="A209" s="10">
        <v>205</v>
      </c>
      <c r="B209" s="19" t="s">
        <v>181</v>
      </c>
      <c r="C209" s="46">
        <f>+ยกมา!H209</f>
        <v>0</v>
      </c>
      <c r="D209" s="44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.'!D209</f>
        <v>0</v>
      </c>
      <c r="E209" s="43">
        <f t="shared" si="22"/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4">
        <f>+'1'!G209+'2'!G209+'3'!G209+'4'!G209+'5'!G209+'6'!G209+'7'!G209+'8'!G209+'9'!G209+'10'!G209+'11'!G209+'12'!G209+'13'!G209+'14'!G209+'15'!G209+'16'!G209+'17'!G209+'18'!G209+'19'!G209+'20'!G209+'21'!G209+'22'!G209+'23'!G209+'24'!G209+'25'!G209+'26'!G209+'27'!G209+'28'!G209+'29'!G209+'30'!G209+'31.'!G209</f>
        <v>0</v>
      </c>
      <c r="H209" s="43">
        <f t="shared" si="20"/>
        <v>0</v>
      </c>
      <c r="I209" s="44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20">
        <v>85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19"/>
      <c r="M209" s="98"/>
      <c r="N209" s="99">
        <f t="shared" si="21"/>
        <v>0</v>
      </c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 x14ac:dyDescent="0.65">
      <c r="A210" s="10">
        <v>206</v>
      </c>
      <c r="B210" s="19" t="s">
        <v>298</v>
      </c>
      <c r="C210" s="46">
        <f>+ยกมา!H210</f>
        <v>0</v>
      </c>
      <c r="D210" s="44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.'!D210</f>
        <v>0</v>
      </c>
      <c r="E210" s="43">
        <f t="shared" si="22"/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4">
        <f>+'1'!G210+'2'!G210+'3'!G210+'4'!G210+'5'!G210+'6'!G210+'7'!G210+'8'!G210+'9'!G210+'10'!G210+'11'!G210+'12'!G210+'13'!G210+'14'!G210+'15'!G210+'16'!G210+'17'!G210+'18'!G210+'19'!G210+'20'!G210+'21'!G210+'22'!G210+'23'!G210+'24'!G210+'25'!G210+'26'!G210+'27'!G210+'28'!G210+'29'!G210+'30'!G210+'31.'!G210</f>
        <v>0</v>
      </c>
      <c r="H210" s="43">
        <f t="shared" si="20"/>
        <v>0</v>
      </c>
      <c r="I210" s="44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20">
        <v>55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19"/>
      <c r="M210" s="98"/>
      <c r="N210" s="99">
        <f t="shared" si="21"/>
        <v>0</v>
      </c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 x14ac:dyDescent="0.65">
      <c r="A211" s="10">
        <v>207</v>
      </c>
      <c r="B211" s="19" t="s">
        <v>299</v>
      </c>
      <c r="C211" s="46">
        <f>+ยกมา!H211</f>
        <v>0</v>
      </c>
      <c r="D211" s="44">
        <f>+'1'!D211+'2'!D211+'3'!D211+'4'!D211+'5'!D211+'6'!D211+'7'!D211+'8'!D211+'9'!D211+'10'!D211+'11'!D211+'12'!D211+'13'!D211+'14'!D211+'15'!D211+'16'!D211+'17'!D211+'18'!D211+'19'!D211+'20'!D211+'21'!D211+'22'!D211+'23'!D211+'24'!D211+'25'!D211+'26'!D211+'27'!D211+'28'!D211+'29'!D211+'30'!D211+'31.'!D211</f>
        <v>0</v>
      </c>
      <c r="E211" s="43">
        <f t="shared" si="22"/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4">
        <f>+'1'!G211+'2'!G211+'3'!G211+'4'!G211+'5'!G211+'6'!G211+'7'!G211+'8'!G211+'9'!G211+'10'!G211+'11'!G211+'12'!G211+'13'!G211+'14'!G211+'15'!G211+'16'!G211+'17'!G211+'18'!G211+'19'!G211+'20'!G211+'21'!G211+'22'!G211+'23'!G211+'24'!G211+'25'!G211+'26'!G211+'27'!G211+'28'!G211+'29'!G211+'30'!G211+'31.'!G211</f>
        <v>0</v>
      </c>
      <c r="H211" s="43">
        <f t="shared" si="20"/>
        <v>0</v>
      </c>
      <c r="I211" s="44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20">
        <v>55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19"/>
      <c r="M211" s="98"/>
      <c r="N211" s="99">
        <f t="shared" si="21"/>
        <v>0</v>
      </c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 x14ac:dyDescent="0.65">
      <c r="A212" s="10">
        <v>208</v>
      </c>
      <c r="B212" s="19" t="s">
        <v>300</v>
      </c>
      <c r="C212" s="46">
        <f>+ยกมา!H212</f>
        <v>0</v>
      </c>
      <c r="D212" s="44">
        <f>+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+'31.'!D212</f>
        <v>0</v>
      </c>
      <c r="E212" s="43">
        <f t="shared" si="22"/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4">
        <f>+'1'!G212+'2'!G212+'3'!G212+'4'!G212+'5'!G212+'6'!G212+'7'!G212+'8'!G212+'9'!G212+'10'!G212+'11'!G212+'12'!G212+'13'!G212+'14'!G212+'15'!G212+'16'!G212+'17'!G212+'18'!G212+'19'!G212+'20'!G212+'21'!G212+'22'!G212+'23'!G212+'24'!G212+'25'!G212+'26'!G212+'27'!G212+'28'!G212+'29'!G212+'30'!G212+'31.'!G212</f>
        <v>0</v>
      </c>
      <c r="H212" s="43">
        <f t="shared" si="20"/>
        <v>0</v>
      </c>
      <c r="I212" s="44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20">
        <v>55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19"/>
      <c r="M212" s="98"/>
      <c r="N212" s="99">
        <f t="shared" si="21"/>
        <v>0</v>
      </c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 x14ac:dyDescent="0.65">
      <c r="A213" s="10">
        <v>209</v>
      </c>
      <c r="B213" s="19" t="s">
        <v>301</v>
      </c>
      <c r="C213" s="46">
        <f>+ยกมา!H213</f>
        <v>0</v>
      </c>
      <c r="D213" s="44">
        <f>+'1'!D213+'2'!D213+'3'!D213+'4'!D213+'5'!D213+'6'!D213+'7'!D213+'8'!D213+'9'!D213+'10'!D213+'11'!D213+'12'!D213+'13'!D213+'14'!D213+'15'!D213+'16'!D213+'17'!D213+'18'!D213+'19'!D213+'20'!D213+'21'!D213+'22'!D213+'23'!D213+'24'!D213+'25'!D213+'26'!D213+'27'!D213+'28'!D213+'29'!D213+'30'!D213+'31.'!D213</f>
        <v>0</v>
      </c>
      <c r="E213" s="43">
        <f t="shared" si="22"/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4">
        <f>+'1'!G213+'2'!G213+'3'!G213+'4'!G213+'5'!G213+'6'!G213+'7'!G213+'8'!G213+'9'!G213+'10'!G213+'11'!G213+'12'!G213+'13'!G213+'14'!G213+'15'!G213+'16'!G213+'17'!G213+'18'!G213+'19'!G213+'20'!G213+'21'!G213+'22'!G213+'23'!G213+'24'!G213+'25'!G213+'26'!G213+'27'!G213+'28'!G213+'29'!G213+'30'!G213+'31.'!G213</f>
        <v>0</v>
      </c>
      <c r="H213" s="43">
        <f t="shared" si="20"/>
        <v>0</v>
      </c>
      <c r="I213" s="44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20">
        <v>55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19"/>
      <c r="M213" s="98"/>
      <c r="N213" s="99">
        <f t="shared" si="21"/>
        <v>0</v>
      </c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 x14ac:dyDescent="0.65">
      <c r="A214" s="10">
        <v>210</v>
      </c>
      <c r="B214" s="19" t="s">
        <v>372</v>
      </c>
      <c r="C214" s="46">
        <f>+ยกมา!H214</f>
        <v>0</v>
      </c>
      <c r="D214" s="44">
        <f>+'1'!D214+'2'!D214+'3'!D214+'4'!D214+'5'!D214+'6'!D214+'7'!D214+'8'!D214+'9'!D214+'10'!D214+'11'!D214+'12'!D214+'13'!D214+'14'!D214+'15'!D214+'16'!D214+'17'!D214+'18'!D214+'19'!D214+'20'!D214+'21'!D214+'22'!D214+'23'!D214+'24'!D214+'25'!D214+'26'!D214+'27'!D214+'28'!D214+'29'!D214+'30'!D214+'31.'!D214</f>
        <v>0</v>
      </c>
      <c r="E214" s="43">
        <f t="shared" si="22"/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4">
        <f>+'1'!G214+'2'!G214+'3'!G214+'4'!G214+'5'!G214+'6'!G214+'7'!G214+'8'!G214+'9'!G214+'10'!G214+'11'!G214+'12'!G214+'13'!G214+'14'!G214+'15'!G214+'16'!G214+'17'!G214+'18'!G214+'19'!G214+'20'!G214+'21'!G214+'22'!G214+'23'!G214+'24'!G214+'25'!G214+'26'!G214+'27'!G214+'28'!G214+'29'!G214+'30'!G214+'31.'!G214</f>
        <v>0</v>
      </c>
      <c r="H214" s="43">
        <f t="shared" si="20"/>
        <v>0</v>
      </c>
      <c r="I214" s="44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20">
        <v>40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19"/>
      <c r="M214" s="98"/>
      <c r="N214" s="99">
        <f t="shared" si="21"/>
        <v>0</v>
      </c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 x14ac:dyDescent="0.65">
      <c r="A215" s="10">
        <v>211</v>
      </c>
      <c r="B215" s="19" t="s">
        <v>184</v>
      </c>
      <c r="C215" s="46">
        <f>+ยกมา!H215</f>
        <v>0</v>
      </c>
      <c r="D215" s="44">
        <f>+'1'!D215+'2'!D215+'3'!D215+'4'!D215+'5'!D215+'6'!D215+'7'!D215+'8'!D215+'9'!D215+'10'!D215+'11'!D215+'12'!D215+'13'!D215+'14'!D215+'15'!D215+'16'!D215+'17'!D215+'18'!D215+'19'!D215+'20'!D215+'21'!D215+'22'!D215+'23'!D215+'24'!D215+'25'!D215+'26'!D215+'27'!D215+'28'!D215+'29'!D215+'30'!D215+'31.'!D215</f>
        <v>0</v>
      </c>
      <c r="E215" s="43">
        <f t="shared" si="22"/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4">
        <f>+'1'!G215+'2'!G215+'3'!G215+'4'!G215+'5'!G215+'6'!G215+'7'!G215+'8'!G215+'9'!G215+'10'!G215+'11'!G215+'12'!G215+'13'!G215+'14'!G215+'15'!G215+'16'!G215+'17'!G215+'18'!G215+'19'!G215+'20'!G215+'21'!G215+'22'!G215+'23'!G215+'24'!G215+'25'!G215+'26'!G215+'27'!G215+'28'!G215+'29'!G215+'30'!G215+'31.'!G215</f>
        <v>0</v>
      </c>
      <c r="H215" s="43">
        <f t="shared" si="20"/>
        <v>0</v>
      </c>
      <c r="I215" s="44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20">
        <v>120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19"/>
      <c r="M215" s="98"/>
      <c r="N215" s="99">
        <f t="shared" si="21"/>
        <v>0</v>
      </c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 x14ac:dyDescent="0.65">
      <c r="A216" s="10">
        <v>212</v>
      </c>
      <c r="B216" s="19" t="s">
        <v>185</v>
      </c>
      <c r="C216" s="46">
        <f>+ยกมา!H216</f>
        <v>0</v>
      </c>
      <c r="D216" s="44">
        <f>+'1'!D216+'2'!D216+'3'!D216+'4'!D216+'5'!D216+'6'!D216+'7'!D216+'8'!D216+'9'!D216+'10'!D216+'11'!D216+'12'!D216+'13'!D216+'14'!D216+'15'!D216+'16'!D216+'17'!D216+'18'!D216+'19'!D216+'20'!D216+'21'!D216+'22'!D216+'23'!D216+'24'!D216+'25'!D216+'26'!D216+'27'!D216+'28'!D216+'29'!D216+'30'!D216+'31.'!D216</f>
        <v>0</v>
      </c>
      <c r="E216" s="43">
        <f t="shared" si="22"/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4">
        <f>+'1'!G216+'2'!G216+'3'!G216+'4'!G216+'5'!G216+'6'!G216+'7'!G216+'8'!G216+'9'!G216+'10'!G216+'11'!G216+'12'!G216+'13'!G216+'14'!G216+'15'!G216+'16'!G216+'17'!G216+'18'!G216+'19'!G216+'20'!G216+'21'!G216+'22'!G216+'23'!G216+'24'!G216+'25'!G216+'26'!G216+'27'!G216+'28'!G216+'29'!G216+'30'!G216+'31.'!G216</f>
        <v>0</v>
      </c>
      <c r="H216" s="43">
        <f t="shared" si="20"/>
        <v>0</v>
      </c>
      <c r="I216" s="44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20">
        <v>120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19"/>
      <c r="M216" s="98"/>
      <c r="N216" s="99">
        <f t="shared" si="21"/>
        <v>0</v>
      </c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 x14ac:dyDescent="0.65">
      <c r="A217" s="10">
        <v>213</v>
      </c>
      <c r="B217" s="19" t="s">
        <v>187</v>
      </c>
      <c r="C217" s="46">
        <f>+ยกมา!H217</f>
        <v>0</v>
      </c>
      <c r="D217" s="44">
        <f>+'1'!D217+'2'!D217+'3'!D217+'4'!D217+'5'!D217+'6'!D217+'7'!D217+'8'!D217+'9'!D217+'10'!D217+'11'!D217+'12'!D217+'13'!D217+'14'!D217+'15'!D217+'16'!D217+'17'!D217+'18'!D217+'19'!D217+'20'!D217+'21'!D217+'22'!D217+'23'!D217+'24'!D217+'25'!D217+'26'!D217+'27'!D217+'28'!D217+'29'!D217+'30'!D217+'31.'!D217</f>
        <v>0</v>
      </c>
      <c r="E217" s="43">
        <f t="shared" si="22"/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4">
        <f>+'1'!G217+'2'!G217+'3'!G217+'4'!G217+'5'!G217+'6'!G217+'7'!G217+'8'!G217+'9'!G217+'10'!G217+'11'!G217+'12'!G217+'13'!G217+'14'!G217+'15'!G217+'16'!G217+'17'!G217+'18'!G217+'19'!G217+'20'!G217+'21'!G217+'22'!G217+'23'!G217+'24'!G217+'25'!G217+'26'!G217+'27'!G217+'28'!G217+'29'!G217+'30'!G217+'31.'!G217</f>
        <v>0</v>
      </c>
      <c r="H217" s="43">
        <f t="shared" si="20"/>
        <v>0</v>
      </c>
      <c r="I217" s="44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20">
        <v>50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19"/>
      <c r="M217" s="98"/>
      <c r="N217" s="99">
        <f t="shared" si="21"/>
        <v>0</v>
      </c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 x14ac:dyDescent="0.65">
      <c r="A218" s="10">
        <v>214</v>
      </c>
      <c r="B218" s="19" t="s">
        <v>188</v>
      </c>
      <c r="C218" s="46">
        <f>+ยกมา!H218</f>
        <v>0</v>
      </c>
      <c r="D218" s="44">
        <f>+'1'!D218+'2'!D218+'3'!D218+'4'!D218+'5'!D218+'6'!D218+'7'!D218+'8'!D218+'9'!D218+'10'!D218+'11'!D218+'12'!D218+'13'!D218+'14'!D218+'15'!D218+'16'!D218+'17'!D218+'18'!D218+'19'!D218+'20'!D218+'21'!D218+'22'!D218+'23'!D218+'24'!D218+'25'!D218+'26'!D218+'27'!D218+'28'!D218+'29'!D218+'30'!D218+'31.'!D218</f>
        <v>0</v>
      </c>
      <c r="E218" s="43">
        <f t="shared" si="22"/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4">
        <f>+'1'!G218+'2'!G218+'3'!G218+'4'!G218+'5'!G218+'6'!G218+'7'!G218+'8'!G218+'9'!G218+'10'!G218+'11'!G218+'12'!G218+'13'!G218+'14'!G218+'15'!G218+'16'!G218+'17'!G218+'18'!G218+'19'!G218+'20'!G218+'21'!G218+'22'!G218+'23'!G218+'24'!G218+'25'!G218+'26'!G218+'27'!G218+'28'!G218+'29'!G218+'30'!G218+'31.'!G218</f>
        <v>0</v>
      </c>
      <c r="H218" s="43">
        <f t="shared" si="20"/>
        <v>0</v>
      </c>
      <c r="I218" s="44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20">
        <v>50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19"/>
      <c r="M218" s="98"/>
      <c r="N218" s="99">
        <f t="shared" si="21"/>
        <v>0</v>
      </c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 x14ac:dyDescent="0.65">
      <c r="A219" s="10">
        <v>215</v>
      </c>
      <c r="B219" s="19" t="s">
        <v>302</v>
      </c>
      <c r="C219" s="46">
        <f>+ยกมา!H219</f>
        <v>0</v>
      </c>
      <c r="D219" s="44">
        <f>+'1'!D219+'2'!D219+'3'!D219+'4'!D219+'5'!D219+'6'!D219+'7'!D219+'8'!D219+'9'!D219+'10'!D219+'11'!D219+'12'!D219+'13'!D219+'14'!D219+'15'!D219+'16'!D219+'17'!D219+'18'!D219+'19'!D219+'20'!D219+'21'!D219+'22'!D219+'23'!D219+'24'!D219+'25'!D219+'26'!D219+'27'!D219+'28'!D219+'29'!D219+'30'!D219+'31.'!D219</f>
        <v>0</v>
      </c>
      <c r="E219" s="43">
        <f t="shared" si="22"/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4">
        <f>+'1'!G219+'2'!G219+'3'!G219+'4'!G219+'5'!G219+'6'!G219+'7'!G219+'8'!G219+'9'!G219+'10'!G219+'11'!G219+'12'!G219+'13'!G219+'14'!G219+'15'!G219+'16'!G219+'17'!G219+'18'!G219+'19'!G219+'20'!G219+'21'!G219+'22'!G219+'23'!G219+'24'!G219+'25'!G219+'26'!G219+'27'!G219+'28'!G219+'29'!G219+'30'!G219+'31.'!G219</f>
        <v>0</v>
      </c>
      <c r="H219" s="43">
        <f t="shared" si="20"/>
        <v>0</v>
      </c>
      <c r="I219" s="44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20">
        <v>120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19"/>
      <c r="M219" s="98"/>
      <c r="N219" s="99">
        <f t="shared" si="21"/>
        <v>0</v>
      </c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 x14ac:dyDescent="0.65">
      <c r="A220" s="10">
        <v>216</v>
      </c>
      <c r="B220" s="19" t="s">
        <v>303</v>
      </c>
      <c r="C220" s="46">
        <f>+ยกมา!H220</f>
        <v>0</v>
      </c>
      <c r="D220" s="44">
        <f>+'1'!D220+'2'!D220+'3'!D220+'4'!D220+'5'!D220+'6'!D220+'7'!D220+'8'!D220+'9'!D220+'10'!D220+'11'!D220+'12'!D220+'13'!D220+'14'!D220+'15'!D220+'16'!D220+'17'!D220+'18'!D220+'19'!D220+'20'!D220+'21'!D220+'22'!D220+'23'!D220+'24'!D220+'25'!D220+'26'!D220+'27'!D220+'28'!D220+'29'!D220+'30'!D220+'31.'!D220</f>
        <v>0</v>
      </c>
      <c r="E220" s="43">
        <f t="shared" si="22"/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4">
        <f>+'1'!G220+'2'!G220+'3'!G220+'4'!G220+'5'!G220+'6'!G220+'7'!G220+'8'!G220+'9'!G220+'10'!G220+'11'!G220+'12'!G220+'13'!G220+'14'!G220+'15'!G220+'16'!G220+'17'!G220+'18'!G220+'19'!G220+'20'!G220+'21'!G220+'22'!G220+'23'!G220+'24'!G220+'25'!G220+'26'!G220+'27'!G220+'28'!G220+'29'!G220+'30'!G220+'31.'!G220</f>
        <v>0</v>
      </c>
      <c r="H220" s="43">
        <f t="shared" si="20"/>
        <v>0</v>
      </c>
      <c r="I220" s="44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20">
        <v>25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19"/>
      <c r="M220" s="98">
        <v>15</v>
      </c>
      <c r="N220" s="99">
        <f t="shared" si="21"/>
        <v>0</v>
      </c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 x14ac:dyDescent="0.65">
      <c r="A221" s="10">
        <v>217</v>
      </c>
      <c r="B221" s="19" t="s">
        <v>304</v>
      </c>
      <c r="C221" s="46">
        <f>+ยกมา!H221</f>
        <v>0</v>
      </c>
      <c r="D221" s="44">
        <f>+'1'!D221+'2'!D221+'3'!D221+'4'!D221+'5'!D221+'6'!D221+'7'!D221+'8'!D221+'9'!D221+'10'!D221+'11'!D221+'12'!D221+'13'!D221+'14'!D221+'15'!D221+'16'!D221+'17'!D221+'18'!D221+'19'!D221+'20'!D221+'21'!D221+'22'!D221+'23'!D221+'24'!D221+'25'!D221+'26'!D221+'27'!D221+'28'!D221+'29'!D221+'30'!D221+'31.'!D221</f>
        <v>0</v>
      </c>
      <c r="E221" s="43">
        <f t="shared" si="22"/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4">
        <f>+'1'!G221+'2'!G221+'3'!G221+'4'!G221+'5'!G221+'6'!G221+'7'!G221+'8'!G221+'9'!G221+'10'!G221+'11'!G221+'12'!G221+'13'!G221+'14'!G221+'15'!G221+'16'!G221+'17'!G221+'18'!G221+'19'!G221+'20'!G221+'21'!G221+'22'!G221+'23'!G221+'24'!G221+'25'!G221+'26'!G221+'27'!G221+'28'!G221+'29'!G221+'30'!G221+'31.'!G221</f>
        <v>0</v>
      </c>
      <c r="H221" s="43">
        <f t="shared" si="20"/>
        <v>0</v>
      </c>
      <c r="I221" s="44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20">
        <v>25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19"/>
      <c r="M221" s="98">
        <v>15</v>
      </c>
      <c r="N221" s="99">
        <f t="shared" si="21"/>
        <v>0</v>
      </c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 x14ac:dyDescent="0.65">
      <c r="A222" s="10">
        <v>218</v>
      </c>
      <c r="B222" s="19" t="s">
        <v>305</v>
      </c>
      <c r="C222" s="46">
        <f>+ยกมา!H222</f>
        <v>0</v>
      </c>
      <c r="D222" s="44">
        <f>+'1'!D222+'2'!D222+'3'!D222+'4'!D222+'5'!D222+'6'!D222+'7'!D222+'8'!D222+'9'!D222+'10'!D222+'11'!D222+'12'!D222+'13'!D222+'14'!D222+'15'!D222+'16'!D222+'17'!D222+'18'!D222+'19'!D222+'20'!D222+'21'!D222+'22'!D222+'23'!D222+'24'!D222+'25'!D222+'26'!D222+'27'!D222+'28'!D222+'29'!D222+'30'!D222+'31.'!D222</f>
        <v>0</v>
      </c>
      <c r="E222" s="43">
        <f t="shared" si="22"/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4">
        <f>+'1'!G222+'2'!G222+'3'!G222+'4'!G222+'5'!G222+'6'!G222+'7'!G222+'8'!G222+'9'!G222+'10'!G222+'11'!G222+'12'!G222+'13'!G222+'14'!G222+'15'!G222+'16'!G222+'17'!G222+'18'!G222+'19'!G222+'20'!G222+'21'!G222+'22'!G222+'23'!G222+'24'!G222+'25'!G222+'26'!G222+'27'!G222+'28'!G222+'29'!G222+'30'!G222+'31.'!G222</f>
        <v>0</v>
      </c>
      <c r="H222" s="43">
        <f t="shared" si="20"/>
        <v>0</v>
      </c>
      <c r="I222" s="44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20">
        <v>25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19"/>
      <c r="M222" s="98">
        <v>15</v>
      </c>
      <c r="N222" s="99">
        <f t="shared" si="21"/>
        <v>0</v>
      </c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1:24" x14ac:dyDescent="0.65">
      <c r="A223" s="10">
        <v>219</v>
      </c>
      <c r="B223" s="19" t="s">
        <v>306</v>
      </c>
      <c r="C223" s="46">
        <f>+ยกมา!H223</f>
        <v>0</v>
      </c>
      <c r="D223" s="44">
        <f>+'1'!D223+'2'!D223+'3'!D223+'4'!D223+'5'!D223+'6'!D223+'7'!D223+'8'!D223+'9'!D223+'10'!D223+'11'!D223+'12'!D223+'13'!D223+'14'!D223+'15'!D223+'16'!D223+'17'!D223+'18'!D223+'19'!D223+'20'!D223+'21'!D223+'22'!D223+'23'!D223+'24'!D223+'25'!D223+'26'!D223+'27'!D223+'28'!D223+'29'!D223+'30'!D223+'31.'!D223</f>
        <v>0</v>
      </c>
      <c r="E223" s="43">
        <f t="shared" si="22"/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4">
        <f>+'1'!G223+'2'!G223+'3'!G223+'4'!G223+'5'!G223+'6'!G223+'7'!G223+'8'!G223+'9'!G223+'10'!G223+'11'!G223+'12'!G223+'13'!G223+'14'!G223+'15'!G223+'16'!G223+'17'!G223+'18'!G223+'19'!G223+'20'!G223+'21'!G223+'22'!G223+'23'!G223+'24'!G223+'25'!G223+'26'!G223+'27'!G223+'28'!G223+'29'!G223+'30'!G223+'31.'!G223</f>
        <v>0</v>
      </c>
      <c r="H223" s="43">
        <f t="shared" si="20"/>
        <v>0</v>
      </c>
      <c r="I223" s="44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20">
        <v>25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19"/>
      <c r="M223" s="98">
        <v>15</v>
      </c>
      <c r="N223" s="99">
        <f t="shared" si="21"/>
        <v>0</v>
      </c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1:24" x14ac:dyDescent="0.65">
      <c r="A224" s="10">
        <v>220</v>
      </c>
      <c r="B224" s="19" t="s">
        <v>307</v>
      </c>
      <c r="C224" s="46">
        <f>+ยกมา!H224</f>
        <v>0</v>
      </c>
      <c r="D224" s="44">
        <f>+'1'!D224+'2'!D224+'3'!D224+'4'!D224+'5'!D224+'6'!D224+'7'!D224+'8'!D224+'9'!D224+'10'!D224+'11'!D224+'12'!D224+'13'!D224+'14'!D224+'15'!D224+'16'!D224+'17'!D224+'18'!D224+'19'!D224+'20'!D224+'21'!D224+'22'!D224+'23'!D224+'24'!D224+'25'!D224+'26'!D224+'27'!D224+'28'!D224+'29'!D224+'30'!D224+'31.'!D224</f>
        <v>0</v>
      </c>
      <c r="E224" s="43">
        <f t="shared" si="22"/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4">
        <f>+'1'!G224+'2'!G224+'3'!G224+'4'!G224+'5'!G224+'6'!G224+'7'!G224+'8'!G224+'9'!G224+'10'!G224+'11'!G224+'12'!G224+'13'!G224+'14'!G224+'15'!G224+'16'!G224+'17'!G224+'18'!G224+'19'!G224+'20'!G224+'21'!G224+'22'!G224+'23'!G224+'24'!G224+'25'!G224+'26'!G224+'27'!G224+'28'!G224+'29'!G224+'30'!G224+'31.'!G224</f>
        <v>0</v>
      </c>
      <c r="H224" s="43">
        <f t="shared" si="20"/>
        <v>0</v>
      </c>
      <c r="I224" s="44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20">
        <v>25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19"/>
      <c r="M224" s="98">
        <v>15</v>
      </c>
      <c r="N224" s="99">
        <f t="shared" si="21"/>
        <v>0</v>
      </c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4" x14ac:dyDescent="0.65">
      <c r="A225" s="10">
        <v>221</v>
      </c>
      <c r="B225" s="19" t="s">
        <v>308</v>
      </c>
      <c r="C225" s="46">
        <f>+ยกมา!H225</f>
        <v>0</v>
      </c>
      <c r="D225" s="44">
        <f>+'1'!D225+'2'!D225+'3'!D225+'4'!D225+'5'!D225+'6'!D225+'7'!D225+'8'!D225+'9'!D225+'10'!D225+'11'!D225+'12'!D225+'13'!D225+'14'!D225+'15'!D225+'16'!D225+'17'!D225+'18'!D225+'19'!D225+'20'!D225+'21'!D225+'22'!D225+'23'!D225+'24'!D225+'25'!D225+'26'!D225+'27'!D225+'28'!D225+'29'!D225+'30'!D225+'31.'!D225</f>
        <v>0</v>
      </c>
      <c r="E225" s="43">
        <f t="shared" si="22"/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4">
        <f>+'1'!G225+'2'!G225+'3'!G225+'4'!G225+'5'!G225+'6'!G225+'7'!G225+'8'!G225+'9'!G225+'10'!G225+'11'!G225+'12'!G225+'13'!G225+'14'!G225+'15'!G225+'16'!G225+'17'!G225+'18'!G225+'19'!G225+'20'!G225+'21'!G225+'22'!G225+'23'!G225+'24'!G225+'25'!G225+'26'!G225+'27'!G225+'28'!G225+'29'!G225+'30'!G225+'31.'!G225</f>
        <v>0</v>
      </c>
      <c r="H225" s="43">
        <f t="shared" si="20"/>
        <v>0</v>
      </c>
      <c r="I225" s="44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20">
        <v>25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19"/>
      <c r="M225" s="98">
        <v>15</v>
      </c>
      <c r="N225" s="99">
        <f t="shared" si="21"/>
        <v>0</v>
      </c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spans="1:24" x14ac:dyDescent="0.65">
      <c r="A226" s="10">
        <v>222</v>
      </c>
      <c r="B226" s="19" t="s">
        <v>361</v>
      </c>
      <c r="C226" s="46">
        <f>+ยกมา!H226</f>
        <v>0</v>
      </c>
      <c r="D226" s="44">
        <f>+'1'!D226+'2'!D226+'3'!D226+'4'!D226+'5'!D226+'6'!D226+'7'!D226+'8'!D226+'9'!D226+'10'!D226+'11'!D226+'12'!D226+'13'!D226+'14'!D226+'15'!D226+'16'!D226+'17'!D226+'18'!D226+'19'!D226+'20'!D226+'21'!D226+'22'!D226+'23'!D226+'24'!D226+'25'!D226+'26'!D226+'27'!D226+'28'!D226+'29'!D226+'30'!D226+'31.'!D226</f>
        <v>0</v>
      </c>
      <c r="E226" s="43">
        <f t="shared" si="22"/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4">
        <f>+'1'!G226+'2'!G226+'3'!G226+'4'!G226+'5'!G226+'6'!G226+'7'!G226+'8'!G226+'9'!G226+'10'!G226+'11'!G226+'12'!G226+'13'!G226+'14'!G226+'15'!G226+'16'!G226+'17'!G226+'18'!G226+'19'!G226+'20'!G226+'21'!G226+'22'!G226+'23'!G226+'24'!G226+'25'!G226+'26'!G226+'27'!G226+'28'!G226+'29'!G226+'30'!G226+'31.'!G226</f>
        <v>0</v>
      </c>
      <c r="H226" s="43">
        <f t="shared" si="20"/>
        <v>0</v>
      </c>
      <c r="I226" s="44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20">
        <v>10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19"/>
      <c r="M226" s="98"/>
      <c r="N226" s="99">
        <f t="shared" si="21"/>
        <v>0</v>
      </c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spans="1:24" x14ac:dyDescent="0.65">
      <c r="A227" s="10">
        <v>223</v>
      </c>
      <c r="B227" s="19" t="s">
        <v>309</v>
      </c>
      <c r="C227" s="46">
        <f>+ยกมา!H227</f>
        <v>0</v>
      </c>
      <c r="D227" s="44">
        <f>+'1'!D227+'2'!D227+'3'!D227+'4'!D227+'5'!D227+'6'!D227+'7'!D227+'8'!D227+'9'!D227+'10'!D227+'11'!D227+'12'!D227+'13'!D227+'14'!D227+'15'!D227+'16'!D227+'17'!D227+'18'!D227+'19'!D227+'20'!D227+'21'!D227+'22'!D227+'23'!D227+'24'!D227+'25'!D227+'26'!D227+'27'!D227+'28'!D227+'29'!D227+'30'!D227+'31.'!D227</f>
        <v>0</v>
      </c>
      <c r="E227" s="43">
        <f t="shared" si="22"/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4">
        <f>+'1'!G227+'2'!G227+'3'!G227+'4'!G227+'5'!G227+'6'!G227+'7'!G227+'8'!G227+'9'!G227+'10'!G227+'11'!G227+'12'!G227+'13'!G227+'14'!G227+'15'!G227+'16'!G227+'17'!G227+'18'!G227+'19'!G227+'20'!G227+'21'!G227+'22'!G227+'23'!G227+'24'!G227+'25'!G227+'26'!G227+'27'!G227+'28'!G227+'29'!G227+'30'!G227+'31.'!G227</f>
        <v>0</v>
      </c>
      <c r="H227" s="43">
        <f t="shared" si="20"/>
        <v>0</v>
      </c>
      <c r="I227" s="44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20">
        <v>10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19"/>
      <c r="M227" s="98"/>
      <c r="N227" s="99">
        <f t="shared" si="21"/>
        <v>0</v>
      </c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spans="1:24" x14ac:dyDescent="0.65">
      <c r="A228" s="10">
        <v>224</v>
      </c>
      <c r="B228" s="19" t="s">
        <v>310</v>
      </c>
      <c r="C228" s="46">
        <f>+ยกมา!H228</f>
        <v>0</v>
      </c>
      <c r="D228" s="44">
        <f>+'1'!D228+'2'!D228+'3'!D228+'4'!D228+'5'!D228+'6'!D228+'7'!D228+'8'!D228+'9'!D228+'10'!D228+'11'!D228+'12'!D228+'13'!D228+'14'!D228+'15'!D228+'16'!D228+'17'!D228+'18'!D228+'19'!D228+'20'!D228+'21'!D228+'22'!D228+'23'!D228+'24'!D228+'25'!D228+'26'!D228+'27'!D228+'28'!D228+'29'!D228+'30'!D228+'31.'!D228</f>
        <v>0</v>
      </c>
      <c r="E228" s="43">
        <f t="shared" si="22"/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4">
        <f>+'1'!G228+'2'!G228+'3'!G228+'4'!G228+'5'!G228+'6'!G228+'7'!G228+'8'!G228+'9'!G228+'10'!G228+'11'!G228+'12'!G228+'13'!G228+'14'!G228+'15'!G228+'16'!G228+'17'!G228+'18'!G228+'19'!G228+'20'!G228+'21'!G228+'22'!G228+'23'!G228+'24'!G228+'25'!G228+'26'!G228+'27'!G228+'28'!G228+'29'!G228+'30'!G228+'31.'!G228</f>
        <v>0</v>
      </c>
      <c r="H228" s="43">
        <f t="shared" si="20"/>
        <v>0</v>
      </c>
      <c r="I228" s="44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20">
        <v>10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19"/>
      <c r="M228" s="98"/>
      <c r="N228" s="99">
        <f t="shared" si="21"/>
        <v>0</v>
      </c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spans="1:24" x14ac:dyDescent="0.65">
      <c r="A229" s="10">
        <v>225</v>
      </c>
      <c r="B229" s="19" t="s">
        <v>311</v>
      </c>
      <c r="C229" s="46">
        <f>+ยกมา!H229</f>
        <v>0</v>
      </c>
      <c r="D229" s="44">
        <f>+'1'!D229+'2'!D229+'3'!D229+'4'!D229+'5'!D229+'6'!D229+'7'!D229+'8'!D229+'9'!D229+'10'!D229+'11'!D229+'12'!D229+'13'!D229+'14'!D229+'15'!D229+'16'!D229+'17'!D229+'18'!D229+'19'!D229+'20'!D229+'21'!D229+'22'!D229+'23'!D229+'24'!D229+'25'!D229+'26'!D229+'27'!D229+'28'!D229+'29'!D229+'30'!D229+'31.'!D229</f>
        <v>0</v>
      </c>
      <c r="E229" s="43">
        <f t="shared" si="22"/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4">
        <f>+'1'!G229+'2'!G229+'3'!G229+'4'!G229+'5'!G229+'6'!G229+'7'!G229+'8'!G229+'9'!G229+'10'!G229+'11'!G229+'12'!G229+'13'!G229+'14'!G229+'15'!G229+'16'!G229+'17'!G229+'18'!G229+'19'!G229+'20'!G229+'21'!G229+'22'!G229+'23'!G229+'24'!G229+'25'!G229+'26'!G229+'27'!G229+'28'!G229+'29'!G229+'30'!G229+'31.'!G229</f>
        <v>0</v>
      </c>
      <c r="H229" s="43">
        <f t="shared" si="20"/>
        <v>0</v>
      </c>
      <c r="I229" s="44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20">
        <v>10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19"/>
      <c r="M229" s="98"/>
      <c r="N229" s="99">
        <f t="shared" si="21"/>
        <v>0</v>
      </c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spans="1:24" x14ac:dyDescent="0.65">
      <c r="A230" s="10">
        <v>226</v>
      </c>
      <c r="B230" s="19" t="s">
        <v>312</v>
      </c>
      <c r="C230" s="46">
        <f>+ยกมา!H230</f>
        <v>0</v>
      </c>
      <c r="D230" s="44">
        <f>+'1'!D230+'2'!D230+'3'!D230+'4'!D230+'5'!D230+'6'!D230+'7'!D230+'8'!D230+'9'!D230+'10'!D230+'11'!D230+'12'!D230+'13'!D230+'14'!D230+'15'!D230+'16'!D230+'17'!D230+'18'!D230+'19'!D230+'20'!D230+'21'!D230+'22'!D230+'23'!D230+'24'!D230+'25'!D230+'26'!D230+'27'!D230+'28'!D230+'29'!D230+'30'!D230+'31.'!D230</f>
        <v>0</v>
      </c>
      <c r="E230" s="43">
        <f t="shared" si="22"/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4">
        <f>+'1'!G230+'2'!G230+'3'!G230+'4'!G230+'5'!G230+'6'!G230+'7'!G230+'8'!G230+'9'!G230+'10'!G230+'11'!G230+'12'!G230+'13'!G230+'14'!G230+'15'!G230+'16'!G230+'17'!G230+'18'!G230+'19'!G230+'20'!G230+'21'!G230+'22'!G230+'23'!G230+'24'!G230+'25'!G230+'26'!G230+'27'!G230+'28'!G230+'29'!G230+'30'!G230+'31.'!G230</f>
        <v>0</v>
      </c>
      <c r="H230" s="43">
        <f t="shared" si="20"/>
        <v>0</v>
      </c>
      <c r="I230" s="44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20"/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19"/>
      <c r="M230" s="98"/>
      <c r="N230" s="99">
        <f t="shared" si="21"/>
        <v>0</v>
      </c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spans="1:24" x14ac:dyDescent="0.65">
      <c r="A231" s="10">
        <v>227</v>
      </c>
      <c r="B231" s="19" t="s">
        <v>183</v>
      </c>
      <c r="C231" s="46">
        <f>+ยกมา!H231</f>
        <v>0</v>
      </c>
      <c r="D231" s="44">
        <f>+'1'!D231+'2'!D231+'3'!D231+'4'!D231+'5'!D231+'6'!D231+'7'!D231+'8'!D231+'9'!D231+'10'!D231+'11'!D231+'12'!D231+'13'!D231+'14'!D231+'15'!D231+'16'!D231+'17'!D231+'18'!D231+'19'!D231+'20'!D231+'21'!D231+'22'!D231+'23'!D231+'24'!D231+'25'!D231+'26'!D231+'27'!D231+'28'!D231+'29'!D231+'30'!D231+'31.'!D231</f>
        <v>0</v>
      </c>
      <c r="E231" s="43">
        <f t="shared" si="22"/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4">
        <f>+'1'!G231+'2'!G231+'3'!G231+'4'!G231+'5'!G231+'6'!G231+'7'!G231+'8'!G231+'9'!G231+'10'!G231+'11'!G231+'12'!G231+'13'!G231+'14'!G231+'15'!G231+'16'!G231+'17'!G231+'18'!G231+'19'!G231+'20'!G231+'21'!G231+'22'!G231+'23'!G231+'24'!G231+'25'!G231+'26'!G231+'27'!G231+'28'!G231+'29'!G231+'30'!G231+'31.'!G231</f>
        <v>0</v>
      </c>
      <c r="H231" s="43">
        <f t="shared" si="20"/>
        <v>0</v>
      </c>
      <c r="I231" s="44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20">
        <v>40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19"/>
      <c r="M231" s="98"/>
      <c r="N231" s="99">
        <f t="shared" si="21"/>
        <v>0</v>
      </c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spans="1:24" x14ac:dyDescent="0.65">
      <c r="A232" s="10">
        <v>228</v>
      </c>
      <c r="B232" s="19" t="s">
        <v>117</v>
      </c>
      <c r="C232" s="46">
        <f>+ยกมา!H232</f>
        <v>0</v>
      </c>
      <c r="D232" s="44">
        <f>+'1'!D232+'2'!D232+'3'!D232+'4'!D232+'5'!D232+'6'!D232+'7'!D232+'8'!D232+'9'!D232+'10'!D232+'11'!D232+'12'!D232+'13'!D232+'14'!D232+'15'!D232+'16'!D232+'17'!D232+'18'!D232+'19'!D232+'20'!D232+'21'!D232+'22'!D232+'23'!D232+'24'!D232+'25'!D232+'26'!D232+'27'!D232+'28'!D232+'29'!D232+'30'!D232+'31.'!D232</f>
        <v>0</v>
      </c>
      <c r="E232" s="43">
        <f t="shared" si="22"/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4">
        <f>+'1'!G232+'2'!G232+'3'!G232+'4'!G232+'5'!G232+'6'!G232+'7'!G232+'8'!G232+'9'!G232+'10'!G232+'11'!G232+'12'!G232+'13'!G232+'14'!G232+'15'!G232+'16'!G232+'17'!G232+'18'!G232+'19'!G232+'20'!G232+'21'!G232+'22'!G232+'23'!G232+'24'!G232+'25'!G232+'26'!G232+'27'!G232+'28'!G232+'29'!G232+'30'!G232+'31.'!G232</f>
        <v>0</v>
      </c>
      <c r="H232" s="43">
        <f t="shared" si="20"/>
        <v>0</v>
      </c>
      <c r="I232" s="44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20">
        <v>20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19"/>
      <c r="M232" s="98"/>
      <c r="N232" s="99">
        <f t="shared" si="21"/>
        <v>0</v>
      </c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spans="1:24" x14ac:dyDescent="0.65">
      <c r="A233" s="10">
        <v>229</v>
      </c>
      <c r="B233" s="19" t="s">
        <v>313</v>
      </c>
      <c r="C233" s="46">
        <f>+ยกมา!H233</f>
        <v>0</v>
      </c>
      <c r="D233" s="44">
        <f>+'1'!D233+'2'!D233+'3'!D233+'4'!D233+'5'!D233+'6'!D233+'7'!D233+'8'!D233+'9'!D233+'10'!D233+'11'!D233+'12'!D233+'13'!D233+'14'!D233+'15'!D233+'16'!D233+'17'!D233+'18'!D233+'19'!D233+'20'!D233+'21'!D233+'22'!D233+'23'!D233+'24'!D233+'25'!D233+'26'!D233+'27'!D233+'28'!D233+'29'!D233+'30'!D233+'31.'!D233</f>
        <v>0</v>
      </c>
      <c r="E233" s="43">
        <f t="shared" si="22"/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4">
        <f>+'1'!G233+'2'!G233+'3'!G233+'4'!G233+'5'!G233+'6'!G233+'7'!G233+'8'!G233+'9'!G233+'10'!G233+'11'!G233+'12'!G233+'13'!G233+'14'!G233+'15'!G233+'16'!G233+'17'!G233+'18'!G233+'19'!G233+'20'!G233+'21'!G233+'22'!G233+'23'!G233+'24'!G233+'25'!G233+'26'!G233+'27'!G233+'28'!G233+'29'!G233+'30'!G233+'31.'!G233</f>
        <v>0</v>
      </c>
      <c r="H233" s="43">
        <f t="shared" si="20"/>
        <v>0</v>
      </c>
      <c r="I233" s="44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20">
        <v>30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19"/>
      <c r="M233" s="98"/>
      <c r="N233" s="99">
        <f t="shared" si="21"/>
        <v>0</v>
      </c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spans="1:24" x14ac:dyDescent="0.65">
      <c r="A234" s="10">
        <v>230</v>
      </c>
      <c r="B234" s="19" t="s">
        <v>371</v>
      </c>
      <c r="C234" s="46">
        <f>+ยกมา!H234</f>
        <v>0</v>
      </c>
      <c r="D234" s="44">
        <f>+'1'!D234+'2'!D234+'3'!D234+'4'!D234+'5'!D234+'6'!D234+'7'!D234+'8'!D234+'9'!D234+'10'!D234+'11'!D234+'12'!D234+'13'!D234+'14'!D234+'15'!D234+'16'!D234+'17'!D234+'18'!D234+'19'!D234+'20'!D234+'21'!D234+'22'!D234+'23'!D234+'24'!D234+'25'!D234+'26'!D234+'27'!D234+'28'!D234+'29'!D234+'30'!D234+'31.'!D234</f>
        <v>0</v>
      </c>
      <c r="E234" s="43">
        <f t="shared" si="22"/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4">
        <f>+'1'!G234+'2'!G234+'3'!G234+'4'!G234+'5'!G234+'6'!G234+'7'!G234+'8'!G234+'9'!G234+'10'!G234+'11'!G234+'12'!G234+'13'!G234+'14'!G234+'15'!G234+'16'!G234+'17'!G234+'18'!G234+'19'!G234+'20'!G234+'21'!G234+'22'!G234+'23'!G234+'24'!G234+'25'!G234+'26'!G234+'27'!G234+'28'!G234+'29'!G234+'30'!G234+'31.'!G234</f>
        <v>0</v>
      </c>
      <c r="H234" s="43">
        <f t="shared" si="20"/>
        <v>0</v>
      </c>
      <c r="I234" s="44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20">
        <v>800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19"/>
      <c r="M234" s="98"/>
      <c r="N234" s="99">
        <f t="shared" si="21"/>
        <v>0</v>
      </c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spans="1:24" x14ac:dyDescent="0.65">
      <c r="A235" s="10">
        <v>231</v>
      </c>
      <c r="B235" s="19" t="s">
        <v>373</v>
      </c>
      <c r="C235" s="46">
        <f>+ยกมา!H235</f>
        <v>0</v>
      </c>
      <c r="D235" s="44">
        <f>+'1'!D235+'2'!D235+'3'!D235+'4'!D235+'5'!D235+'6'!D235+'7'!D235+'8'!D235+'9'!D235+'10'!D235+'11'!D235+'12'!D235+'13'!D235+'14'!D235+'15'!D235+'16'!D235+'17'!D235+'18'!D235+'19'!D235+'20'!D235+'21'!D235+'22'!D235+'23'!D235+'24'!D235+'25'!D235+'26'!D235+'27'!D235+'28'!D235+'29'!D235+'30'!D235+'31.'!D235</f>
        <v>0</v>
      </c>
      <c r="E235" s="43">
        <f t="shared" si="22"/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4">
        <f>+'1'!G235+'2'!G235+'3'!G235+'4'!G235+'5'!G235+'6'!G235+'7'!G235+'8'!G235+'9'!G235+'10'!G235+'11'!G235+'12'!G235+'13'!G235+'14'!G235+'15'!G235+'16'!G235+'17'!G235+'18'!G235+'19'!G235+'20'!G235+'21'!G235+'22'!G235+'23'!G235+'24'!G235+'25'!G235+'26'!G235+'27'!G235+'28'!G235+'29'!G235+'30'!G235+'31.'!G235</f>
        <v>0</v>
      </c>
      <c r="H235" s="43">
        <f t="shared" si="20"/>
        <v>0</v>
      </c>
      <c r="I235" s="44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20">
        <v>150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19"/>
      <c r="M235" s="98"/>
      <c r="N235" s="99">
        <f t="shared" si="21"/>
        <v>0</v>
      </c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spans="1:24" x14ac:dyDescent="0.65">
      <c r="A236" s="10">
        <v>232</v>
      </c>
      <c r="B236" s="19" t="s">
        <v>315</v>
      </c>
      <c r="C236" s="46">
        <f>+ยกมา!H236</f>
        <v>0</v>
      </c>
      <c r="D236" s="44">
        <f>+'1'!D236+'2'!D236+'3'!D236+'4'!D236+'5'!D236+'6'!D236+'7'!D236+'8'!D236+'9'!D236+'10'!D236+'11'!D236+'12'!D236+'13'!D236+'14'!D236+'15'!D236+'16'!D236+'17'!D236+'18'!D236+'19'!D236+'20'!D236+'21'!D236+'22'!D236+'23'!D236+'24'!D236+'25'!D236+'26'!D236+'27'!D236+'28'!D236+'29'!D236+'30'!D236+'31.'!D236</f>
        <v>0</v>
      </c>
      <c r="E236" s="43">
        <f t="shared" si="22"/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4">
        <f>+'1'!G236+'2'!G236+'3'!G236+'4'!G236+'5'!G236+'6'!G236+'7'!G236+'8'!G236+'9'!G236+'10'!G236+'11'!G236+'12'!G236+'13'!G236+'14'!G236+'15'!G236+'16'!G236+'17'!G236+'18'!G236+'19'!G236+'20'!G236+'21'!G236+'22'!G236+'23'!G236+'24'!G236+'25'!G236+'26'!G236+'27'!G236+'28'!G236+'29'!G236+'30'!G236+'31.'!G236</f>
        <v>0</v>
      </c>
      <c r="H236" s="43">
        <f t="shared" si="20"/>
        <v>0</v>
      </c>
      <c r="I236" s="44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20">
        <v>200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19"/>
      <c r="M236" s="98"/>
      <c r="N236" s="99">
        <f t="shared" si="21"/>
        <v>0</v>
      </c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spans="1:24" x14ac:dyDescent="0.65">
      <c r="A237" s="10">
        <v>233</v>
      </c>
      <c r="B237" s="19" t="s">
        <v>374</v>
      </c>
      <c r="C237" s="46">
        <f>+ยกมา!H237</f>
        <v>0</v>
      </c>
      <c r="D237" s="44">
        <f>+'1'!D237+'2'!D237+'3'!D237+'4'!D237+'5'!D237+'6'!D237+'7'!D237+'8'!D237+'9'!D237+'10'!D237+'11'!D237+'12'!D237+'13'!D237+'14'!D237+'15'!D237+'16'!D237+'17'!D237+'18'!D237+'19'!D237+'20'!D237+'21'!D237+'22'!D237+'23'!D237+'24'!D237+'25'!D237+'26'!D237+'27'!D237+'28'!D237+'29'!D237+'30'!D237+'31.'!D237</f>
        <v>0</v>
      </c>
      <c r="E237" s="43">
        <f t="shared" si="22"/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4">
        <f>+'1'!G237+'2'!G237+'3'!G237+'4'!G237+'5'!G237+'6'!G237+'7'!G237+'8'!G237+'9'!G237+'10'!G237+'11'!G237+'12'!G237+'13'!G237+'14'!G237+'15'!G237+'16'!G237+'17'!G237+'18'!G237+'19'!G237+'20'!G237+'21'!G237+'22'!G237+'23'!G237+'24'!G237+'25'!G237+'26'!G237+'27'!G237+'28'!G237+'29'!G237+'30'!G237+'31.'!G237</f>
        <v>0</v>
      </c>
      <c r="H237" s="43">
        <f t="shared" si="20"/>
        <v>0</v>
      </c>
      <c r="I237" s="44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20">
        <v>250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19"/>
      <c r="M237" s="98"/>
      <c r="N237" s="99">
        <f t="shared" si="21"/>
        <v>0</v>
      </c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spans="1:24" x14ac:dyDescent="0.65">
      <c r="A238" s="10">
        <v>234</v>
      </c>
      <c r="B238" s="19" t="s">
        <v>316</v>
      </c>
      <c r="C238" s="46">
        <f>+ยกมา!H238</f>
        <v>0</v>
      </c>
      <c r="D238" s="44">
        <f>+'1'!D238+'2'!D238+'3'!D238+'4'!D238+'5'!D238+'6'!D238+'7'!D238+'8'!D238+'9'!D238+'10'!D238+'11'!D238+'12'!D238+'13'!D238+'14'!D238+'15'!D238+'16'!D238+'17'!D238+'18'!D238+'19'!D238+'20'!D238+'21'!D238+'22'!D238+'23'!D238+'24'!D238+'25'!D238+'26'!D238+'27'!D238+'28'!D238+'29'!D238+'30'!D238+'31.'!D238</f>
        <v>0</v>
      </c>
      <c r="E238" s="43">
        <f t="shared" si="22"/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4">
        <f>+'1'!G238+'2'!G238+'3'!G238+'4'!G238+'5'!G238+'6'!G238+'7'!G238+'8'!G238+'9'!G238+'10'!G238+'11'!G238+'12'!G238+'13'!G238+'14'!G238+'15'!G238+'16'!G238+'17'!G238+'18'!G238+'19'!G238+'20'!G238+'21'!G238+'22'!G238+'23'!G238+'24'!G238+'25'!G238+'26'!G238+'27'!G238+'28'!G238+'29'!G238+'30'!G238+'31.'!G238</f>
        <v>0</v>
      </c>
      <c r="H238" s="43">
        <f t="shared" si="20"/>
        <v>0</v>
      </c>
      <c r="I238" s="44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20">
        <v>50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19"/>
      <c r="M238" s="98"/>
      <c r="N238" s="99">
        <f t="shared" si="21"/>
        <v>0</v>
      </c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spans="1:24" x14ac:dyDescent="0.65">
      <c r="A239" s="10">
        <v>235</v>
      </c>
      <c r="B239" s="19" t="s">
        <v>314</v>
      </c>
      <c r="C239" s="46">
        <f>+ยกมา!H239</f>
        <v>0</v>
      </c>
      <c r="D239" s="44">
        <f>+'1'!D239+'2'!D239+'3'!D239+'4'!D239+'5'!D239+'6'!D239+'7'!D239+'8'!D239+'9'!D239+'10'!D239+'11'!D239+'12'!D239+'13'!D239+'14'!D239+'15'!D239+'16'!D239+'17'!D239+'18'!D239+'19'!D239+'20'!D239+'21'!D239+'22'!D239+'23'!D239+'24'!D239+'25'!D239+'26'!D239+'27'!D239+'28'!D239+'29'!D239+'30'!D239+'31.'!D239</f>
        <v>0</v>
      </c>
      <c r="E239" s="43">
        <f t="shared" si="22"/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4">
        <f>+'1'!G239+'2'!G239+'3'!G239+'4'!G239+'5'!G239+'6'!G239+'7'!G239+'8'!G239+'9'!G239+'10'!G239+'11'!G239+'12'!G239+'13'!G239+'14'!G239+'15'!G239+'16'!G239+'17'!G239+'18'!G239+'19'!G239+'20'!G239+'21'!G239+'22'!G239+'23'!G239+'24'!G239+'25'!G239+'26'!G239+'27'!G239+'28'!G239+'29'!G239+'30'!G239+'31.'!G239</f>
        <v>0</v>
      </c>
      <c r="H239" s="43">
        <f t="shared" si="20"/>
        <v>0</v>
      </c>
      <c r="I239" s="44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20"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19"/>
      <c r="M239" s="98"/>
      <c r="N239" s="99">
        <f t="shared" si="21"/>
        <v>0</v>
      </c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spans="1:24" ht="24" customHeight="1" x14ac:dyDescent="0.65">
      <c r="A240" s="10">
        <v>236</v>
      </c>
      <c r="B240" s="19" t="s">
        <v>337</v>
      </c>
      <c r="C240" s="46">
        <f>+ยกมา!H240</f>
        <v>0</v>
      </c>
      <c r="D240" s="44">
        <f>+'1'!D240+'2'!D240+'3'!D240+'4'!D240+'5'!D240+'6'!D240+'7'!D240+'8'!D240+'9'!D240+'10'!D240+'11'!D240+'12'!D240+'13'!D240+'14'!D240+'15'!D240+'16'!D240+'17'!D240+'18'!D240+'19'!D240+'20'!D240+'21'!D240+'22'!D240+'23'!D240+'24'!D240+'25'!D240+'26'!D240+'27'!D240+'28'!D240+'29'!D240+'30'!D240+'31.'!D240</f>
        <v>0</v>
      </c>
      <c r="E240" s="43">
        <f t="shared" si="22"/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4">
        <f>+'1'!G240+'2'!G240+'3'!G240+'4'!G240+'5'!G240+'6'!G240+'7'!G240+'8'!G240+'9'!G240+'10'!G240+'11'!G240+'12'!G240+'13'!G240+'14'!G240+'15'!G240+'16'!G240+'17'!G240+'18'!G240+'19'!G240+'20'!G240+'21'!G240+'22'!G240+'23'!G240+'24'!G240+'25'!G240+'26'!G240+'27'!G240+'28'!G240+'29'!G240+'30'!G240+'31.'!G240</f>
        <v>0</v>
      </c>
      <c r="H240" s="43">
        <f t="shared" si="20"/>
        <v>0</v>
      </c>
      <c r="I240" s="44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20">
        <v>45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19"/>
      <c r="M240" s="98"/>
      <c r="N240" s="99">
        <f t="shared" si="21"/>
        <v>0</v>
      </c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spans="1:24" x14ac:dyDescent="0.65">
      <c r="A241" s="10">
        <v>237</v>
      </c>
      <c r="B241" s="19" t="s">
        <v>338</v>
      </c>
      <c r="C241" s="46">
        <f>+ยกมา!H241</f>
        <v>0</v>
      </c>
      <c r="D241" s="44">
        <f>+'1'!D241+'2'!D241+'3'!D241+'4'!D241+'5'!D241+'6'!D241+'7'!D241+'8'!D241+'9'!D241+'10'!D241+'11'!D241+'12'!D241+'13'!D241+'14'!D241+'15'!D241+'16'!D241+'17'!D241+'18'!D241+'19'!D241+'20'!D241+'21'!D241+'22'!D241+'23'!D241+'24'!D241+'25'!D241+'26'!D241+'27'!D241+'28'!D241+'29'!D241+'30'!D241+'31.'!D241</f>
        <v>0</v>
      </c>
      <c r="E241" s="43">
        <f t="shared" si="22"/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4">
        <f>+'1'!G241+'2'!G241+'3'!G241+'4'!G241+'5'!G241+'6'!G241+'7'!G241+'8'!G241+'9'!G241+'10'!G241+'11'!G241+'12'!G241+'13'!G241+'14'!G241+'15'!G241+'16'!G241+'17'!G241+'18'!G241+'19'!G241+'20'!G241+'21'!G241+'22'!G241+'23'!G241+'24'!G241+'25'!G241+'26'!G241+'27'!G241+'28'!G241+'29'!G241+'30'!G241+'31.'!G241</f>
        <v>0</v>
      </c>
      <c r="H241" s="43">
        <f t="shared" si="20"/>
        <v>0</v>
      </c>
      <c r="I241" s="44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20">
        <v>35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19"/>
      <c r="M241" s="98"/>
      <c r="N241" s="99">
        <f t="shared" si="21"/>
        <v>0</v>
      </c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spans="1:24" x14ac:dyDescent="0.65">
      <c r="A242" s="10">
        <v>238</v>
      </c>
      <c r="B242" s="19" t="s">
        <v>339</v>
      </c>
      <c r="C242" s="46">
        <f>+ยกมา!H242</f>
        <v>0</v>
      </c>
      <c r="D242" s="44">
        <f>+'1'!D242+'2'!D242+'3'!D242+'4'!D242+'5'!D242+'6'!D242+'7'!D242+'8'!D242+'9'!D242+'10'!D242+'11'!D242+'12'!D242+'13'!D242+'14'!D242+'15'!D242+'16'!D242+'17'!D242+'18'!D242+'19'!D242+'20'!D242+'21'!D242+'22'!D242+'23'!D242+'24'!D242+'25'!D242+'26'!D242+'27'!D242+'28'!D242+'29'!D242+'30'!D242+'31.'!D242</f>
        <v>0</v>
      </c>
      <c r="E242" s="43">
        <f t="shared" si="22"/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4">
        <f>+'1'!G242+'2'!G242+'3'!G242+'4'!G242+'5'!G242+'6'!G242+'7'!G242+'8'!G242+'9'!G242+'10'!G242+'11'!G242+'12'!G242+'13'!G242+'14'!G242+'15'!G242+'16'!G242+'17'!G242+'18'!G242+'19'!G242+'20'!G242+'21'!G242+'22'!G242+'23'!G242+'24'!G242+'25'!G242+'26'!G242+'27'!G242+'28'!G242+'29'!G242+'30'!G242+'31.'!G242</f>
        <v>0</v>
      </c>
      <c r="H242" s="43">
        <f t="shared" si="20"/>
        <v>0</v>
      </c>
      <c r="I242" s="44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20">
        <v>25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19"/>
      <c r="M242" s="98"/>
      <c r="N242" s="99">
        <f t="shared" si="21"/>
        <v>0</v>
      </c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spans="1:24" x14ac:dyDescent="0.65">
      <c r="A243" s="10">
        <v>239</v>
      </c>
      <c r="B243" s="19" t="s">
        <v>317</v>
      </c>
      <c r="C243" s="46">
        <f>+ยกมา!H243</f>
        <v>0</v>
      </c>
      <c r="D243" s="44">
        <f>+'1'!D243+'2'!D243+'3'!D243+'4'!D243+'5'!D243+'6'!D243+'7'!D243+'8'!D243+'9'!D243+'10'!D243+'11'!D243+'12'!D243+'13'!D243+'14'!D243+'15'!D243+'16'!D243+'17'!D243+'18'!D243+'19'!D243+'20'!D243+'21'!D243+'22'!D243+'23'!D243+'24'!D243+'25'!D243+'26'!D243+'27'!D243+'28'!D243+'29'!D243+'30'!D243+'31.'!D243</f>
        <v>0</v>
      </c>
      <c r="E243" s="43">
        <f t="shared" si="22"/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4">
        <f>+'1'!G243+'2'!G243+'3'!G243+'4'!G243+'5'!G243+'6'!G243+'7'!G243+'8'!G243+'9'!G243+'10'!G243+'11'!G243+'12'!G243+'13'!G243+'14'!G243+'15'!G243+'16'!G243+'17'!G243+'18'!G243+'19'!G243+'20'!G243+'21'!G243+'22'!G243+'23'!G243+'24'!G243+'25'!G243+'26'!G243+'27'!G243+'28'!G243+'29'!G243+'30'!G243+'31.'!G243</f>
        <v>0</v>
      </c>
      <c r="H243" s="43">
        <f t="shared" si="20"/>
        <v>0</v>
      </c>
      <c r="I243" s="44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20">
        <v>50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19"/>
      <c r="M243" s="98"/>
      <c r="N243" s="99">
        <f t="shared" si="21"/>
        <v>0</v>
      </c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spans="1:24" x14ac:dyDescent="0.65">
      <c r="A244" s="10">
        <v>240</v>
      </c>
      <c r="B244" s="19" t="s">
        <v>318</v>
      </c>
      <c r="C244" s="46">
        <f>+ยกมา!H244</f>
        <v>0</v>
      </c>
      <c r="D244" s="44">
        <f>+'1'!D244+'2'!D244+'3'!D244+'4'!D244+'5'!D244+'6'!D244+'7'!D244+'8'!D244+'9'!D244+'10'!D244+'11'!D244+'12'!D244+'13'!D244+'14'!D244+'15'!D244+'16'!D244+'17'!D244+'18'!D244+'19'!D244+'20'!D244+'21'!D244+'22'!D244+'23'!D244+'24'!D244+'25'!D244+'26'!D244+'27'!D244+'28'!D244+'29'!D244+'30'!D244+'31.'!D244</f>
        <v>0</v>
      </c>
      <c r="E244" s="43">
        <f t="shared" si="22"/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4">
        <f>+'1'!G244+'2'!G244+'3'!G244+'4'!G244+'5'!G244+'6'!G244+'7'!G244+'8'!G244+'9'!G244+'10'!G244+'11'!G244+'12'!G244+'13'!G244+'14'!G244+'15'!G244+'16'!G244+'17'!G244+'18'!G244+'19'!G244+'20'!G244+'21'!G244+'22'!G244+'23'!G244+'24'!G244+'25'!G244+'26'!G244+'27'!G244+'28'!G244+'29'!G244+'30'!G244+'31.'!G244</f>
        <v>0</v>
      </c>
      <c r="H244" s="43">
        <f t="shared" si="20"/>
        <v>0</v>
      </c>
      <c r="I244" s="44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20">
        <v>60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19"/>
      <c r="M244" s="98"/>
      <c r="N244" s="99">
        <f t="shared" si="21"/>
        <v>0</v>
      </c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spans="1:24" x14ac:dyDescent="0.65">
      <c r="A245" s="10">
        <v>241</v>
      </c>
      <c r="B245" s="19" t="s">
        <v>319</v>
      </c>
      <c r="C245" s="46">
        <f>+ยกมา!H245</f>
        <v>0</v>
      </c>
      <c r="D245" s="44">
        <f>+'1'!D245+'2'!D245+'3'!D245+'4'!D245+'5'!D245+'6'!D245+'7'!D245+'8'!D245+'9'!D245+'10'!D245+'11'!D245+'12'!D245+'13'!D245+'14'!D245+'15'!D245+'16'!D245+'17'!D245+'18'!D245+'19'!D245+'20'!D245+'21'!D245+'22'!D245+'23'!D245+'24'!D245+'25'!D245+'26'!D245+'27'!D245+'28'!D245+'29'!D245+'30'!D245+'31.'!D245</f>
        <v>0</v>
      </c>
      <c r="E245" s="43">
        <f t="shared" si="22"/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4">
        <f>+'1'!G245+'2'!G245+'3'!G245+'4'!G245+'5'!G245+'6'!G245+'7'!G245+'8'!G245+'9'!G245+'10'!G245+'11'!G245+'12'!G245+'13'!G245+'14'!G245+'15'!G245+'16'!G245+'17'!G245+'18'!G245+'19'!G245+'20'!G245+'21'!G245+'22'!G245+'23'!G245+'24'!G245+'25'!G245+'26'!G245+'27'!G245+'28'!G245+'29'!G245+'30'!G245+'31.'!G245</f>
        <v>0</v>
      </c>
      <c r="H245" s="43">
        <f t="shared" si="20"/>
        <v>0</v>
      </c>
      <c r="I245" s="44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20">
        <v>250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19"/>
      <c r="M245" s="98"/>
      <c r="N245" s="99">
        <f t="shared" si="21"/>
        <v>0</v>
      </c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spans="1:24" x14ac:dyDescent="0.65">
      <c r="A246" s="10">
        <v>242</v>
      </c>
      <c r="B246" s="19" t="s">
        <v>320</v>
      </c>
      <c r="C246" s="46">
        <f>+ยกมา!H246</f>
        <v>0</v>
      </c>
      <c r="D246" s="44">
        <f>+'1'!D246+'2'!D246+'3'!D246+'4'!D246+'5'!D246+'6'!D246+'7'!D246+'8'!D246+'9'!D246+'10'!D246+'11'!D246+'12'!D246+'13'!D246+'14'!D246+'15'!D246+'16'!D246+'17'!D246+'18'!D246+'19'!D246+'20'!D246+'21'!D246+'22'!D246+'23'!D246+'24'!D246+'25'!D246+'26'!D246+'27'!D246+'28'!D246+'29'!D246+'30'!D246+'31.'!D246</f>
        <v>0</v>
      </c>
      <c r="E246" s="43">
        <f t="shared" si="22"/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4">
        <f>+'1'!G246+'2'!G246+'3'!G246+'4'!G246+'5'!G246+'6'!G246+'7'!G246+'8'!G246+'9'!G246+'10'!G246+'11'!G246+'12'!G246+'13'!G246+'14'!G246+'15'!G246+'16'!G246+'17'!G246+'18'!G246+'19'!G246+'20'!G246+'21'!G246+'22'!G246+'23'!G246+'24'!G246+'25'!G246+'26'!G246+'27'!G246+'28'!G246+'29'!G246+'30'!G246+'31.'!G246</f>
        <v>0</v>
      </c>
      <c r="H246" s="43">
        <f t="shared" si="20"/>
        <v>0</v>
      </c>
      <c r="I246" s="44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20">
        <v>100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19"/>
      <c r="M246" s="98"/>
      <c r="N246" s="99">
        <f t="shared" si="21"/>
        <v>0</v>
      </c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spans="1:24" x14ac:dyDescent="0.65">
      <c r="A247" s="10">
        <v>243</v>
      </c>
      <c r="B247" s="19" t="s">
        <v>321</v>
      </c>
      <c r="C247" s="46">
        <f>+ยกมา!H247</f>
        <v>0</v>
      </c>
      <c r="D247" s="44">
        <f>+'1'!D247+'2'!D247+'3'!D247+'4'!D247+'5'!D247+'6'!D247+'7'!D247+'8'!D247+'9'!D247+'10'!D247+'11'!D247+'12'!D247+'13'!D247+'14'!D247+'15'!D247+'16'!D247+'17'!D247+'18'!D247+'19'!D247+'20'!D247+'21'!D247+'22'!D247+'23'!D247+'24'!D247+'25'!D247+'26'!D247+'27'!D247+'28'!D247+'29'!D247+'30'!D247+'31.'!D247</f>
        <v>0</v>
      </c>
      <c r="E247" s="43">
        <f t="shared" si="22"/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4">
        <f>+'1'!G247+'2'!G247+'3'!G247+'4'!G247+'5'!G247+'6'!G247+'7'!G247+'8'!G247+'9'!G247+'10'!G247+'11'!G247+'12'!G247+'13'!G247+'14'!G247+'15'!G247+'16'!G247+'17'!G247+'18'!G247+'19'!G247+'20'!G247+'21'!G247+'22'!G247+'23'!G247+'24'!G247+'25'!G247+'26'!G247+'27'!G247+'28'!G247+'29'!G247+'30'!G247+'31.'!G247</f>
        <v>0</v>
      </c>
      <c r="H247" s="43">
        <f t="shared" si="20"/>
        <v>0</v>
      </c>
      <c r="I247" s="44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20">
        <v>350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19"/>
      <c r="M247" s="98"/>
      <c r="N247" s="99">
        <f t="shared" si="21"/>
        <v>0</v>
      </c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spans="1:24" x14ac:dyDescent="0.65">
      <c r="A248" s="10">
        <v>244</v>
      </c>
      <c r="B248" s="19" t="s">
        <v>322</v>
      </c>
      <c r="C248" s="46">
        <f>+ยกมา!H248</f>
        <v>0</v>
      </c>
      <c r="D248" s="44">
        <f>+'1'!D248+'2'!D248+'3'!D248+'4'!D248+'5'!D248+'6'!D248+'7'!D248+'8'!D248+'9'!D248+'10'!D248+'11'!D248+'12'!D248+'13'!D248+'14'!D248+'15'!D248+'16'!D248+'17'!D248+'18'!D248+'19'!D248+'20'!D248+'21'!D248+'22'!D248+'23'!D248+'24'!D248+'25'!D248+'26'!D248+'27'!D248+'28'!D248+'29'!D248+'30'!D248+'31.'!D248</f>
        <v>0</v>
      </c>
      <c r="E248" s="43">
        <f t="shared" si="22"/>
        <v>0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4">
        <f>+'1'!G248+'2'!G248+'3'!G248+'4'!G248+'5'!G248+'6'!G248+'7'!G248+'8'!G248+'9'!G248+'10'!G248+'11'!G248+'12'!G248+'13'!G248+'14'!G248+'15'!G248+'16'!G248+'17'!G248+'18'!G248+'19'!G248+'20'!G248+'21'!G248+'22'!G248+'23'!G248+'24'!G248+'25'!G248+'26'!G248+'27'!G248+'28'!G248+'29'!G248+'30'!G248+'31.'!G248</f>
        <v>0</v>
      </c>
      <c r="H248" s="43">
        <f t="shared" si="20"/>
        <v>0</v>
      </c>
      <c r="I248" s="44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20">
        <v>60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0</v>
      </c>
      <c r="L248" s="19"/>
      <c r="M248" s="98"/>
      <c r="N248" s="99">
        <f t="shared" si="21"/>
        <v>0</v>
      </c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spans="1:24" x14ac:dyDescent="0.65">
      <c r="A249" s="10">
        <v>245</v>
      </c>
      <c r="B249" s="19" t="s">
        <v>323</v>
      </c>
      <c r="C249" s="46">
        <f>+ยกมา!H249</f>
        <v>0</v>
      </c>
      <c r="D249" s="44">
        <f>+'1'!D249+'2'!D249+'3'!D249+'4'!D249+'5'!D249+'6'!D249+'7'!D249+'8'!D249+'9'!D249+'10'!D249+'11'!D249+'12'!D249+'13'!D249+'14'!D249+'15'!D249+'16'!D249+'17'!D249+'18'!D249+'19'!D249+'20'!D249+'21'!D249+'22'!D249+'23'!D249+'24'!D249+'25'!D249+'26'!D249+'27'!D249+'28'!D249+'29'!D249+'30'!D249+'31.'!D249</f>
        <v>0</v>
      </c>
      <c r="E249" s="43">
        <f t="shared" si="22"/>
        <v>0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0</v>
      </c>
      <c r="G249" s="44">
        <f>+'1'!G249+'2'!G249+'3'!G249+'4'!G249+'5'!G249+'6'!G249+'7'!G249+'8'!G249+'9'!G249+'10'!G249+'11'!G249+'12'!G249+'13'!G249+'14'!G249+'15'!G249+'16'!G249+'17'!G249+'18'!G249+'19'!G249+'20'!G249+'21'!G249+'22'!G249+'23'!G249+'24'!G249+'25'!G249+'26'!G249+'27'!G249+'28'!G249+'29'!G249+'30'!G249+'31.'!G249</f>
        <v>0</v>
      </c>
      <c r="H249" s="43">
        <f t="shared" si="20"/>
        <v>0</v>
      </c>
      <c r="I249" s="44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20">
        <v>50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0</v>
      </c>
      <c r="L249" s="19"/>
      <c r="M249" s="98"/>
      <c r="N249" s="99">
        <f t="shared" si="21"/>
        <v>0</v>
      </c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spans="1:24" x14ac:dyDescent="0.65">
      <c r="A250" s="10">
        <v>246</v>
      </c>
      <c r="B250" s="19" t="s">
        <v>324</v>
      </c>
      <c r="C250" s="46">
        <f>+ยกมา!H250</f>
        <v>0</v>
      </c>
      <c r="D250" s="44">
        <f>+'1'!D250+'2'!D250+'3'!D250+'4'!D250+'5'!D250+'6'!D250+'7'!D250+'8'!D250+'9'!D250+'10'!D250+'11'!D250+'12'!D250+'13'!D250+'14'!D250+'15'!D250+'16'!D250+'17'!D250+'18'!D250+'19'!D250+'20'!D250+'21'!D250+'22'!D250+'23'!D250+'24'!D250+'25'!D250+'26'!D250+'27'!D250+'28'!D250+'29'!D250+'30'!D250+'31.'!D250</f>
        <v>0</v>
      </c>
      <c r="E250" s="43">
        <f t="shared" si="22"/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4">
        <f>+'1'!G250+'2'!G250+'3'!G250+'4'!G250+'5'!G250+'6'!G250+'7'!G250+'8'!G250+'9'!G250+'10'!G250+'11'!G250+'12'!G250+'13'!G250+'14'!G250+'15'!G250+'16'!G250+'17'!G250+'18'!G250+'19'!G250+'20'!G250+'21'!G250+'22'!G250+'23'!G250+'24'!G250+'25'!G250+'26'!G250+'27'!G250+'28'!G250+'29'!G250+'30'!G250+'31.'!G250</f>
        <v>0</v>
      </c>
      <c r="H250" s="43">
        <f t="shared" si="20"/>
        <v>0</v>
      </c>
      <c r="I250" s="44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20">
        <v>100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19"/>
      <c r="M250" s="98"/>
      <c r="N250" s="99">
        <f t="shared" si="21"/>
        <v>0</v>
      </c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spans="1:24" x14ac:dyDescent="0.65">
      <c r="A251" s="10">
        <v>247</v>
      </c>
      <c r="B251" s="19" t="s">
        <v>325</v>
      </c>
      <c r="C251" s="46">
        <f>+ยกมา!H251</f>
        <v>0</v>
      </c>
      <c r="D251" s="44">
        <f>+'1'!D251+'2'!D251+'3'!D251+'4'!D251+'5'!D251+'6'!D251+'7'!D251+'8'!D251+'9'!D251+'10'!D251+'11'!D251+'12'!D251+'13'!D251+'14'!D251+'15'!D251+'16'!D251+'17'!D251+'18'!D251+'19'!D251+'20'!D251+'21'!D251+'22'!D251+'23'!D251+'24'!D251+'25'!D251+'26'!D251+'27'!D251+'28'!D251+'29'!D251+'30'!D251+'31.'!D251</f>
        <v>0</v>
      </c>
      <c r="E251" s="43">
        <f t="shared" si="22"/>
        <v>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1" s="44">
        <f>+'1'!G251+'2'!G251+'3'!G251+'4'!G251+'5'!G251+'6'!G251+'7'!G251+'8'!G251+'9'!G251+'10'!G251+'11'!G251+'12'!G251+'13'!G251+'14'!G251+'15'!G251+'16'!G251+'17'!G251+'18'!G251+'19'!G251+'20'!G251+'21'!G251+'22'!G251+'23'!G251+'24'!G251+'25'!G251+'26'!G251+'27'!G251+'28'!G251+'29'!G251+'30'!G251+'31.'!G251</f>
        <v>0</v>
      </c>
      <c r="H251" s="43">
        <f t="shared" si="20"/>
        <v>0</v>
      </c>
      <c r="I251" s="44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20">
        <v>120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0</v>
      </c>
      <c r="L251" s="19"/>
      <c r="M251" s="98"/>
      <c r="N251" s="99">
        <f t="shared" si="21"/>
        <v>0</v>
      </c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spans="1:24" x14ac:dyDescent="0.65">
      <c r="A252" s="10">
        <v>248</v>
      </c>
      <c r="B252" s="19" t="s">
        <v>326</v>
      </c>
      <c r="C252" s="46">
        <f>+ยกมา!H252</f>
        <v>0</v>
      </c>
      <c r="D252" s="44">
        <f>+'1'!D252+'2'!D252+'3'!D252+'4'!D252+'5'!D252+'6'!D252+'7'!D252+'8'!D252+'9'!D252+'10'!D252+'11'!D252+'12'!D252+'13'!D252+'14'!D252+'15'!D252+'16'!D252+'17'!D252+'18'!D252+'19'!D252+'20'!D252+'21'!D252+'22'!D252+'23'!D252+'24'!D252+'25'!D252+'26'!D252+'27'!D252+'28'!D252+'29'!D252+'30'!D252+'31.'!D252</f>
        <v>0</v>
      </c>
      <c r="E252" s="43">
        <f t="shared" si="22"/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4">
        <f>+'1'!G252+'2'!G252+'3'!G252+'4'!G252+'5'!G252+'6'!G252+'7'!G252+'8'!G252+'9'!G252+'10'!G252+'11'!G252+'12'!G252+'13'!G252+'14'!G252+'15'!G252+'16'!G252+'17'!G252+'18'!G252+'19'!G252+'20'!G252+'21'!G252+'22'!G252+'23'!G252+'24'!G252+'25'!G252+'26'!G252+'27'!G252+'28'!G252+'29'!G252+'30'!G252+'31.'!G252</f>
        <v>0</v>
      </c>
      <c r="H252" s="43">
        <f t="shared" si="20"/>
        <v>0</v>
      </c>
      <c r="I252" s="44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20">
        <v>60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0</v>
      </c>
      <c r="L252" s="19"/>
      <c r="M252" s="98"/>
      <c r="N252" s="99">
        <f t="shared" si="21"/>
        <v>0</v>
      </c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spans="1:24" x14ac:dyDescent="0.65">
      <c r="A253" s="10">
        <v>249</v>
      </c>
      <c r="B253" s="19" t="s">
        <v>327</v>
      </c>
      <c r="C253" s="46">
        <f>+ยกมา!H253</f>
        <v>0</v>
      </c>
      <c r="D253" s="44">
        <f>+'1'!D253+'2'!D253+'3'!D253+'4'!D253+'5'!D253+'6'!D253+'7'!D253+'8'!D253+'9'!D253+'10'!D253+'11'!D253+'12'!D253+'13'!D253+'14'!D253+'15'!D253+'16'!D253+'17'!D253+'18'!D253+'19'!D253+'20'!D253+'21'!D253+'22'!D253+'23'!D253+'24'!D253+'25'!D253+'26'!D253+'27'!D253+'28'!D253+'29'!D253+'30'!D253+'31.'!D253</f>
        <v>0</v>
      </c>
      <c r="E253" s="43">
        <f t="shared" si="22"/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4">
        <f>+'1'!G253+'2'!G253+'3'!G253+'4'!G253+'5'!G253+'6'!G253+'7'!G253+'8'!G253+'9'!G253+'10'!G253+'11'!G253+'12'!G253+'13'!G253+'14'!G253+'15'!G253+'16'!G253+'17'!G253+'18'!G253+'19'!G253+'20'!G253+'21'!G253+'22'!G253+'23'!G253+'24'!G253+'25'!G253+'26'!G253+'27'!G253+'28'!G253+'29'!G253+'30'!G253+'31.'!G253</f>
        <v>0</v>
      </c>
      <c r="H253" s="43">
        <f t="shared" si="20"/>
        <v>0</v>
      </c>
      <c r="I253" s="44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20">
        <v>150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0</v>
      </c>
      <c r="L253" s="19"/>
      <c r="M253" s="98"/>
      <c r="N253" s="99">
        <f t="shared" si="21"/>
        <v>0</v>
      </c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spans="1:24" x14ac:dyDescent="0.65">
      <c r="A254" s="10">
        <v>250</v>
      </c>
      <c r="B254" s="19" t="s">
        <v>328</v>
      </c>
      <c r="C254" s="46">
        <f>+ยกมา!H254</f>
        <v>0</v>
      </c>
      <c r="D254" s="44">
        <f>+'1'!D254+'2'!D254+'3'!D254+'4'!D254+'5'!D254+'6'!D254+'7'!D254+'8'!D254+'9'!D254+'10'!D254+'11'!D254+'12'!D254+'13'!D254+'14'!D254+'15'!D254+'16'!D254+'17'!D254+'18'!D254+'19'!D254+'20'!D254+'21'!D254+'22'!D254+'23'!D254+'24'!D254+'25'!D254+'26'!D254+'27'!D254+'28'!D254+'29'!D254+'30'!D254+'31.'!D254</f>
        <v>0</v>
      </c>
      <c r="E254" s="43">
        <f t="shared" si="22"/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4">
        <f>+'1'!G254+'2'!G254+'3'!G254+'4'!G254+'5'!G254+'6'!G254+'7'!G254+'8'!G254+'9'!G254+'10'!G254+'11'!G254+'12'!G254+'13'!G254+'14'!G254+'15'!G254+'16'!G254+'17'!G254+'18'!G254+'19'!G254+'20'!G254+'21'!G254+'22'!G254+'23'!G254+'24'!G254+'25'!G254+'26'!G254+'27'!G254+'28'!G254+'29'!G254+'30'!G254+'31.'!G254</f>
        <v>0</v>
      </c>
      <c r="H254" s="43">
        <f t="shared" si="20"/>
        <v>0</v>
      </c>
      <c r="I254" s="44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20">
        <v>150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0</v>
      </c>
      <c r="L254" s="19"/>
      <c r="M254" s="98"/>
      <c r="N254" s="99">
        <f t="shared" si="21"/>
        <v>0</v>
      </c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spans="1:24" x14ac:dyDescent="0.65">
      <c r="A255" s="10">
        <v>251</v>
      </c>
      <c r="B255" s="19" t="s">
        <v>329</v>
      </c>
      <c r="C255" s="46">
        <f>+ยกมา!H255</f>
        <v>0</v>
      </c>
      <c r="D255" s="44">
        <f>+'1'!D255+'2'!D255+'3'!D255+'4'!D255+'5'!D255+'6'!D255+'7'!D255+'8'!D255+'9'!D255+'10'!D255+'11'!D255+'12'!D255+'13'!D255+'14'!D255+'15'!D255+'16'!D255+'17'!D255+'18'!D255+'19'!D255+'20'!D255+'21'!D255+'22'!D255+'23'!D255+'24'!D255+'25'!D255+'26'!D255+'27'!D255+'28'!D255+'29'!D255+'30'!D255+'31.'!D255</f>
        <v>0</v>
      </c>
      <c r="E255" s="43">
        <f t="shared" si="22"/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4">
        <f>+'1'!G255+'2'!G255+'3'!G255+'4'!G255+'5'!G255+'6'!G255+'7'!G255+'8'!G255+'9'!G255+'10'!G255+'11'!G255+'12'!G255+'13'!G255+'14'!G255+'15'!G255+'16'!G255+'17'!G255+'18'!G255+'19'!G255+'20'!G255+'21'!G255+'22'!G255+'23'!G255+'24'!G255+'25'!G255+'26'!G255+'27'!G255+'28'!G255+'29'!G255+'30'!G255+'31.'!G255</f>
        <v>0</v>
      </c>
      <c r="H255" s="43">
        <f t="shared" si="20"/>
        <v>0</v>
      </c>
      <c r="I255" s="44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20">
        <v>200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19"/>
      <c r="M255" s="98"/>
      <c r="N255" s="99">
        <f t="shared" si="21"/>
        <v>0</v>
      </c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spans="1:24" x14ac:dyDescent="0.65">
      <c r="A256" s="10">
        <v>252</v>
      </c>
      <c r="B256" s="19" t="s">
        <v>330</v>
      </c>
      <c r="C256" s="46">
        <f>+ยกมา!H256</f>
        <v>0</v>
      </c>
      <c r="D256" s="44">
        <f>+'1'!D256+'2'!D256+'3'!D256+'4'!D256+'5'!D256+'6'!D256+'7'!D256+'8'!D256+'9'!D256+'10'!D256+'11'!D256+'12'!D256+'13'!D256+'14'!D256+'15'!D256+'16'!D256+'17'!D256+'18'!D256+'19'!D256+'20'!D256+'21'!D256+'22'!D256+'23'!D256+'24'!D256+'25'!D256+'26'!D256+'27'!D256+'28'!D256+'29'!D256+'30'!D256+'31.'!D256</f>
        <v>0</v>
      </c>
      <c r="E256" s="43">
        <f t="shared" si="22"/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4">
        <f>+'1'!G256+'2'!G256+'3'!G256+'4'!G256+'5'!G256+'6'!G256+'7'!G256+'8'!G256+'9'!G256+'10'!G256+'11'!G256+'12'!G256+'13'!G256+'14'!G256+'15'!G256+'16'!G256+'17'!G256+'18'!G256+'19'!G256+'20'!G256+'21'!G256+'22'!G256+'23'!G256+'24'!G256+'25'!G256+'26'!G256+'27'!G256+'28'!G256+'29'!G256+'30'!G256+'31.'!G256</f>
        <v>0</v>
      </c>
      <c r="H256" s="43">
        <f t="shared" si="20"/>
        <v>0</v>
      </c>
      <c r="I256" s="44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20"/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19"/>
      <c r="M256" s="98"/>
      <c r="N256" s="99">
        <f t="shared" si="21"/>
        <v>0</v>
      </c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spans="1:24" x14ac:dyDescent="0.65">
      <c r="A257" s="10">
        <v>253</v>
      </c>
      <c r="B257" s="19" t="s">
        <v>331</v>
      </c>
      <c r="C257" s="46">
        <f>+ยกมา!H257</f>
        <v>0</v>
      </c>
      <c r="D257" s="44">
        <f>+'1'!D257+'2'!D257+'3'!D257+'4'!D257+'5'!D257+'6'!D257+'7'!D257+'8'!D257+'9'!D257+'10'!D257+'11'!D257+'12'!D257+'13'!D257+'14'!D257+'15'!D257+'16'!D257+'17'!D257+'18'!D257+'19'!D257+'20'!D257+'21'!D257+'22'!D257+'23'!D257+'24'!D257+'25'!D257+'26'!D257+'27'!D257+'28'!D257+'29'!D257+'30'!D257+'31.'!D257</f>
        <v>0</v>
      </c>
      <c r="E257" s="43">
        <f t="shared" si="22"/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4">
        <f>+'1'!G257+'2'!G257+'3'!G257+'4'!G257+'5'!G257+'6'!G257+'7'!G257+'8'!G257+'9'!G257+'10'!G257+'11'!G257+'12'!G257+'13'!G257+'14'!G257+'15'!G257+'16'!G257+'17'!G257+'18'!G257+'19'!G257+'20'!G257+'21'!G257+'22'!G257+'23'!G257+'24'!G257+'25'!G257+'26'!G257+'27'!G257+'28'!G257+'29'!G257+'30'!G257+'31.'!G257</f>
        <v>0</v>
      </c>
      <c r="H257" s="43">
        <f t="shared" si="20"/>
        <v>0</v>
      </c>
      <c r="I257" s="44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20"/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19"/>
      <c r="M257" s="98"/>
      <c r="N257" s="99">
        <f t="shared" si="21"/>
        <v>0</v>
      </c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spans="1:24" x14ac:dyDescent="0.65">
      <c r="A258" s="10">
        <v>254</v>
      </c>
      <c r="B258" s="19" t="s">
        <v>368</v>
      </c>
      <c r="C258" s="46">
        <f>+ยกมา!H258</f>
        <v>0</v>
      </c>
      <c r="D258" s="44">
        <f>+'1'!D258+'2'!D258+'3'!D258+'4'!D258+'5'!D258+'6'!D258+'7'!D258+'8'!D258+'9'!D258+'10'!D258+'11'!D258+'12'!D258+'13'!D258+'14'!D258+'15'!D258+'16'!D258+'17'!D258+'18'!D258+'19'!D258+'20'!D258+'21'!D258+'22'!D258+'23'!D258+'24'!D258+'25'!D258+'26'!D258+'27'!D258+'28'!D258+'29'!D258+'30'!D258+'31.'!D258</f>
        <v>0</v>
      </c>
      <c r="E258" s="43">
        <f t="shared" si="22"/>
        <v>0</v>
      </c>
      <c r="F258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0</v>
      </c>
      <c r="G258" s="44">
        <f>+'1'!G258+'2'!G258+'3'!G258+'4'!G258+'5'!G258+'6'!G258+'7'!G258+'8'!G258+'9'!G258+'10'!G258+'11'!G258+'12'!G258+'13'!G258+'14'!G258+'15'!G258+'16'!G258+'17'!G258+'18'!G258+'19'!G258+'20'!G258+'21'!G258+'22'!G258+'23'!G258+'24'!G258+'25'!G258+'26'!G258+'27'!G258+'28'!G258+'29'!G258+'30'!G258+'31.'!G258</f>
        <v>0</v>
      </c>
      <c r="H258" s="43">
        <f t="shared" si="20"/>
        <v>0</v>
      </c>
      <c r="I258" s="44">
        <f>+'1'!I258+'2'!I258+'3'!I258+'4'!I258+'5'!I258+'6'!I258+'7'!I258+'8'!I258+'9'!I258+'10'!I258+'11'!I258+'12'!I258+'13'!I258+'14'!I258+'15'!I258+'16'!I258+'17'!I258+'18'!I258+'19'!I258+'20'!I258+'21'!I258+'22'!I258+'23'!I258+'24'!I258+'25'!I258+'26'!I258+'27'!I258+'28'!I258+'29'!I258+'30'!I258+'31.'!I258</f>
        <v>0</v>
      </c>
      <c r="J258" s="20"/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0</v>
      </c>
      <c r="L258" s="19"/>
      <c r="M258" s="98"/>
      <c r="N258" s="99">
        <f t="shared" si="21"/>
        <v>0</v>
      </c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spans="1:24" x14ac:dyDescent="0.65">
      <c r="A259" s="10">
        <v>255</v>
      </c>
      <c r="B259" s="19"/>
      <c r="C259" s="46">
        <f>+ยกมา!H259</f>
        <v>0</v>
      </c>
      <c r="D259" s="44">
        <f>+'1'!D259+'2'!D259+'3'!D259+'4'!D259+'5'!D259+'6'!D259+'7'!D259+'8'!D259+'9'!D259+'10'!D259+'11'!D259+'12'!D259+'13'!D259+'14'!D259+'15'!D259+'16'!D259+'17'!D259+'18'!D259+'19'!D259+'20'!D259+'21'!D259+'22'!D259+'23'!D259+'24'!D259+'25'!D259+'26'!D259+'27'!D259+'28'!D259+'29'!D259+'30'!D259+'31.'!D259</f>
        <v>0</v>
      </c>
      <c r="E259" s="43">
        <f t="shared" si="22"/>
        <v>0</v>
      </c>
      <c r="F259" s="44">
        <f>+'1'!F259+'2'!F259+'3'!F259+'4'!F259+'5'!F259+'6'!F259+'7'!F259+'8'!F259+'9'!F259+'10'!F259+'11'!F259+'12'!F259+'13'!F259+'14'!F259+'15'!F259+'16'!F259+'17'!F259+'18'!F259+'19'!F259+'20'!F259+'21'!F259+'22'!F259+'23'!F259+'24'!F259+'25'!F259+'26'!F259+'27'!F259+'28'!F259+'29'!F259+'30'!F259+'31.'!F259</f>
        <v>0</v>
      </c>
      <c r="G259" s="44">
        <f>+'1'!G259+'2'!G259+'3'!G259+'4'!G259+'5'!G259+'6'!G259+'7'!G259+'8'!G259+'9'!G259+'10'!G259+'11'!G259+'12'!G259+'13'!G259+'14'!G259+'15'!G259+'16'!G259+'17'!G259+'18'!G259+'19'!G259+'20'!G259+'21'!G259+'22'!G259+'23'!G259+'24'!G259+'25'!G259+'26'!G259+'27'!G259+'28'!G259+'29'!G259+'30'!G259+'31.'!G259</f>
        <v>0</v>
      </c>
      <c r="H259" s="43">
        <f t="shared" si="20"/>
        <v>0</v>
      </c>
      <c r="I259" s="44">
        <f>+'1'!I259+'2'!I259+'3'!I259+'4'!I259+'5'!I259+'6'!I259+'7'!I259+'8'!I259+'9'!I259+'10'!I259+'11'!I259+'12'!I259+'13'!I259+'14'!I259+'15'!I259+'16'!I259+'17'!I259+'18'!I259+'19'!I259+'20'!I259+'21'!I259+'22'!I259+'23'!I259+'24'!I259+'25'!I259+'26'!I259+'27'!I259+'28'!I259+'29'!I259+'30'!I259+'31.'!I259</f>
        <v>0</v>
      </c>
      <c r="J259" s="20"/>
      <c r="K259" s="44">
        <f>+'1'!K259+'2'!K259+'3'!K259+'4'!K259+'5'!K259+'6'!K259+'7'!K259+'8'!K259+'9'!K259+'10'!K259+'11'!K259+'12'!K259+'13'!K259+'14'!K259+'15'!K259+'16'!K259+'17'!K259+'18'!K259+'19'!K259+'20'!K259+'21'!K259+'22'!K259+'23'!K259+'24'!K259+'25'!K259+'26'!K259+'27'!K259+'28'!K259+'29'!K259+'30'!K259+'31.'!K259</f>
        <v>0</v>
      </c>
      <c r="L259" s="19"/>
      <c r="M259" s="98"/>
      <c r="N259" s="99">
        <f t="shared" si="21"/>
        <v>0</v>
      </c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spans="1:24" x14ac:dyDescent="0.65">
      <c r="A260" s="10">
        <v>256</v>
      </c>
      <c r="B260" s="19"/>
      <c r="C260" s="46">
        <f>+ยกมา!H260</f>
        <v>0</v>
      </c>
      <c r="D260" s="44">
        <f>+'1'!D260+'2'!D260+'3'!D260+'4'!D260+'5'!D260+'6'!D260+'7'!D260+'8'!D260+'9'!D260+'10'!D260+'11'!D260+'12'!D260+'13'!D260+'14'!D260+'15'!D260+'16'!D260+'17'!D260+'18'!D260+'19'!D260+'20'!D260+'21'!D260+'22'!D260+'23'!D260+'24'!D260+'25'!D260+'26'!D260+'27'!D260+'28'!D260+'29'!D260+'30'!D260+'31.'!D260</f>
        <v>0</v>
      </c>
      <c r="E260" s="43">
        <f t="shared" si="22"/>
        <v>0</v>
      </c>
      <c r="F260" s="44">
        <f>+'1'!F260+'2'!F260+'3'!F260+'4'!F260+'5'!F260+'6'!F260+'7'!F260+'8'!F260+'9'!F260+'10'!F260+'11'!F260+'12'!F260+'13'!F260+'14'!F260+'15'!F260+'16'!F260+'17'!F260+'18'!F260+'19'!F260+'20'!F260+'21'!F260+'22'!F260+'23'!F260+'24'!F260+'25'!F260+'26'!F260+'27'!F260+'28'!F260+'29'!F260+'30'!F260+'31.'!F260</f>
        <v>0</v>
      </c>
      <c r="G260" s="44">
        <f>+'1'!G260+'2'!G260+'3'!G260+'4'!G260+'5'!G260+'6'!G260+'7'!G260+'8'!G260+'9'!G260+'10'!G260+'11'!G260+'12'!G260+'13'!G260+'14'!G260+'15'!G260+'16'!G260+'17'!G260+'18'!G260+'19'!G260+'20'!G260+'21'!G260+'22'!G260+'23'!G260+'24'!G260+'25'!G260+'26'!G260+'27'!G260+'28'!G260+'29'!G260+'30'!G260+'31.'!G260</f>
        <v>0</v>
      </c>
      <c r="H260" s="43">
        <f t="shared" si="20"/>
        <v>0</v>
      </c>
      <c r="I260" s="44">
        <f>+'1'!I260+'2'!I260+'3'!I260+'4'!I260+'5'!I260+'6'!I260+'7'!I260+'8'!I260+'9'!I260+'10'!I260+'11'!I260+'12'!I260+'13'!I260+'14'!I260+'15'!I260+'16'!I260+'17'!I260+'18'!I260+'19'!I260+'20'!I260+'21'!I260+'22'!I260+'23'!I260+'24'!I260+'25'!I260+'26'!I260+'27'!I260+'28'!I260+'29'!I260+'30'!I260+'31.'!I260</f>
        <v>0</v>
      </c>
      <c r="J260" s="20"/>
      <c r="K260" s="44">
        <f>+'1'!K260+'2'!K260+'3'!K260+'4'!K260+'5'!K260+'6'!K260+'7'!K260+'8'!K260+'9'!K260+'10'!K260+'11'!K260+'12'!K260+'13'!K260+'14'!K260+'15'!K260+'16'!K260+'17'!K260+'18'!K260+'19'!K260+'20'!K260+'21'!K260+'22'!K260+'23'!K260+'24'!K260+'25'!K260+'26'!K260+'27'!K260+'28'!K260+'29'!K260+'30'!K260+'31.'!K260</f>
        <v>0</v>
      </c>
      <c r="L260" s="19"/>
      <c r="M260" s="98"/>
      <c r="N260" s="99">
        <f t="shared" si="21"/>
        <v>0</v>
      </c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spans="1:24" x14ac:dyDescent="0.65">
      <c r="A261" s="10">
        <v>257</v>
      </c>
      <c r="B261" s="19"/>
      <c r="C261" s="46">
        <f>+ยกมา!H261</f>
        <v>0</v>
      </c>
      <c r="D261" s="44">
        <f>+'1'!D261+'2'!D261+'3'!D261+'4'!D261+'5'!D261+'6'!D261+'7'!D261+'8'!D261+'9'!D261+'10'!D261+'11'!D261+'12'!D261+'13'!D261+'14'!D261+'15'!D261+'16'!D261+'17'!D261+'18'!D261+'19'!D261+'20'!D261+'21'!D261+'22'!D261+'23'!D261+'24'!D261+'25'!D261+'26'!D261+'27'!D261+'28'!D261+'29'!D261+'30'!D261+'31.'!D261</f>
        <v>0</v>
      </c>
      <c r="E261" s="43">
        <f t="shared" si="22"/>
        <v>0</v>
      </c>
      <c r="F261" s="44">
        <f>+'1'!F261+'2'!F261+'3'!F261+'4'!F261+'5'!F261+'6'!F261+'7'!F261+'8'!F261+'9'!F261+'10'!F261+'11'!F261+'12'!F261+'13'!F261+'14'!F261+'15'!F261+'16'!F261+'17'!F261+'18'!F261+'19'!F261+'20'!F261+'21'!F261+'22'!F261+'23'!F261+'24'!F261+'25'!F261+'26'!F261+'27'!F261+'28'!F261+'29'!F261+'30'!F261+'31.'!F261</f>
        <v>0</v>
      </c>
      <c r="G261" s="44">
        <f>+'1'!G261+'2'!G261+'3'!G261+'4'!G261+'5'!G261+'6'!G261+'7'!G261+'8'!G261+'9'!G261+'10'!G261+'11'!G261+'12'!G261+'13'!G261+'14'!G261+'15'!G261+'16'!G261+'17'!G261+'18'!G261+'19'!G261+'20'!G261+'21'!G261+'22'!G261+'23'!G261+'24'!G261+'25'!G261+'26'!G261+'27'!G261+'28'!G261+'29'!G261+'30'!G261+'31.'!G261</f>
        <v>0</v>
      </c>
      <c r="H261" s="43">
        <f t="shared" ref="H261:H284" si="23">C261+D261-F261-I261</f>
        <v>0</v>
      </c>
      <c r="I261" s="44">
        <f>+'1'!I261+'2'!I261+'3'!I261+'4'!I261+'5'!I261+'6'!I261+'7'!I261+'8'!I261+'9'!I261+'10'!I261+'11'!I261+'12'!I261+'13'!I261+'14'!I261+'15'!I261+'16'!I261+'17'!I261+'18'!I261+'19'!I261+'20'!I261+'21'!I261+'22'!I261+'23'!I261+'24'!I261+'25'!I261+'26'!I261+'27'!I261+'28'!I261+'29'!I261+'30'!I261+'31.'!I261</f>
        <v>0</v>
      </c>
      <c r="J261" s="20"/>
      <c r="K261" s="44">
        <f>+'1'!K261+'2'!K261+'3'!K261+'4'!K261+'5'!K261+'6'!K261+'7'!K261+'8'!K261+'9'!K261+'10'!K261+'11'!K261+'12'!K261+'13'!K261+'14'!K261+'15'!K261+'16'!K261+'17'!K261+'18'!K261+'19'!K261+'20'!K261+'21'!K261+'22'!K261+'23'!K261+'24'!K261+'25'!K261+'26'!K261+'27'!K261+'28'!K261+'29'!K261+'30'!K261+'31.'!K261</f>
        <v>0</v>
      </c>
      <c r="L261" s="19"/>
      <c r="M261" s="98"/>
      <c r="N261" s="99">
        <f t="shared" si="21"/>
        <v>0</v>
      </c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spans="1:24" x14ac:dyDescent="0.65">
      <c r="A262" s="10">
        <v>258</v>
      </c>
      <c r="B262" s="19"/>
      <c r="C262" s="46">
        <f>+ยกมา!H262</f>
        <v>0</v>
      </c>
      <c r="D262" s="44">
        <f>+'1'!D262+'2'!D262+'3'!D262+'4'!D262+'5'!D262+'6'!D262+'7'!D262+'8'!D262+'9'!D262+'10'!D262+'11'!D262+'12'!D262+'13'!D262+'14'!D262+'15'!D262+'16'!D262+'17'!D262+'18'!D262+'19'!D262+'20'!D262+'21'!D262+'22'!D262+'23'!D262+'24'!D262+'25'!D262+'26'!D262+'27'!D262+'28'!D262+'29'!D262+'30'!D262+'31.'!D262</f>
        <v>0</v>
      </c>
      <c r="E262" s="43">
        <f t="shared" si="22"/>
        <v>0</v>
      </c>
      <c r="F262" s="44">
        <f>+'1'!F262+'2'!F262+'3'!F262+'4'!F262+'5'!F262+'6'!F262+'7'!F262+'8'!F262+'9'!F262+'10'!F262+'11'!F262+'12'!F262+'13'!F262+'14'!F262+'15'!F262+'16'!F262+'17'!F262+'18'!F262+'19'!F262+'20'!F262+'21'!F262+'22'!F262+'23'!F262+'24'!F262+'25'!F262+'26'!F262+'27'!F262+'28'!F262+'29'!F262+'30'!F262+'31.'!F262</f>
        <v>0</v>
      </c>
      <c r="G262" s="44">
        <f>+'1'!G262+'2'!G262+'3'!G262+'4'!G262+'5'!G262+'6'!G262+'7'!G262+'8'!G262+'9'!G262+'10'!G262+'11'!G262+'12'!G262+'13'!G262+'14'!G262+'15'!G262+'16'!G262+'17'!G262+'18'!G262+'19'!G262+'20'!G262+'21'!G262+'22'!G262+'23'!G262+'24'!G262+'25'!G262+'26'!G262+'27'!G262+'28'!G262+'29'!G262+'30'!G262+'31.'!G262</f>
        <v>0</v>
      </c>
      <c r="H262" s="43">
        <f t="shared" si="23"/>
        <v>0</v>
      </c>
      <c r="I262" s="44">
        <f>+'1'!I262+'2'!I262+'3'!I262+'4'!I262+'5'!I262+'6'!I262+'7'!I262+'8'!I262+'9'!I262+'10'!I262+'11'!I262+'12'!I262+'13'!I262+'14'!I262+'15'!I262+'16'!I262+'17'!I262+'18'!I262+'19'!I262+'20'!I262+'21'!I262+'22'!I262+'23'!I262+'24'!I262+'25'!I262+'26'!I262+'27'!I262+'28'!I262+'29'!I262+'30'!I262+'31.'!I262</f>
        <v>0</v>
      </c>
      <c r="J262" s="20"/>
      <c r="K262" s="44">
        <f>+'1'!K262+'2'!K262+'3'!K262+'4'!K262+'5'!K262+'6'!K262+'7'!K262+'8'!K262+'9'!K262+'10'!K262+'11'!K262+'12'!K262+'13'!K262+'14'!K262+'15'!K262+'16'!K262+'17'!K262+'18'!K262+'19'!K262+'20'!K262+'21'!K262+'22'!K262+'23'!K262+'24'!K262+'25'!K262+'26'!K262+'27'!K262+'28'!K262+'29'!K262+'30'!K262+'31.'!K262</f>
        <v>0</v>
      </c>
      <c r="L262" s="19"/>
      <c r="M262" s="98"/>
      <c r="N262" s="99">
        <f t="shared" ref="N262:N284" si="24">+I262*M262</f>
        <v>0</v>
      </c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spans="1:24" x14ac:dyDescent="0.65">
      <c r="A263" s="10">
        <v>259</v>
      </c>
      <c r="B263" s="19"/>
      <c r="C263" s="46">
        <f>+ยกมา!H263</f>
        <v>0</v>
      </c>
      <c r="D263" s="44">
        <f>+'1'!D263+'2'!D263+'3'!D263+'4'!D263+'5'!D263+'6'!D263+'7'!D263+'8'!D263+'9'!D263+'10'!D263+'11'!D263+'12'!D263+'13'!D263+'14'!D263+'15'!D263+'16'!D263+'17'!D263+'18'!D263+'19'!D263+'20'!D263+'21'!D263+'22'!D263+'23'!D263+'24'!D263+'25'!D263+'26'!D263+'27'!D263+'28'!D263+'29'!D263+'30'!D263+'31.'!D263</f>
        <v>0</v>
      </c>
      <c r="E263" s="43">
        <f t="shared" si="22"/>
        <v>0</v>
      </c>
      <c r="F263" s="44">
        <f>+'1'!F263+'2'!F263+'3'!F263+'4'!F263+'5'!F263+'6'!F263+'7'!F263+'8'!F263+'9'!F263+'10'!F263+'11'!F263+'12'!F263+'13'!F263+'14'!F263+'15'!F263+'16'!F263+'17'!F263+'18'!F263+'19'!F263+'20'!F263+'21'!F263+'22'!F263+'23'!F263+'24'!F263+'25'!F263+'26'!F263+'27'!F263+'28'!F263+'29'!F263+'30'!F263+'31.'!F263</f>
        <v>0</v>
      </c>
      <c r="G263" s="44">
        <f>+'1'!G263+'2'!G263+'3'!G263+'4'!G263+'5'!G263+'6'!G263+'7'!G263+'8'!G263+'9'!G263+'10'!G263+'11'!G263+'12'!G263+'13'!G263+'14'!G263+'15'!G263+'16'!G263+'17'!G263+'18'!G263+'19'!G263+'20'!G263+'21'!G263+'22'!G263+'23'!G263+'24'!G263+'25'!G263+'26'!G263+'27'!G263+'28'!G263+'29'!G263+'30'!G263+'31.'!G263</f>
        <v>0</v>
      </c>
      <c r="H263" s="43">
        <f t="shared" si="23"/>
        <v>0</v>
      </c>
      <c r="I263" s="44">
        <f>+'1'!I263+'2'!I263+'3'!I263+'4'!I263+'5'!I263+'6'!I263+'7'!I263+'8'!I263+'9'!I263+'10'!I263+'11'!I263+'12'!I263+'13'!I263+'14'!I263+'15'!I263+'16'!I263+'17'!I263+'18'!I263+'19'!I263+'20'!I263+'21'!I263+'22'!I263+'23'!I263+'24'!I263+'25'!I263+'26'!I263+'27'!I263+'28'!I263+'29'!I263+'30'!I263+'31.'!I263</f>
        <v>0</v>
      </c>
      <c r="J263" s="20"/>
      <c r="K263" s="44">
        <f>+'1'!K263+'2'!K263+'3'!K263+'4'!K263+'5'!K263+'6'!K263+'7'!K263+'8'!K263+'9'!K263+'10'!K263+'11'!K263+'12'!K263+'13'!K263+'14'!K263+'15'!K263+'16'!K263+'17'!K263+'18'!K263+'19'!K263+'20'!K263+'21'!K263+'22'!K263+'23'!K263+'24'!K263+'25'!K263+'26'!K263+'27'!K263+'28'!K263+'29'!K263+'30'!K263+'31.'!K263</f>
        <v>0</v>
      </c>
      <c r="L263" s="19"/>
      <c r="M263" s="98"/>
      <c r="N263" s="99">
        <f t="shared" si="24"/>
        <v>0</v>
      </c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spans="1:24" x14ac:dyDescent="0.65">
      <c r="A264" s="10">
        <v>260</v>
      </c>
      <c r="B264" s="19"/>
      <c r="C264" s="46">
        <f>+ยกมา!H264</f>
        <v>0</v>
      </c>
      <c r="D264" s="44">
        <f>+'1'!D264+'2'!D264+'3'!D264+'4'!D264+'5'!D264+'6'!D264+'7'!D264+'8'!D264+'9'!D264+'10'!D264+'11'!D264+'12'!D264+'13'!D264+'14'!D264+'15'!D264+'16'!D264+'17'!D264+'18'!D264+'19'!D264+'20'!D264+'21'!D264+'22'!D264+'23'!D264+'24'!D264+'25'!D264+'26'!D264+'27'!D264+'28'!D264+'29'!D264+'30'!D264+'31.'!D264</f>
        <v>0</v>
      </c>
      <c r="E264" s="43">
        <f t="shared" si="22"/>
        <v>0</v>
      </c>
      <c r="F264" s="44">
        <f>+'1'!F264+'2'!F264+'3'!F264+'4'!F264+'5'!F264+'6'!F264+'7'!F264+'8'!F264+'9'!F264+'10'!F264+'11'!F264+'12'!F264+'13'!F264+'14'!F264+'15'!F264+'16'!F264+'17'!F264+'18'!F264+'19'!F264+'20'!F264+'21'!F264+'22'!F264+'23'!F264+'24'!F264+'25'!F264+'26'!F264+'27'!F264+'28'!F264+'29'!F264+'30'!F264+'31.'!F264</f>
        <v>0</v>
      </c>
      <c r="G264" s="44">
        <f>+'1'!G264+'2'!G264+'3'!G264+'4'!G264+'5'!G264+'6'!G264+'7'!G264+'8'!G264+'9'!G264+'10'!G264+'11'!G264+'12'!G264+'13'!G264+'14'!G264+'15'!G264+'16'!G264+'17'!G264+'18'!G264+'19'!G264+'20'!G264+'21'!G264+'22'!G264+'23'!G264+'24'!G264+'25'!G264+'26'!G264+'27'!G264+'28'!G264+'29'!G264+'30'!G264+'31.'!G264</f>
        <v>0</v>
      </c>
      <c r="H264" s="43">
        <f t="shared" si="23"/>
        <v>0</v>
      </c>
      <c r="I264" s="44">
        <f>+'1'!I264+'2'!I264+'3'!I264+'4'!I264+'5'!I264+'6'!I264+'7'!I264+'8'!I264+'9'!I264+'10'!I264+'11'!I264+'12'!I264+'13'!I264+'14'!I264+'15'!I264+'16'!I264+'17'!I264+'18'!I264+'19'!I264+'20'!I264+'21'!I264+'22'!I264+'23'!I264+'24'!I264+'25'!I264+'26'!I264+'27'!I264+'28'!I264+'29'!I264+'30'!I264+'31.'!I264</f>
        <v>0</v>
      </c>
      <c r="J264" s="20"/>
      <c r="K264" s="44">
        <f>+'1'!K264+'2'!K264+'3'!K264+'4'!K264+'5'!K264+'6'!K264+'7'!K264+'8'!K264+'9'!K264+'10'!K264+'11'!K264+'12'!K264+'13'!K264+'14'!K264+'15'!K264+'16'!K264+'17'!K264+'18'!K264+'19'!K264+'20'!K264+'21'!K264+'22'!K264+'23'!K264+'24'!K264+'25'!K264+'26'!K264+'27'!K264+'28'!K264+'29'!K264+'30'!K264+'31.'!K264</f>
        <v>0</v>
      </c>
      <c r="L264" s="19"/>
      <c r="M264" s="98"/>
      <c r="N264" s="99">
        <f t="shared" si="24"/>
        <v>0</v>
      </c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spans="1:24" x14ac:dyDescent="0.65">
      <c r="A265" s="10">
        <v>261</v>
      </c>
      <c r="B265" s="19"/>
      <c r="C265" s="46">
        <f>+ยกมา!H265</f>
        <v>0</v>
      </c>
      <c r="D265" s="44">
        <f>+'1'!D265+'2'!D265+'3'!D265+'4'!D265+'5'!D265+'6'!D265+'7'!D265+'8'!D265+'9'!D265+'10'!D265+'11'!D265+'12'!D265+'13'!D265+'14'!D265+'15'!D265+'16'!D265+'17'!D265+'18'!D265+'19'!D265+'20'!D265+'21'!D265+'22'!D265+'23'!D265+'24'!D265+'25'!D265+'26'!D265+'27'!D265+'28'!D265+'29'!D265+'30'!D265+'31.'!D265</f>
        <v>0</v>
      </c>
      <c r="E265" s="43">
        <f t="shared" si="22"/>
        <v>0</v>
      </c>
      <c r="F265" s="44">
        <f>+'1'!F265+'2'!F265+'3'!F265+'4'!F265+'5'!F265+'6'!F265+'7'!F265+'8'!F265+'9'!F265+'10'!F265+'11'!F265+'12'!F265+'13'!F265+'14'!F265+'15'!F265+'16'!F265+'17'!F265+'18'!F265+'19'!F265+'20'!F265+'21'!F265+'22'!F265+'23'!F265+'24'!F265+'25'!F265+'26'!F265+'27'!F265+'28'!F265+'29'!F265+'30'!F265+'31.'!F265</f>
        <v>0</v>
      </c>
      <c r="G265" s="44">
        <f>+'1'!G265+'2'!G265+'3'!G265+'4'!G265+'5'!G265+'6'!G265+'7'!G265+'8'!G265+'9'!G265+'10'!G265+'11'!G265+'12'!G265+'13'!G265+'14'!G265+'15'!G265+'16'!G265+'17'!G265+'18'!G265+'19'!G265+'20'!G265+'21'!G265+'22'!G265+'23'!G265+'24'!G265+'25'!G265+'26'!G265+'27'!G265+'28'!G265+'29'!G265+'30'!G265+'31.'!G265</f>
        <v>0</v>
      </c>
      <c r="H265" s="43">
        <f t="shared" si="23"/>
        <v>0</v>
      </c>
      <c r="I265" s="44">
        <f>+'1'!I265+'2'!I265+'3'!I265+'4'!I265+'5'!I265+'6'!I265+'7'!I265+'8'!I265+'9'!I265+'10'!I265+'11'!I265+'12'!I265+'13'!I265+'14'!I265+'15'!I265+'16'!I265+'17'!I265+'18'!I265+'19'!I265+'20'!I265+'21'!I265+'22'!I265+'23'!I265+'24'!I265+'25'!I265+'26'!I265+'27'!I265+'28'!I265+'29'!I265+'30'!I265+'31.'!I265</f>
        <v>0</v>
      </c>
      <c r="J265" s="20"/>
      <c r="K265" s="44">
        <f>+'1'!K265+'2'!K265+'3'!K265+'4'!K265+'5'!K265+'6'!K265+'7'!K265+'8'!K265+'9'!K265+'10'!K265+'11'!K265+'12'!K265+'13'!K265+'14'!K265+'15'!K265+'16'!K265+'17'!K265+'18'!K265+'19'!K265+'20'!K265+'21'!K265+'22'!K265+'23'!K265+'24'!K265+'25'!K265+'26'!K265+'27'!K265+'28'!K265+'29'!K265+'30'!K265+'31.'!K265</f>
        <v>0</v>
      </c>
      <c r="L265" s="19"/>
      <c r="M265" s="98"/>
      <c r="N265" s="99">
        <f t="shared" si="24"/>
        <v>0</v>
      </c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spans="1:24" x14ac:dyDescent="0.65">
      <c r="A266" s="10">
        <v>262</v>
      </c>
      <c r="B266" s="19"/>
      <c r="C266" s="46">
        <f>+ยกมา!H266</f>
        <v>0</v>
      </c>
      <c r="D266" s="44">
        <f>+'1'!D266+'2'!D266+'3'!D266+'4'!D266+'5'!D266+'6'!D266+'7'!D266+'8'!D266+'9'!D266+'10'!D266+'11'!D266+'12'!D266+'13'!D266+'14'!D266+'15'!D266+'16'!D266+'17'!D266+'18'!D266+'19'!D266+'20'!D266+'21'!D266+'22'!D266+'23'!D266+'24'!D266+'25'!D266+'26'!D266+'27'!D266+'28'!D266+'29'!D266+'30'!D266+'31.'!D266</f>
        <v>0</v>
      </c>
      <c r="E266" s="43">
        <f t="shared" si="22"/>
        <v>0</v>
      </c>
      <c r="F266" s="44">
        <f>+'1'!F266+'2'!F266+'3'!F266+'4'!F266+'5'!F266+'6'!F266+'7'!F266+'8'!F266+'9'!F266+'10'!F266+'11'!F266+'12'!F266+'13'!F266+'14'!F266+'15'!F266+'16'!F266+'17'!F266+'18'!F266+'19'!F266+'20'!F266+'21'!F266+'22'!F266+'23'!F266+'24'!F266+'25'!F266+'26'!F266+'27'!F266+'28'!F266+'29'!F266+'30'!F266+'31.'!F266</f>
        <v>0</v>
      </c>
      <c r="G266" s="44">
        <f>+'1'!G266+'2'!G266+'3'!G266+'4'!G266+'5'!G266+'6'!G266+'7'!G266+'8'!G266+'9'!G266+'10'!G266+'11'!G266+'12'!G266+'13'!G266+'14'!G266+'15'!G266+'16'!G266+'17'!G266+'18'!G266+'19'!G266+'20'!G266+'21'!G266+'22'!G266+'23'!G266+'24'!G266+'25'!G266+'26'!G266+'27'!G266+'28'!G266+'29'!G266+'30'!G266+'31.'!G266</f>
        <v>0</v>
      </c>
      <c r="H266" s="43">
        <f t="shared" si="23"/>
        <v>0</v>
      </c>
      <c r="I266" s="44">
        <f>+'1'!I266+'2'!I266+'3'!I266+'4'!I266+'5'!I266+'6'!I266+'7'!I266+'8'!I266+'9'!I266+'10'!I266+'11'!I266+'12'!I266+'13'!I266+'14'!I266+'15'!I266+'16'!I266+'17'!I266+'18'!I266+'19'!I266+'20'!I266+'21'!I266+'22'!I266+'23'!I266+'24'!I266+'25'!I266+'26'!I266+'27'!I266+'28'!I266+'29'!I266+'30'!I266+'31.'!I266</f>
        <v>0</v>
      </c>
      <c r="J266" s="20"/>
      <c r="K266" s="44">
        <f>+'1'!K266+'2'!K266+'3'!K266+'4'!K266+'5'!K266+'6'!K266+'7'!K266+'8'!K266+'9'!K266+'10'!K266+'11'!K266+'12'!K266+'13'!K266+'14'!K266+'15'!K266+'16'!K266+'17'!K266+'18'!K266+'19'!K266+'20'!K266+'21'!K266+'22'!K266+'23'!K266+'24'!K266+'25'!K266+'26'!K266+'27'!K266+'28'!K266+'29'!K266+'30'!K266+'31.'!K266</f>
        <v>0</v>
      </c>
      <c r="L266" s="19"/>
      <c r="M266" s="98"/>
      <c r="N266" s="99">
        <f t="shared" si="24"/>
        <v>0</v>
      </c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spans="1:24" x14ac:dyDescent="0.65">
      <c r="A267" s="10">
        <v>263</v>
      </c>
      <c r="B267" s="19"/>
      <c r="C267" s="46">
        <f>+ยกมา!H267</f>
        <v>0</v>
      </c>
      <c r="D267" s="44">
        <f>+'1'!D267+'2'!D267+'3'!D267+'4'!D267+'5'!D267+'6'!D267+'7'!D267+'8'!D267+'9'!D267+'10'!D267+'11'!D267+'12'!D267+'13'!D267+'14'!D267+'15'!D267+'16'!D267+'17'!D267+'18'!D267+'19'!D267+'20'!D267+'21'!D267+'22'!D267+'23'!D267+'24'!D267+'25'!D267+'26'!D267+'27'!D267+'28'!D267+'29'!D267+'30'!D267+'31.'!D267</f>
        <v>0</v>
      </c>
      <c r="E267" s="43">
        <f t="shared" si="22"/>
        <v>0</v>
      </c>
      <c r="F267" s="44">
        <f>+'1'!F267+'2'!F267+'3'!F267+'4'!F267+'5'!F267+'6'!F267+'7'!F267+'8'!F267+'9'!F267+'10'!F267+'11'!F267+'12'!F267+'13'!F267+'14'!F267+'15'!F267+'16'!F267+'17'!F267+'18'!F267+'19'!F267+'20'!F267+'21'!F267+'22'!F267+'23'!F267+'24'!F267+'25'!F267+'26'!F267+'27'!F267+'28'!F267+'29'!F267+'30'!F267+'31.'!F267</f>
        <v>0</v>
      </c>
      <c r="G267" s="44">
        <f>+'1'!G267+'2'!G267+'3'!G267+'4'!G267+'5'!G267+'6'!G267+'7'!G267+'8'!G267+'9'!G267+'10'!G267+'11'!G267+'12'!G267+'13'!G267+'14'!G267+'15'!G267+'16'!G267+'17'!G267+'18'!G267+'19'!G267+'20'!G267+'21'!G267+'22'!G267+'23'!G267+'24'!G267+'25'!G267+'26'!G267+'27'!G267+'28'!G267+'29'!G267+'30'!G267+'31.'!G267</f>
        <v>0</v>
      </c>
      <c r="H267" s="43">
        <f t="shared" si="23"/>
        <v>0</v>
      </c>
      <c r="I267" s="44">
        <f>+'1'!I267+'2'!I267+'3'!I267+'4'!I267+'5'!I267+'6'!I267+'7'!I267+'8'!I267+'9'!I267+'10'!I267+'11'!I267+'12'!I267+'13'!I267+'14'!I267+'15'!I267+'16'!I267+'17'!I267+'18'!I267+'19'!I267+'20'!I267+'21'!I267+'22'!I267+'23'!I267+'24'!I267+'25'!I267+'26'!I267+'27'!I267+'28'!I267+'29'!I267+'30'!I267+'31.'!I267</f>
        <v>0</v>
      </c>
      <c r="J267" s="20"/>
      <c r="K267" s="44">
        <f>+'1'!K267+'2'!K267+'3'!K267+'4'!K267+'5'!K267+'6'!K267+'7'!K267+'8'!K267+'9'!K267+'10'!K267+'11'!K267+'12'!K267+'13'!K267+'14'!K267+'15'!K267+'16'!K267+'17'!K267+'18'!K267+'19'!K267+'20'!K267+'21'!K267+'22'!K267+'23'!K267+'24'!K267+'25'!K267+'26'!K267+'27'!K267+'28'!K267+'29'!K267+'30'!K267+'31.'!K267</f>
        <v>0</v>
      </c>
      <c r="L267" s="19"/>
      <c r="M267" s="98"/>
      <c r="N267" s="99">
        <f t="shared" si="24"/>
        <v>0</v>
      </c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spans="1:24" x14ac:dyDescent="0.65">
      <c r="A268" s="10">
        <v>264</v>
      </c>
      <c r="B268" s="19"/>
      <c r="C268" s="46">
        <f>+ยกมา!H268</f>
        <v>0</v>
      </c>
      <c r="D268" s="44">
        <f>+'1'!D268+'2'!D268+'3'!D268+'4'!D268+'5'!D268+'6'!D268+'7'!D268+'8'!D268+'9'!D268+'10'!D268+'11'!D268+'12'!D268+'13'!D268+'14'!D268+'15'!D268+'16'!D268+'17'!D268+'18'!D268+'19'!D268+'20'!D268+'21'!D268+'22'!D268+'23'!D268+'24'!D268+'25'!D268+'26'!D268+'27'!D268+'28'!D268+'29'!D268+'30'!D268+'31.'!D268</f>
        <v>0</v>
      </c>
      <c r="E268" s="43">
        <f t="shared" si="22"/>
        <v>0</v>
      </c>
      <c r="F268" s="44">
        <f>+'1'!F268+'2'!F268+'3'!F268+'4'!F268+'5'!F268+'6'!F268+'7'!F268+'8'!F268+'9'!F268+'10'!F268+'11'!F268+'12'!F268+'13'!F268+'14'!F268+'15'!F268+'16'!F268+'17'!F268+'18'!F268+'19'!F268+'20'!F268+'21'!F268+'22'!F268+'23'!F268+'24'!F268+'25'!F268+'26'!F268+'27'!F268+'28'!F268+'29'!F268+'30'!F268+'31.'!F268</f>
        <v>0</v>
      </c>
      <c r="G268" s="44">
        <f>+'1'!G268+'2'!G268+'3'!G268+'4'!G268+'5'!G268+'6'!G268+'7'!G268+'8'!G268+'9'!G268+'10'!G268+'11'!G268+'12'!G268+'13'!G268+'14'!G268+'15'!G268+'16'!G268+'17'!G268+'18'!G268+'19'!G268+'20'!G268+'21'!G268+'22'!G268+'23'!G268+'24'!G268+'25'!G268+'26'!G268+'27'!G268+'28'!G268+'29'!G268+'30'!G268+'31.'!G268</f>
        <v>0</v>
      </c>
      <c r="H268" s="43">
        <f t="shared" si="23"/>
        <v>0</v>
      </c>
      <c r="I268" s="44">
        <f>+'1'!I268+'2'!I268+'3'!I268+'4'!I268+'5'!I268+'6'!I268+'7'!I268+'8'!I268+'9'!I268+'10'!I268+'11'!I268+'12'!I268+'13'!I268+'14'!I268+'15'!I268+'16'!I268+'17'!I268+'18'!I268+'19'!I268+'20'!I268+'21'!I268+'22'!I268+'23'!I268+'24'!I268+'25'!I268+'26'!I268+'27'!I268+'28'!I268+'29'!I268+'30'!I268+'31.'!I268</f>
        <v>0</v>
      </c>
      <c r="J268" s="20"/>
      <c r="K268" s="44">
        <f>+'1'!K268+'2'!K268+'3'!K268+'4'!K268+'5'!K268+'6'!K268+'7'!K268+'8'!K268+'9'!K268+'10'!K268+'11'!K268+'12'!K268+'13'!K268+'14'!K268+'15'!K268+'16'!K268+'17'!K268+'18'!K268+'19'!K268+'20'!K268+'21'!K268+'22'!K268+'23'!K268+'24'!K268+'25'!K268+'26'!K268+'27'!K268+'28'!K268+'29'!K268+'30'!K268+'31.'!K268</f>
        <v>0</v>
      </c>
      <c r="L268" s="19"/>
      <c r="M268" s="98"/>
      <c r="N268" s="99">
        <f t="shared" si="24"/>
        <v>0</v>
      </c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spans="1:24" x14ac:dyDescent="0.65">
      <c r="A269" s="10">
        <v>265</v>
      </c>
      <c r="B269" s="19"/>
      <c r="C269" s="46">
        <f>+ยกมา!H269</f>
        <v>0</v>
      </c>
      <c r="D269" s="44">
        <f>+'1'!D269+'2'!D269+'3'!D269+'4'!D269+'5'!D269+'6'!D269+'7'!D269+'8'!D269+'9'!D269+'10'!D269+'11'!D269+'12'!D269+'13'!D269+'14'!D269+'15'!D269+'16'!D269+'17'!D269+'18'!D269+'19'!D269+'20'!D269+'21'!D269+'22'!D269+'23'!D269+'24'!D269+'25'!D269+'26'!D269+'27'!D269+'28'!D269+'29'!D269+'30'!D269+'31.'!D269</f>
        <v>0</v>
      </c>
      <c r="E269" s="43">
        <f t="shared" ref="E269:E284" si="25">+C269+D269</f>
        <v>0</v>
      </c>
      <c r="F269" s="44">
        <f>+'1'!F269+'2'!F269+'3'!F269+'4'!F269+'5'!F269+'6'!F269+'7'!F269+'8'!F269+'9'!F269+'10'!F269+'11'!F269+'12'!F269+'13'!F269+'14'!F269+'15'!F269+'16'!F269+'17'!F269+'18'!F269+'19'!F269+'20'!F269+'21'!F269+'22'!F269+'23'!F269+'24'!F269+'25'!F269+'26'!F269+'27'!F269+'28'!F269+'29'!F269+'30'!F269+'31.'!F269</f>
        <v>0</v>
      </c>
      <c r="G269" s="44">
        <f>+'1'!G269+'2'!G269+'3'!G269+'4'!G269+'5'!G269+'6'!G269+'7'!G269+'8'!G269+'9'!G269+'10'!G269+'11'!G269+'12'!G269+'13'!G269+'14'!G269+'15'!G269+'16'!G269+'17'!G269+'18'!G269+'19'!G269+'20'!G269+'21'!G269+'22'!G269+'23'!G269+'24'!G269+'25'!G269+'26'!G269+'27'!G269+'28'!G269+'29'!G269+'30'!G269+'31.'!G269</f>
        <v>0</v>
      </c>
      <c r="H269" s="43">
        <f t="shared" si="23"/>
        <v>0</v>
      </c>
      <c r="I269" s="44">
        <f>+'1'!I269+'2'!I269+'3'!I269+'4'!I269+'5'!I269+'6'!I269+'7'!I269+'8'!I269+'9'!I269+'10'!I269+'11'!I269+'12'!I269+'13'!I269+'14'!I269+'15'!I269+'16'!I269+'17'!I269+'18'!I269+'19'!I269+'20'!I269+'21'!I269+'22'!I269+'23'!I269+'24'!I269+'25'!I269+'26'!I269+'27'!I269+'28'!I269+'29'!I269+'30'!I269+'31.'!I269</f>
        <v>0</v>
      </c>
      <c r="J269" s="20"/>
      <c r="K269" s="44">
        <f>+'1'!K269+'2'!K269+'3'!K269+'4'!K269+'5'!K269+'6'!K269+'7'!K269+'8'!K269+'9'!K269+'10'!K269+'11'!K269+'12'!K269+'13'!K269+'14'!K269+'15'!K269+'16'!K269+'17'!K269+'18'!K269+'19'!K269+'20'!K269+'21'!K269+'22'!K269+'23'!K269+'24'!K269+'25'!K269+'26'!K269+'27'!K269+'28'!K269+'29'!K269+'30'!K269+'31.'!K269</f>
        <v>0</v>
      </c>
      <c r="L269" s="19"/>
      <c r="M269" s="98"/>
      <c r="N269" s="99">
        <f t="shared" si="24"/>
        <v>0</v>
      </c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spans="1:24" x14ac:dyDescent="0.65">
      <c r="A270" s="10">
        <v>266</v>
      </c>
      <c r="B270" s="19"/>
      <c r="C270" s="46">
        <f>+ยกมา!H270</f>
        <v>0</v>
      </c>
      <c r="D270" s="44">
        <f>+'1'!D270+'2'!D270+'3'!D270+'4'!D270+'5'!D270+'6'!D270+'7'!D270+'8'!D270+'9'!D270+'10'!D270+'11'!D270+'12'!D270+'13'!D270+'14'!D270+'15'!D270+'16'!D270+'17'!D270+'18'!D270+'19'!D270+'20'!D270+'21'!D270+'22'!D270+'23'!D270+'24'!D270+'25'!D270+'26'!D270+'27'!D270+'28'!D270+'29'!D270+'30'!D270+'31.'!D270</f>
        <v>0</v>
      </c>
      <c r="E270" s="43">
        <f t="shared" si="25"/>
        <v>0</v>
      </c>
      <c r="F270" s="44">
        <f>+'1'!F270+'2'!F270+'3'!F270+'4'!F270+'5'!F270+'6'!F270+'7'!F270+'8'!F270+'9'!F270+'10'!F270+'11'!F270+'12'!F270+'13'!F270+'14'!F270+'15'!F270+'16'!F270+'17'!F270+'18'!F270+'19'!F270+'20'!F270+'21'!F270+'22'!F270+'23'!F270+'24'!F270+'25'!F270+'26'!F270+'27'!F270+'28'!F270+'29'!F270+'30'!F270+'31.'!F270</f>
        <v>0</v>
      </c>
      <c r="G270" s="44">
        <f>+'1'!G270+'2'!G270+'3'!G270+'4'!G270+'5'!G270+'6'!G270+'7'!G270+'8'!G270+'9'!G270+'10'!G270+'11'!G270+'12'!G270+'13'!G270+'14'!G270+'15'!G270+'16'!G270+'17'!G270+'18'!G270+'19'!G270+'20'!G270+'21'!G270+'22'!G270+'23'!G270+'24'!G270+'25'!G270+'26'!G270+'27'!G270+'28'!G270+'29'!G270+'30'!G270+'31.'!G270</f>
        <v>0</v>
      </c>
      <c r="H270" s="43">
        <f t="shared" si="23"/>
        <v>0</v>
      </c>
      <c r="I270" s="44">
        <f>+'1'!I270+'2'!I270+'3'!I270+'4'!I270+'5'!I270+'6'!I270+'7'!I270+'8'!I270+'9'!I270+'10'!I270+'11'!I270+'12'!I270+'13'!I270+'14'!I270+'15'!I270+'16'!I270+'17'!I270+'18'!I270+'19'!I270+'20'!I270+'21'!I270+'22'!I270+'23'!I270+'24'!I270+'25'!I270+'26'!I270+'27'!I270+'28'!I270+'29'!I270+'30'!I270+'31.'!I270</f>
        <v>0</v>
      </c>
      <c r="J270" s="20"/>
      <c r="K270" s="44">
        <f>+'1'!K270+'2'!K270+'3'!K270+'4'!K270+'5'!K270+'6'!K270+'7'!K270+'8'!K270+'9'!K270+'10'!K270+'11'!K270+'12'!K270+'13'!K270+'14'!K270+'15'!K270+'16'!K270+'17'!K270+'18'!K270+'19'!K270+'20'!K270+'21'!K270+'22'!K270+'23'!K270+'24'!K270+'25'!K270+'26'!K270+'27'!K270+'28'!K270+'29'!K270+'30'!K270+'31.'!K270</f>
        <v>0</v>
      </c>
      <c r="L270" s="19"/>
      <c r="M270" s="98"/>
      <c r="N270" s="99">
        <f t="shared" si="24"/>
        <v>0</v>
      </c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spans="1:24" x14ac:dyDescent="0.65">
      <c r="A271" s="10">
        <v>267</v>
      </c>
      <c r="B271" s="19"/>
      <c r="C271" s="46">
        <f>+ยกมา!H271</f>
        <v>0</v>
      </c>
      <c r="D271" s="44">
        <f>+'1'!D271+'2'!D271+'3'!D271+'4'!D271+'5'!D271+'6'!D271+'7'!D271+'8'!D271+'9'!D271+'10'!D271+'11'!D271+'12'!D271+'13'!D271+'14'!D271+'15'!D271+'16'!D271+'17'!D271+'18'!D271+'19'!D271+'20'!D271+'21'!D271+'22'!D271+'23'!D271+'24'!D271+'25'!D271+'26'!D271+'27'!D271+'28'!D271+'29'!D271+'30'!D271+'31.'!D271</f>
        <v>0</v>
      </c>
      <c r="E271" s="43">
        <f t="shared" si="25"/>
        <v>0</v>
      </c>
      <c r="F271" s="44">
        <f>+'1'!F271+'2'!F271+'3'!F271+'4'!F271+'5'!F271+'6'!F271+'7'!F271+'8'!F271+'9'!F271+'10'!F271+'11'!F271+'12'!F271+'13'!F271+'14'!F271+'15'!F271+'16'!F271+'17'!F271+'18'!F271+'19'!F271+'20'!F271+'21'!F271+'22'!F271+'23'!F271+'24'!F271+'25'!F271+'26'!F271+'27'!F271+'28'!F271+'29'!F271+'30'!F271+'31.'!F271</f>
        <v>0</v>
      </c>
      <c r="G271" s="44">
        <f>+'1'!G271+'2'!G271+'3'!G271+'4'!G271+'5'!G271+'6'!G271+'7'!G271+'8'!G271+'9'!G271+'10'!G271+'11'!G271+'12'!G271+'13'!G271+'14'!G271+'15'!G271+'16'!G271+'17'!G271+'18'!G271+'19'!G271+'20'!G271+'21'!G271+'22'!G271+'23'!G271+'24'!G271+'25'!G271+'26'!G271+'27'!G271+'28'!G271+'29'!G271+'30'!G271+'31.'!G271</f>
        <v>0</v>
      </c>
      <c r="H271" s="43">
        <f t="shared" si="23"/>
        <v>0</v>
      </c>
      <c r="I271" s="44">
        <f>+'1'!I271+'2'!I271+'3'!I271+'4'!I271+'5'!I271+'6'!I271+'7'!I271+'8'!I271+'9'!I271+'10'!I271+'11'!I271+'12'!I271+'13'!I271+'14'!I271+'15'!I271+'16'!I271+'17'!I271+'18'!I271+'19'!I271+'20'!I271+'21'!I271+'22'!I271+'23'!I271+'24'!I271+'25'!I271+'26'!I271+'27'!I271+'28'!I271+'29'!I271+'30'!I271+'31.'!I271</f>
        <v>0</v>
      </c>
      <c r="J271" s="20"/>
      <c r="K271" s="44">
        <f>+'1'!K271+'2'!K271+'3'!K271+'4'!K271+'5'!K271+'6'!K271+'7'!K271+'8'!K271+'9'!K271+'10'!K271+'11'!K271+'12'!K271+'13'!K271+'14'!K271+'15'!K271+'16'!K271+'17'!K271+'18'!K271+'19'!K271+'20'!K271+'21'!K271+'22'!K271+'23'!K271+'24'!K271+'25'!K271+'26'!K271+'27'!K271+'28'!K271+'29'!K271+'30'!K271+'31.'!K271</f>
        <v>0</v>
      </c>
      <c r="L271" s="19"/>
      <c r="M271" s="98"/>
      <c r="N271" s="99">
        <f t="shared" si="24"/>
        <v>0</v>
      </c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spans="1:24" x14ac:dyDescent="0.65">
      <c r="A272" s="10">
        <v>268</v>
      </c>
      <c r="B272" s="19"/>
      <c r="C272" s="46">
        <f>+ยกมา!H272</f>
        <v>0</v>
      </c>
      <c r="D272" s="44">
        <f>+'1'!D272+'2'!D272+'3'!D272+'4'!D272+'5'!D272+'6'!D272+'7'!D272+'8'!D272+'9'!D272+'10'!D272+'11'!D272+'12'!D272+'13'!D272+'14'!D272+'15'!D272+'16'!D272+'17'!D272+'18'!D272+'19'!D272+'20'!D272+'21'!D272+'22'!D272+'23'!D272+'24'!D272+'25'!D272+'26'!D272+'27'!D272+'28'!D272+'29'!D272+'30'!D272+'31.'!D272</f>
        <v>0</v>
      </c>
      <c r="E272" s="43">
        <f t="shared" si="25"/>
        <v>0</v>
      </c>
      <c r="F272" s="44">
        <f>+'1'!F272+'2'!F272+'3'!F272+'4'!F272+'5'!F272+'6'!F272+'7'!F272+'8'!F272+'9'!F272+'10'!F272+'11'!F272+'12'!F272+'13'!F272+'14'!F272+'15'!F272+'16'!F272+'17'!F272+'18'!F272+'19'!F272+'20'!F272+'21'!F272+'22'!F272+'23'!F272+'24'!F272+'25'!F272+'26'!F272+'27'!F272+'28'!F272+'29'!F272+'30'!F272+'31.'!F272</f>
        <v>0</v>
      </c>
      <c r="G272" s="44">
        <f>+'1'!G272+'2'!G272+'3'!G272+'4'!G272+'5'!G272+'6'!G272+'7'!G272+'8'!G272+'9'!G272+'10'!G272+'11'!G272+'12'!G272+'13'!G272+'14'!G272+'15'!G272+'16'!G272+'17'!G272+'18'!G272+'19'!G272+'20'!G272+'21'!G272+'22'!G272+'23'!G272+'24'!G272+'25'!G272+'26'!G272+'27'!G272+'28'!G272+'29'!G272+'30'!G272+'31.'!G272</f>
        <v>0</v>
      </c>
      <c r="H272" s="43">
        <f t="shared" si="23"/>
        <v>0</v>
      </c>
      <c r="I272" s="44">
        <f>+'1'!I272+'2'!I272+'3'!I272+'4'!I272+'5'!I272+'6'!I272+'7'!I272+'8'!I272+'9'!I272+'10'!I272+'11'!I272+'12'!I272+'13'!I272+'14'!I272+'15'!I272+'16'!I272+'17'!I272+'18'!I272+'19'!I272+'20'!I272+'21'!I272+'22'!I272+'23'!I272+'24'!I272+'25'!I272+'26'!I272+'27'!I272+'28'!I272+'29'!I272+'30'!I272+'31.'!I272</f>
        <v>0</v>
      </c>
      <c r="J272" s="20"/>
      <c r="K272" s="44">
        <f>+'1'!K272+'2'!K272+'3'!K272+'4'!K272+'5'!K272+'6'!K272+'7'!K272+'8'!K272+'9'!K272+'10'!K272+'11'!K272+'12'!K272+'13'!K272+'14'!K272+'15'!K272+'16'!K272+'17'!K272+'18'!K272+'19'!K272+'20'!K272+'21'!K272+'22'!K272+'23'!K272+'24'!K272+'25'!K272+'26'!K272+'27'!K272+'28'!K272+'29'!K272+'30'!K272+'31.'!K272</f>
        <v>0</v>
      </c>
      <c r="L272" s="19"/>
      <c r="M272" s="98"/>
      <c r="N272" s="99">
        <f t="shared" si="24"/>
        <v>0</v>
      </c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spans="1:25" x14ac:dyDescent="0.65">
      <c r="A273" s="10">
        <v>269</v>
      </c>
      <c r="B273" s="19"/>
      <c r="C273" s="46">
        <f>+ยกมา!H273</f>
        <v>0</v>
      </c>
      <c r="D273" s="44">
        <f>+'1'!D273+'2'!D273+'3'!D273+'4'!D273+'5'!D273+'6'!D273+'7'!D273+'8'!D273+'9'!D273+'10'!D273+'11'!D273+'12'!D273+'13'!D273+'14'!D273+'15'!D273+'16'!D273+'17'!D273+'18'!D273+'19'!D273+'20'!D273+'21'!D273+'22'!D273+'23'!D273+'24'!D273+'25'!D273+'26'!D273+'27'!D273+'28'!D273+'29'!D273+'30'!D273+'31.'!D273</f>
        <v>0</v>
      </c>
      <c r="E273" s="43">
        <f t="shared" si="25"/>
        <v>0</v>
      </c>
      <c r="F273" s="44">
        <f>+'1'!F273+'2'!F273+'3'!F273+'4'!F273+'5'!F273+'6'!F273+'7'!F273+'8'!F273+'9'!F273+'10'!F273+'11'!F273+'12'!F273+'13'!F273+'14'!F273+'15'!F273+'16'!F273+'17'!F273+'18'!F273+'19'!F273+'20'!F273+'21'!F273+'22'!F273+'23'!F273+'24'!F273+'25'!F273+'26'!F273+'27'!F273+'28'!F273+'29'!F273+'30'!F273+'31.'!F273</f>
        <v>0</v>
      </c>
      <c r="G273" s="44">
        <f>+'1'!G273+'2'!G273+'3'!G273+'4'!G273+'5'!G273+'6'!G273+'7'!G273+'8'!G273+'9'!G273+'10'!G273+'11'!G273+'12'!G273+'13'!G273+'14'!G273+'15'!G273+'16'!G273+'17'!G273+'18'!G273+'19'!G273+'20'!G273+'21'!G273+'22'!G273+'23'!G273+'24'!G273+'25'!G273+'26'!G273+'27'!G273+'28'!G273+'29'!G273+'30'!G273+'31.'!G273</f>
        <v>0</v>
      </c>
      <c r="H273" s="43">
        <f t="shared" si="23"/>
        <v>0</v>
      </c>
      <c r="I273" s="44">
        <f>+'1'!I273+'2'!I273+'3'!I273+'4'!I273+'5'!I273+'6'!I273+'7'!I273+'8'!I273+'9'!I273+'10'!I273+'11'!I273+'12'!I273+'13'!I273+'14'!I273+'15'!I273+'16'!I273+'17'!I273+'18'!I273+'19'!I273+'20'!I273+'21'!I273+'22'!I273+'23'!I273+'24'!I273+'25'!I273+'26'!I273+'27'!I273+'28'!I273+'29'!I273+'30'!I273+'31.'!I273</f>
        <v>0</v>
      </c>
      <c r="J273" s="20"/>
      <c r="K273" s="44">
        <f>+'1'!K273+'2'!K273+'3'!K273+'4'!K273+'5'!K273+'6'!K273+'7'!K273+'8'!K273+'9'!K273+'10'!K273+'11'!K273+'12'!K273+'13'!K273+'14'!K273+'15'!K273+'16'!K273+'17'!K273+'18'!K273+'19'!K273+'20'!K273+'21'!K273+'22'!K273+'23'!K273+'24'!K273+'25'!K273+'26'!K273+'27'!K273+'28'!K273+'29'!K273+'30'!K273+'31.'!K273</f>
        <v>0</v>
      </c>
      <c r="L273" s="19"/>
      <c r="M273" s="98"/>
      <c r="N273" s="99">
        <f t="shared" si="24"/>
        <v>0</v>
      </c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spans="1:25" x14ac:dyDescent="0.65">
      <c r="A274" s="10">
        <v>270</v>
      </c>
      <c r="B274" s="19"/>
      <c r="C274" s="46">
        <f>+ยกมา!H274</f>
        <v>0</v>
      </c>
      <c r="D274" s="44">
        <f>+'1'!D274+'2'!D274+'3'!D274+'4'!D274+'5'!D274+'6'!D274+'7'!D274+'8'!D274+'9'!D274+'10'!D274+'11'!D274+'12'!D274+'13'!D274+'14'!D274+'15'!D274+'16'!D274+'17'!D274+'18'!D274+'19'!D274+'20'!D274+'21'!D274+'22'!D274+'23'!D274+'24'!D274+'25'!D274+'26'!D274+'27'!D274+'28'!D274+'29'!D274+'30'!D274+'31.'!D274</f>
        <v>0</v>
      </c>
      <c r="E274" s="43">
        <f t="shared" si="25"/>
        <v>0</v>
      </c>
      <c r="F274" s="44">
        <f>+'1'!F274+'2'!F274+'3'!F274+'4'!F274+'5'!F274+'6'!F274+'7'!F274+'8'!F274+'9'!F274+'10'!F274+'11'!F274+'12'!F274+'13'!F274+'14'!F274+'15'!F274+'16'!F274+'17'!F274+'18'!F274+'19'!F274+'20'!F274+'21'!F274+'22'!F274+'23'!F274+'24'!F274+'25'!F274+'26'!F274+'27'!F274+'28'!F274+'29'!F274+'30'!F274+'31.'!F274</f>
        <v>0</v>
      </c>
      <c r="G274" s="44">
        <f>+'1'!G274+'2'!G274+'3'!G274+'4'!G274+'5'!G274+'6'!G274+'7'!G274+'8'!G274+'9'!G274+'10'!G274+'11'!G274+'12'!G274+'13'!G274+'14'!G274+'15'!G274+'16'!G274+'17'!G274+'18'!G274+'19'!G274+'20'!G274+'21'!G274+'22'!G274+'23'!G274+'24'!G274+'25'!G274+'26'!G274+'27'!G274+'28'!G274+'29'!G274+'30'!G274+'31.'!G274</f>
        <v>0</v>
      </c>
      <c r="H274" s="43">
        <f t="shared" si="23"/>
        <v>0</v>
      </c>
      <c r="I274" s="44">
        <f>+'1'!I274+'2'!I274+'3'!I274+'4'!I274+'5'!I274+'6'!I274+'7'!I274+'8'!I274+'9'!I274+'10'!I274+'11'!I274+'12'!I274+'13'!I274+'14'!I274+'15'!I274+'16'!I274+'17'!I274+'18'!I274+'19'!I274+'20'!I274+'21'!I274+'22'!I274+'23'!I274+'24'!I274+'25'!I274+'26'!I274+'27'!I274+'28'!I274+'29'!I274+'30'!I274+'31.'!I274</f>
        <v>0</v>
      </c>
      <c r="J274" s="20"/>
      <c r="K274" s="44">
        <f>+'1'!K274+'2'!K274+'3'!K274+'4'!K274+'5'!K274+'6'!K274+'7'!K274+'8'!K274+'9'!K274+'10'!K274+'11'!K274+'12'!K274+'13'!K274+'14'!K274+'15'!K274+'16'!K274+'17'!K274+'18'!K274+'19'!K274+'20'!K274+'21'!K274+'22'!K274+'23'!K274+'24'!K274+'25'!K274+'26'!K274+'27'!K274+'28'!K274+'29'!K274+'30'!K274+'31.'!K274</f>
        <v>0</v>
      </c>
      <c r="L274" s="19"/>
      <c r="M274" s="98"/>
      <c r="N274" s="99">
        <f t="shared" si="24"/>
        <v>0</v>
      </c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spans="1:25" x14ac:dyDescent="0.65">
      <c r="A275" s="10">
        <v>271</v>
      </c>
      <c r="B275" s="19"/>
      <c r="C275" s="46">
        <f>+ยกมา!H275</f>
        <v>0</v>
      </c>
      <c r="D275" s="44">
        <f>+'1'!D275+'2'!D275+'3'!D275+'4'!D275+'5'!D275+'6'!D275+'7'!D275+'8'!D275+'9'!D275+'10'!D275+'11'!D275+'12'!D275+'13'!D275+'14'!D275+'15'!D275+'16'!D275+'17'!D275+'18'!D275+'19'!D275+'20'!D275+'21'!D275+'22'!D275+'23'!D275+'24'!D275+'25'!D275+'26'!D275+'27'!D275+'28'!D275+'29'!D275+'30'!D275+'31.'!D275</f>
        <v>0</v>
      </c>
      <c r="E275" s="43">
        <f t="shared" si="25"/>
        <v>0</v>
      </c>
      <c r="F275" s="44">
        <f>+'1'!F275+'2'!F275+'3'!F275+'4'!F275+'5'!F275+'6'!F275+'7'!F275+'8'!F275+'9'!F275+'10'!F275+'11'!F275+'12'!F275+'13'!F275+'14'!F275+'15'!F275+'16'!F275+'17'!F275+'18'!F275+'19'!F275+'20'!F275+'21'!F275+'22'!F275+'23'!F275+'24'!F275+'25'!F275+'26'!F275+'27'!F275+'28'!F275+'29'!F275+'30'!F275+'31.'!F275</f>
        <v>0</v>
      </c>
      <c r="G275" s="44">
        <f>+'1'!G275+'2'!G275+'3'!G275+'4'!G275+'5'!G275+'6'!G275+'7'!G275+'8'!G275+'9'!G275+'10'!G275+'11'!G275+'12'!G275+'13'!G275+'14'!G275+'15'!G275+'16'!G275+'17'!G275+'18'!G275+'19'!G275+'20'!G275+'21'!G275+'22'!G275+'23'!G275+'24'!G275+'25'!G275+'26'!G275+'27'!G275+'28'!G275+'29'!G275+'30'!G275+'31.'!G275</f>
        <v>0</v>
      </c>
      <c r="H275" s="43">
        <f t="shared" si="23"/>
        <v>0</v>
      </c>
      <c r="I275" s="44">
        <f>+'1'!I275+'2'!I275+'3'!I275+'4'!I275+'5'!I275+'6'!I275+'7'!I275+'8'!I275+'9'!I275+'10'!I275+'11'!I275+'12'!I275+'13'!I275+'14'!I275+'15'!I275+'16'!I275+'17'!I275+'18'!I275+'19'!I275+'20'!I275+'21'!I275+'22'!I275+'23'!I275+'24'!I275+'25'!I275+'26'!I275+'27'!I275+'28'!I275+'29'!I275+'30'!I275+'31.'!I275</f>
        <v>0</v>
      </c>
      <c r="J275" s="20"/>
      <c r="K275" s="44">
        <f>+'1'!K275+'2'!K275+'3'!K275+'4'!K275+'5'!K275+'6'!K275+'7'!K275+'8'!K275+'9'!K275+'10'!K275+'11'!K275+'12'!K275+'13'!K275+'14'!K275+'15'!K275+'16'!K275+'17'!K275+'18'!K275+'19'!K275+'20'!K275+'21'!K275+'22'!K275+'23'!K275+'24'!K275+'25'!K275+'26'!K275+'27'!K275+'28'!K275+'29'!K275+'30'!K275+'31.'!K275</f>
        <v>0</v>
      </c>
      <c r="L275" s="19"/>
      <c r="M275" s="98"/>
      <c r="N275" s="99">
        <f t="shared" si="24"/>
        <v>0</v>
      </c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spans="1:25" x14ac:dyDescent="0.65">
      <c r="A276" s="10">
        <v>272</v>
      </c>
      <c r="B276" s="19"/>
      <c r="C276" s="46">
        <f>+ยกมา!H276</f>
        <v>0</v>
      </c>
      <c r="D276" s="44">
        <f>+'1'!D276+'2'!D276+'3'!D276+'4'!D276+'5'!D276+'6'!D276+'7'!D276+'8'!D276+'9'!D276+'10'!D276+'11'!D276+'12'!D276+'13'!D276+'14'!D276+'15'!D276+'16'!D276+'17'!D276+'18'!D276+'19'!D276+'20'!D276+'21'!D276+'22'!D276+'23'!D276+'24'!D276+'25'!D276+'26'!D276+'27'!D276+'28'!D276+'29'!D276+'30'!D276+'31.'!D276</f>
        <v>0</v>
      </c>
      <c r="E276" s="43">
        <f t="shared" si="25"/>
        <v>0</v>
      </c>
      <c r="F276" s="44">
        <f>+'1'!F276+'2'!F276+'3'!F276+'4'!F276+'5'!F276+'6'!F276+'7'!F276+'8'!F276+'9'!F276+'10'!F276+'11'!F276+'12'!F276+'13'!F276+'14'!F276+'15'!F276+'16'!F276+'17'!F276+'18'!F276+'19'!F276+'20'!F276+'21'!F276+'22'!F276+'23'!F276+'24'!F276+'25'!F276+'26'!F276+'27'!F276+'28'!F276+'29'!F276+'30'!F276+'31.'!F276</f>
        <v>0</v>
      </c>
      <c r="G276" s="44">
        <f>+'1'!G276+'2'!G276+'3'!G276+'4'!G276+'5'!G276+'6'!G276+'7'!G276+'8'!G276+'9'!G276+'10'!G276+'11'!G276+'12'!G276+'13'!G276+'14'!G276+'15'!G276+'16'!G276+'17'!G276+'18'!G276+'19'!G276+'20'!G276+'21'!G276+'22'!G276+'23'!G276+'24'!G276+'25'!G276+'26'!G276+'27'!G276+'28'!G276+'29'!G276+'30'!G276+'31.'!G276</f>
        <v>0</v>
      </c>
      <c r="H276" s="43">
        <f t="shared" si="23"/>
        <v>0</v>
      </c>
      <c r="I276" s="44">
        <f>+'1'!I276+'2'!I276+'3'!I276+'4'!I276+'5'!I276+'6'!I276+'7'!I276+'8'!I276+'9'!I276+'10'!I276+'11'!I276+'12'!I276+'13'!I276+'14'!I276+'15'!I276+'16'!I276+'17'!I276+'18'!I276+'19'!I276+'20'!I276+'21'!I276+'22'!I276+'23'!I276+'24'!I276+'25'!I276+'26'!I276+'27'!I276+'28'!I276+'29'!I276+'30'!I276+'31.'!I276</f>
        <v>0</v>
      </c>
      <c r="J276" s="20"/>
      <c r="K276" s="44">
        <f>+'1'!K276+'2'!K276+'3'!K276+'4'!K276+'5'!K276+'6'!K276+'7'!K276+'8'!K276+'9'!K276+'10'!K276+'11'!K276+'12'!K276+'13'!K276+'14'!K276+'15'!K276+'16'!K276+'17'!K276+'18'!K276+'19'!K276+'20'!K276+'21'!K276+'22'!K276+'23'!K276+'24'!K276+'25'!K276+'26'!K276+'27'!K276+'28'!K276+'29'!K276+'30'!K276+'31.'!K276</f>
        <v>0</v>
      </c>
      <c r="L276" s="19"/>
      <c r="M276" s="98"/>
      <c r="N276" s="99">
        <f t="shared" si="24"/>
        <v>0</v>
      </c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spans="1:25" x14ac:dyDescent="0.65">
      <c r="A277" s="10">
        <v>273</v>
      </c>
      <c r="B277" s="19"/>
      <c r="C277" s="46">
        <f>+ยกมา!H277</f>
        <v>0</v>
      </c>
      <c r="D277" s="44">
        <f>+'1'!D277+'2'!D277+'3'!D277+'4'!D277+'5'!D277+'6'!D277+'7'!D277+'8'!D277+'9'!D277+'10'!D277+'11'!D277+'12'!D277+'13'!D277+'14'!D277+'15'!D277+'16'!D277+'17'!D277+'18'!D277+'19'!D277+'20'!D277+'21'!D277+'22'!D277+'23'!D277+'24'!D277+'25'!D277+'26'!D277+'27'!D277+'28'!D277+'29'!D277+'30'!D277+'31.'!D277</f>
        <v>0</v>
      </c>
      <c r="E277" s="43">
        <f t="shared" si="25"/>
        <v>0</v>
      </c>
      <c r="F277" s="44">
        <f>+'1'!F277+'2'!F277+'3'!F277+'4'!F277+'5'!F277+'6'!F277+'7'!F277+'8'!F277+'9'!F277+'10'!F277+'11'!F277+'12'!F277+'13'!F277+'14'!F277+'15'!F277+'16'!F277+'17'!F277+'18'!F277+'19'!F277+'20'!F277+'21'!F277+'22'!F277+'23'!F277+'24'!F277+'25'!F277+'26'!F277+'27'!F277+'28'!F277+'29'!F277+'30'!F277+'31.'!F277</f>
        <v>0</v>
      </c>
      <c r="G277" s="44">
        <f>+'1'!G277+'2'!G277+'3'!G277+'4'!G277+'5'!G277+'6'!G277+'7'!G277+'8'!G277+'9'!G277+'10'!G277+'11'!G277+'12'!G277+'13'!G277+'14'!G277+'15'!G277+'16'!G277+'17'!G277+'18'!G277+'19'!G277+'20'!G277+'21'!G277+'22'!G277+'23'!G277+'24'!G277+'25'!G277+'26'!G277+'27'!G277+'28'!G277+'29'!G277+'30'!G277+'31.'!G277</f>
        <v>0</v>
      </c>
      <c r="H277" s="43">
        <f t="shared" si="23"/>
        <v>0</v>
      </c>
      <c r="I277" s="44">
        <f>+'1'!I277+'2'!I277+'3'!I277+'4'!I277+'5'!I277+'6'!I277+'7'!I277+'8'!I277+'9'!I277+'10'!I277+'11'!I277+'12'!I277+'13'!I277+'14'!I277+'15'!I277+'16'!I277+'17'!I277+'18'!I277+'19'!I277+'20'!I277+'21'!I277+'22'!I277+'23'!I277+'24'!I277+'25'!I277+'26'!I277+'27'!I277+'28'!I277+'29'!I277+'30'!I277+'31.'!I277</f>
        <v>0</v>
      </c>
      <c r="J277" s="20"/>
      <c r="K277" s="44">
        <f>+'1'!K277+'2'!K277+'3'!K277+'4'!K277+'5'!K277+'6'!K277+'7'!K277+'8'!K277+'9'!K277+'10'!K277+'11'!K277+'12'!K277+'13'!K277+'14'!K277+'15'!K277+'16'!K277+'17'!K277+'18'!K277+'19'!K277+'20'!K277+'21'!K277+'22'!K277+'23'!K277+'24'!K277+'25'!K277+'26'!K277+'27'!K277+'28'!K277+'29'!K277+'30'!K277+'31.'!K277</f>
        <v>0</v>
      </c>
      <c r="L277" s="19"/>
      <c r="M277" s="98"/>
      <c r="N277" s="99">
        <f t="shared" si="24"/>
        <v>0</v>
      </c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spans="1:25" x14ac:dyDescent="0.65">
      <c r="A278" s="10">
        <v>274</v>
      </c>
      <c r="B278" s="19"/>
      <c r="C278" s="46">
        <f>+ยกมา!H278</f>
        <v>0</v>
      </c>
      <c r="D278" s="44">
        <f>+'1'!D278+'2'!D278+'3'!D278+'4'!D278+'5'!D278+'6'!D278+'7'!D278+'8'!D278+'9'!D278+'10'!D278+'11'!D278+'12'!D278+'13'!D278+'14'!D278+'15'!D278+'16'!D278+'17'!D278+'18'!D278+'19'!D278+'20'!D278+'21'!D278+'22'!D278+'23'!D278+'24'!D278+'25'!D278+'26'!D278+'27'!D278+'28'!D278+'29'!D278+'30'!D278+'31.'!D278</f>
        <v>0</v>
      </c>
      <c r="E278" s="43">
        <f t="shared" si="25"/>
        <v>0</v>
      </c>
      <c r="F278" s="44">
        <f>+'1'!F278+'2'!F278+'3'!F278+'4'!F278+'5'!F278+'6'!F278+'7'!F278+'8'!F278+'9'!F278+'10'!F278+'11'!F278+'12'!F278+'13'!F278+'14'!F278+'15'!F278+'16'!F278+'17'!F278+'18'!F278+'19'!F278+'20'!F278+'21'!F278+'22'!F278+'23'!F278+'24'!F278+'25'!F278+'26'!F278+'27'!F278+'28'!F278+'29'!F278+'30'!F278+'31.'!F278</f>
        <v>0</v>
      </c>
      <c r="G278" s="44">
        <f>+'1'!G278+'2'!G278+'3'!G278+'4'!G278+'5'!G278+'6'!G278+'7'!G278+'8'!G278+'9'!G278+'10'!G278+'11'!G278+'12'!G278+'13'!G278+'14'!G278+'15'!G278+'16'!G278+'17'!G278+'18'!G278+'19'!G278+'20'!G278+'21'!G278+'22'!G278+'23'!G278+'24'!G278+'25'!G278+'26'!G278+'27'!G278+'28'!G278+'29'!G278+'30'!G278+'31.'!G278</f>
        <v>0</v>
      </c>
      <c r="H278" s="43">
        <f t="shared" si="23"/>
        <v>0</v>
      </c>
      <c r="I278" s="44">
        <f>+'1'!I278+'2'!I278+'3'!I278+'4'!I278+'5'!I278+'6'!I278+'7'!I278+'8'!I278+'9'!I278+'10'!I278+'11'!I278+'12'!I278+'13'!I278+'14'!I278+'15'!I278+'16'!I278+'17'!I278+'18'!I278+'19'!I278+'20'!I278+'21'!I278+'22'!I278+'23'!I278+'24'!I278+'25'!I278+'26'!I278+'27'!I278+'28'!I278+'29'!I278+'30'!I278+'31.'!I278</f>
        <v>0</v>
      </c>
      <c r="J278" s="20"/>
      <c r="K278" s="44">
        <f>+'1'!K278+'2'!K278+'3'!K278+'4'!K278+'5'!K278+'6'!K278+'7'!K278+'8'!K278+'9'!K278+'10'!K278+'11'!K278+'12'!K278+'13'!K278+'14'!K278+'15'!K278+'16'!K278+'17'!K278+'18'!K278+'19'!K278+'20'!K278+'21'!K278+'22'!K278+'23'!K278+'24'!K278+'25'!K278+'26'!K278+'27'!K278+'28'!K278+'29'!K278+'30'!K278+'31.'!K278</f>
        <v>0</v>
      </c>
      <c r="L278" s="19"/>
      <c r="M278" s="98"/>
      <c r="N278" s="99">
        <f t="shared" si="24"/>
        <v>0</v>
      </c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spans="1:25" x14ac:dyDescent="0.65">
      <c r="A279" s="10">
        <v>275</v>
      </c>
      <c r="B279" s="19"/>
      <c r="C279" s="46">
        <f>+ยกมา!H279</f>
        <v>0</v>
      </c>
      <c r="D279" s="44">
        <f>+'1'!D279+'2'!D279+'3'!D279+'4'!D279+'5'!D279+'6'!D279+'7'!D279+'8'!D279+'9'!D279+'10'!D279+'11'!D279+'12'!D279+'13'!D279+'14'!D279+'15'!D279+'16'!D279+'17'!D279+'18'!D279+'19'!D279+'20'!D279+'21'!D279+'22'!D279+'23'!D279+'24'!D279+'25'!D279+'26'!D279+'27'!D279+'28'!D279+'29'!D279+'30'!D279+'31.'!D279</f>
        <v>0</v>
      </c>
      <c r="E279" s="43">
        <f t="shared" si="25"/>
        <v>0</v>
      </c>
      <c r="F279" s="44">
        <f>+'1'!F279+'2'!F279+'3'!F279+'4'!F279+'5'!F279+'6'!F279+'7'!F279+'8'!F279+'9'!F279+'10'!F279+'11'!F279+'12'!F279+'13'!F279+'14'!F279+'15'!F279+'16'!F279+'17'!F279+'18'!F279+'19'!F279+'20'!F279+'21'!F279+'22'!F279+'23'!F279+'24'!F279+'25'!F279+'26'!F279+'27'!F279+'28'!F279+'29'!F279+'30'!F279+'31.'!F279</f>
        <v>0</v>
      </c>
      <c r="G279" s="44">
        <f>+'1'!G279+'2'!G279+'3'!G279+'4'!G279+'5'!G279+'6'!G279+'7'!G279+'8'!G279+'9'!G279+'10'!G279+'11'!G279+'12'!G279+'13'!G279+'14'!G279+'15'!G279+'16'!G279+'17'!G279+'18'!G279+'19'!G279+'20'!G279+'21'!G279+'22'!G279+'23'!G279+'24'!G279+'25'!G279+'26'!G279+'27'!G279+'28'!G279+'29'!G279+'30'!G279+'31.'!G279</f>
        <v>0</v>
      </c>
      <c r="H279" s="43">
        <f t="shared" si="23"/>
        <v>0</v>
      </c>
      <c r="I279" s="44">
        <f>+'1'!I279+'2'!I279+'3'!I279+'4'!I279+'5'!I279+'6'!I279+'7'!I279+'8'!I279+'9'!I279+'10'!I279+'11'!I279+'12'!I279+'13'!I279+'14'!I279+'15'!I279+'16'!I279+'17'!I279+'18'!I279+'19'!I279+'20'!I279+'21'!I279+'22'!I279+'23'!I279+'24'!I279+'25'!I279+'26'!I279+'27'!I279+'28'!I279+'29'!I279+'30'!I279+'31.'!I279</f>
        <v>0</v>
      </c>
      <c r="J279" s="20"/>
      <c r="K279" s="44">
        <f>+'1'!K279+'2'!K279+'3'!K279+'4'!K279+'5'!K279+'6'!K279+'7'!K279+'8'!K279+'9'!K279+'10'!K279+'11'!K279+'12'!K279+'13'!K279+'14'!K279+'15'!K279+'16'!K279+'17'!K279+'18'!K279+'19'!K279+'20'!K279+'21'!K279+'22'!K279+'23'!K279+'24'!K279+'25'!K279+'26'!K279+'27'!K279+'28'!K279+'29'!K279+'30'!K279+'31.'!K279</f>
        <v>0</v>
      </c>
      <c r="L279" s="19"/>
      <c r="M279" s="98"/>
      <c r="N279" s="99">
        <f t="shared" si="24"/>
        <v>0</v>
      </c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spans="1:25" x14ac:dyDescent="0.65">
      <c r="A280" s="10">
        <v>276</v>
      </c>
      <c r="B280" s="19"/>
      <c r="C280" s="46">
        <f>+ยกมา!H280</f>
        <v>0</v>
      </c>
      <c r="D280" s="44">
        <f>+'1'!D280+'2'!D280+'3'!D280+'4'!D280+'5'!D280+'6'!D280+'7'!D280+'8'!D280+'9'!D280+'10'!D280+'11'!D280+'12'!D280+'13'!D280+'14'!D280+'15'!D280+'16'!D280+'17'!D280+'18'!D280+'19'!D280+'20'!D280+'21'!D280+'22'!D280+'23'!D280+'24'!D280+'25'!D280+'26'!D280+'27'!D280+'28'!D280+'29'!D280+'30'!D280+'31.'!D280</f>
        <v>0</v>
      </c>
      <c r="E280" s="43">
        <f t="shared" si="25"/>
        <v>0</v>
      </c>
      <c r="F280" s="44">
        <f>+'1'!F280+'2'!F280+'3'!F280+'4'!F280+'5'!F280+'6'!F280+'7'!F280+'8'!F280+'9'!F280+'10'!F280+'11'!F280+'12'!F280+'13'!F280+'14'!F280+'15'!F280+'16'!F280+'17'!F280+'18'!F280+'19'!F280+'20'!F280+'21'!F280+'22'!F280+'23'!F280+'24'!F280+'25'!F280+'26'!F280+'27'!F280+'28'!F280+'29'!F280+'30'!F280+'31.'!F280</f>
        <v>0</v>
      </c>
      <c r="G280" s="44">
        <f>+'1'!G280+'2'!G280+'3'!G280+'4'!G280+'5'!G280+'6'!G280+'7'!G280+'8'!G280+'9'!G280+'10'!G280+'11'!G280+'12'!G280+'13'!G280+'14'!G280+'15'!G280+'16'!G280+'17'!G280+'18'!G280+'19'!G280+'20'!G280+'21'!G280+'22'!G280+'23'!G280+'24'!G280+'25'!G280+'26'!G280+'27'!G280+'28'!G280+'29'!G280+'30'!G280+'31.'!G280</f>
        <v>0</v>
      </c>
      <c r="H280" s="43">
        <f t="shared" si="23"/>
        <v>0</v>
      </c>
      <c r="I280" s="44">
        <f>+'1'!I280+'2'!I280+'3'!I280+'4'!I280+'5'!I280+'6'!I280+'7'!I280+'8'!I280+'9'!I280+'10'!I280+'11'!I280+'12'!I280+'13'!I280+'14'!I280+'15'!I280+'16'!I280+'17'!I280+'18'!I280+'19'!I280+'20'!I280+'21'!I280+'22'!I280+'23'!I280+'24'!I280+'25'!I280+'26'!I280+'27'!I280+'28'!I280+'29'!I280+'30'!I280+'31.'!I280</f>
        <v>0</v>
      </c>
      <c r="J280" s="20"/>
      <c r="K280" s="44">
        <f>+'1'!K280+'2'!K280+'3'!K280+'4'!K280+'5'!K280+'6'!K280+'7'!K280+'8'!K280+'9'!K280+'10'!K280+'11'!K280+'12'!K280+'13'!K280+'14'!K280+'15'!K280+'16'!K280+'17'!K280+'18'!K280+'19'!K280+'20'!K280+'21'!K280+'22'!K280+'23'!K280+'24'!K280+'25'!K280+'26'!K280+'27'!K280+'28'!K280+'29'!K280+'30'!K280+'31.'!K280</f>
        <v>0</v>
      </c>
      <c r="L280" s="19"/>
      <c r="M280" s="98"/>
      <c r="N280" s="99">
        <f t="shared" si="24"/>
        <v>0</v>
      </c>
      <c r="O280" s="51"/>
      <c r="P280" s="63"/>
      <c r="Q280" s="5"/>
      <c r="R280" s="5"/>
      <c r="S280" s="5"/>
      <c r="T280" s="5"/>
      <c r="U280" s="5"/>
      <c r="V280" s="5"/>
      <c r="W280" s="5"/>
      <c r="X280" s="5"/>
    </row>
    <row r="281" spans="1:25" x14ac:dyDescent="0.65">
      <c r="A281" s="10">
        <v>277</v>
      </c>
      <c r="B281" s="19"/>
      <c r="C281" s="46">
        <f>+ยกมา!H281</f>
        <v>0</v>
      </c>
      <c r="D281" s="44">
        <f>+'1'!D281+'2'!D281+'3'!D281+'4'!D281+'5'!D281+'6'!D281+'7'!D281+'8'!D281+'9'!D281+'10'!D281+'11'!D281+'12'!D281+'13'!D281+'14'!D281+'15'!D281+'16'!D281+'17'!D281+'18'!D281+'19'!D281+'20'!D281+'21'!D281+'22'!D281+'23'!D281+'24'!D281+'25'!D281+'26'!D281+'27'!D281+'28'!D281+'29'!D281+'30'!D281+'31.'!D281</f>
        <v>0</v>
      </c>
      <c r="E281" s="43">
        <f t="shared" si="25"/>
        <v>0</v>
      </c>
      <c r="F281" s="44">
        <f>+'1'!F281+'2'!F281+'3'!F281+'4'!F281+'5'!F281+'6'!F281+'7'!F281+'8'!F281+'9'!F281+'10'!F281+'11'!F281+'12'!F281+'13'!F281+'14'!F281+'15'!F281+'16'!F281+'17'!F281+'18'!F281+'19'!F281+'20'!F281+'21'!F281+'22'!F281+'23'!F281+'24'!F281+'25'!F281+'26'!F281+'27'!F281+'28'!F281+'29'!F281+'30'!F281+'31.'!F281</f>
        <v>0</v>
      </c>
      <c r="G281" s="44">
        <f>+'1'!G281+'2'!G281+'3'!G281+'4'!G281+'5'!G281+'6'!G281+'7'!G281+'8'!G281+'9'!G281+'10'!G281+'11'!G281+'12'!G281+'13'!G281+'14'!G281+'15'!G281+'16'!G281+'17'!G281+'18'!G281+'19'!G281+'20'!G281+'21'!G281+'22'!G281+'23'!G281+'24'!G281+'25'!G281+'26'!G281+'27'!G281+'28'!G281+'29'!G281+'30'!G281+'31.'!G281</f>
        <v>0</v>
      </c>
      <c r="H281" s="43">
        <f t="shared" si="23"/>
        <v>0</v>
      </c>
      <c r="I281" s="44">
        <f>+'1'!I281+'2'!I281+'3'!I281+'4'!I281+'5'!I281+'6'!I281+'7'!I281+'8'!I281+'9'!I281+'10'!I281+'11'!I281+'12'!I281+'13'!I281+'14'!I281+'15'!I281+'16'!I281+'17'!I281+'18'!I281+'19'!I281+'20'!I281+'21'!I281+'22'!I281+'23'!I281+'24'!I281+'25'!I281+'26'!I281+'27'!I281+'28'!I281+'29'!I281+'30'!I281+'31.'!I281</f>
        <v>0</v>
      </c>
      <c r="J281" s="20"/>
      <c r="K281" s="44">
        <f>+'1'!K281+'2'!K281+'3'!K281+'4'!K281+'5'!K281+'6'!K281+'7'!K281+'8'!K281+'9'!K281+'10'!K281+'11'!K281+'12'!K281+'13'!K281+'14'!K281+'15'!K281+'16'!K281+'17'!K281+'18'!K281+'19'!K281+'20'!K281+'21'!K281+'22'!K281+'23'!K281+'24'!K281+'25'!K281+'26'!K281+'27'!K281+'28'!K281+'29'!K281+'30'!K281+'31.'!K281</f>
        <v>0</v>
      </c>
      <c r="L281" s="19"/>
      <c r="M281" s="98"/>
      <c r="N281" s="99">
        <f t="shared" si="24"/>
        <v>0</v>
      </c>
      <c r="O281" s="51"/>
      <c r="P281" s="63"/>
      <c r="Q281" s="5"/>
      <c r="R281" s="5"/>
      <c r="S281" s="5"/>
      <c r="T281" s="5"/>
      <c r="U281" s="5"/>
      <c r="V281" s="5"/>
      <c r="W281" s="5"/>
      <c r="X281" s="5"/>
    </row>
    <row r="282" spans="1:25" x14ac:dyDescent="0.65">
      <c r="A282" s="10">
        <v>278</v>
      </c>
      <c r="B282" s="19"/>
      <c r="C282" s="46">
        <f>+ยกมา!H282</f>
        <v>0</v>
      </c>
      <c r="D282" s="44">
        <f>+'1'!D282+'2'!D282+'3'!D282+'4'!D282+'5'!D282+'6'!D282+'7'!D282+'8'!D282+'9'!D282+'10'!D282+'11'!D282+'12'!D282+'13'!D282+'14'!D282+'15'!D282+'16'!D282+'17'!D282+'18'!D282+'19'!D282+'20'!D282+'21'!D282+'22'!D282+'23'!D282+'24'!D282+'25'!D282+'26'!D282+'27'!D282+'28'!D282+'29'!D282+'30'!D282+'31.'!D282</f>
        <v>0</v>
      </c>
      <c r="E282" s="43">
        <f t="shared" si="25"/>
        <v>0</v>
      </c>
      <c r="F282" s="44">
        <f>+'1'!F282+'2'!F282+'3'!F282+'4'!F282+'5'!F282+'6'!F282+'7'!F282+'8'!F282+'9'!F282+'10'!F282+'11'!F282+'12'!F282+'13'!F282+'14'!F282+'15'!F282+'16'!F282+'17'!F282+'18'!F282+'19'!F282+'20'!F282+'21'!F282+'22'!F282+'23'!F282+'24'!F282+'25'!F282+'26'!F282+'27'!F282+'28'!F282+'29'!F282+'30'!F282+'31.'!F282</f>
        <v>0</v>
      </c>
      <c r="G282" s="44">
        <f>+'1'!G282+'2'!G282+'3'!G282+'4'!G282+'5'!G282+'6'!G282+'7'!G282+'8'!G282+'9'!G282+'10'!G282+'11'!G282+'12'!G282+'13'!G282+'14'!G282+'15'!G282+'16'!G282+'17'!G282+'18'!G282+'19'!G282+'20'!G282+'21'!G282+'22'!G282+'23'!G282+'24'!G282+'25'!G282+'26'!G282+'27'!G282+'28'!G282+'29'!G282+'30'!G282+'31.'!G282</f>
        <v>0</v>
      </c>
      <c r="H282" s="43">
        <f t="shared" si="23"/>
        <v>0</v>
      </c>
      <c r="I282" s="44">
        <f>+'1'!I282+'2'!I282+'3'!I282+'4'!I282+'5'!I282+'6'!I282+'7'!I282+'8'!I282+'9'!I282+'10'!I282+'11'!I282+'12'!I282+'13'!I282+'14'!I282+'15'!I282+'16'!I282+'17'!I282+'18'!I282+'19'!I282+'20'!I282+'21'!I282+'22'!I282+'23'!I282+'24'!I282+'25'!I282+'26'!I282+'27'!I282+'28'!I282+'29'!I282+'30'!I282+'31.'!I282</f>
        <v>0</v>
      </c>
      <c r="J282" s="20"/>
      <c r="K282" s="44">
        <f>+'1'!K282+'2'!K282+'3'!K282+'4'!K282+'5'!K282+'6'!K282+'7'!K282+'8'!K282+'9'!K282+'10'!K282+'11'!K282+'12'!K282+'13'!K282+'14'!K282+'15'!K282+'16'!K282+'17'!K282+'18'!K282+'19'!K282+'20'!K282+'21'!K282+'22'!K282+'23'!K282+'24'!K282+'25'!K282+'26'!K282+'27'!K282+'28'!K282+'29'!K282+'30'!K282+'31.'!K282</f>
        <v>0</v>
      </c>
      <c r="L282" s="19"/>
      <c r="M282" s="98"/>
      <c r="N282" s="99">
        <f t="shared" si="24"/>
        <v>0</v>
      </c>
      <c r="O282" s="51"/>
      <c r="P282" s="63"/>
      <c r="Q282" s="5"/>
      <c r="R282" s="5"/>
      <c r="S282" s="5"/>
      <c r="T282" s="5"/>
      <c r="U282" s="5"/>
      <c r="V282" s="5"/>
      <c r="W282" s="5"/>
      <c r="X282" s="5"/>
    </row>
    <row r="283" spans="1:25" ht="24.75" customHeight="1" x14ac:dyDescent="0.65">
      <c r="A283" s="10">
        <v>279</v>
      </c>
      <c r="B283" s="19"/>
      <c r="C283" s="46">
        <f>+ยกมา!H283</f>
        <v>0</v>
      </c>
      <c r="D283" s="44">
        <f>+'1'!D283+'2'!D283+'3'!D283+'4'!D283+'5'!D283+'6'!D283+'7'!D283+'8'!D283+'9'!D283+'10'!D283+'11'!D283+'12'!D283+'13'!D283+'14'!D283+'15'!D283+'16'!D283+'17'!D283+'18'!D283+'19'!D283+'20'!D283+'21'!D283+'22'!D283+'23'!D283+'24'!D283+'25'!D283+'26'!D283+'27'!D283+'28'!D283+'29'!D283+'30'!D283+'31.'!D283</f>
        <v>0</v>
      </c>
      <c r="E283" s="43">
        <f t="shared" si="25"/>
        <v>0</v>
      </c>
      <c r="F283" s="44">
        <f>+'1'!F283+'2'!F283+'3'!F283+'4'!F283+'5'!F283+'6'!F283+'7'!F283+'8'!F283+'9'!F283+'10'!F283+'11'!F283+'12'!F283+'13'!F283+'14'!F283+'15'!F283+'16'!F283+'17'!F283+'18'!F283+'19'!F283+'20'!F283+'21'!F283+'22'!F283+'23'!F283+'24'!F283+'25'!F283+'26'!F283+'27'!F283+'28'!F283+'29'!F283+'30'!F283+'31.'!F283</f>
        <v>0</v>
      </c>
      <c r="G283" s="44">
        <f>+'1'!G283+'2'!G283+'3'!G283+'4'!G283+'5'!G283+'6'!G283+'7'!G283+'8'!G283+'9'!G283+'10'!G283+'11'!G283+'12'!G283+'13'!G283+'14'!G283+'15'!G283+'16'!G283+'17'!G283+'18'!G283+'19'!G283+'20'!G283+'21'!G283+'22'!G283+'23'!G283+'24'!G283+'25'!G283+'26'!G283+'27'!G283+'28'!G283+'29'!G283+'30'!G283+'31.'!G283</f>
        <v>0</v>
      </c>
      <c r="H283" s="43">
        <f t="shared" si="23"/>
        <v>0</v>
      </c>
      <c r="I283" s="44">
        <f>+'1'!I283+'2'!I283+'3'!I283+'4'!I283+'5'!I283+'6'!I283+'7'!I283+'8'!I283+'9'!I283+'10'!I283+'11'!I283+'12'!I283+'13'!I283+'14'!I283+'15'!I283+'16'!I283+'17'!I283+'18'!I283+'19'!I283+'20'!I283+'21'!I283+'22'!I283+'23'!I283+'24'!I283+'25'!I283+'26'!I283+'27'!I283+'28'!I283+'29'!I283+'30'!I283+'31.'!I283</f>
        <v>0</v>
      </c>
      <c r="J283" s="20"/>
      <c r="K283" s="44">
        <f>+'1'!K283+'2'!K283+'3'!K283+'4'!K283+'5'!K283+'6'!K283+'7'!K283+'8'!K283+'9'!K283+'10'!K283+'11'!K283+'12'!K283+'13'!K283+'14'!K283+'15'!K283+'16'!K283+'17'!K283+'18'!K283+'19'!K283+'20'!K283+'21'!K283+'22'!K283+'23'!K283+'24'!K283+'25'!K283+'26'!K283+'27'!K283+'28'!K283+'29'!K283+'30'!K283+'31.'!K283</f>
        <v>0</v>
      </c>
      <c r="L283" s="19"/>
      <c r="M283" s="98"/>
      <c r="N283" s="99">
        <f t="shared" si="24"/>
        <v>0</v>
      </c>
      <c r="O283" s="51"/>
      <c r="P283" s="5"/>
      <c r="Q283" s="5"/>
      <c r="R283" s="5"/>
      <c r="S283" s="5"/>
      <c r="T283" s="5"/>
      <c r="U283" s="5"/>
      <c r="V283" s="5"/>
      <c r="W283" s="5"/>
      <c r="X283" s="5"/>
    </row>
    <row r="284" spans="1:25" x14ac:dyDescent="0.65">
      <c r="A284" s="10">
        <v>280</v>
      </c>
      <c r="B284" s="19"/>
      <c r="C284" s="46">
        <f>+ยกมา!H284</f>
        <v>0</v>
      </c>
      <c r="D284" s="44">
        <f>+'1'!D284+'2'!D284+'3'!D284+'4'!D284+'5'!D284+'6'!D284+'7'!D284+'8'!D284+'9'!D284+'10'!D284+'11'!D284+'12'!D284+'13'!D284+'14'!D284+'15'!D284+'16'!D284+'17'!D284+'18'!D284+'19'!D284+'20'!D284+'21'!D284+'22'!D284+'23'!D284+'24'!D284+'25'!D284+'26'!D284+'27'!D284+'28'!D284+'29'!D284+'30'!D284+'31.'!D284</f>
        <v>0</v>
      </c>
      <c r="E284" s="43">
        <f t="shared" si="25"/>
        <v>0</v>
      </c>
      <c r="F284" s="44">
        <f>+'1'!F284+'2'!F284+'3'!F284+'4'!F284+'5'!F284+'6'!F284+'7'!F284+'8'!F284+'9'!F284+'10'!F284+'11'!F284+'12'!F284+'13'!F284+'14'!F284+'15'!F284+'16'!F284+'17'!F284+'18'!F284+'19'!F284+'20'!F284+'21'!F284+'22'!F284+'23'!F284+'24'!F284+'25'!F284+'26'!F284+'27'!F284+'28'!F284+'29'!F284+'30'!F284+'31.'!F284</f>
        <v>0</v>
      </c>
      <c r="G284" s="44">
        <f>+'1'!G284+'2'!G284+'3'!G284+'4'!G284+'5'!G284+'6'!G284+'7'!G284+'8'!G284+'9'!G284+'10'!G284+'11'!G284+'12'!G284+'13'!G284+'14'!G284+'15'!G284+'16'!G284+'17'!G284+'18'!G284+'19'!G284+'20'!G284+'21'!G284+'22'!G284+'23'!G284+'24'!G284+'25'!G284+'26'!G284+'27'!G284+'28'!G284+'29'!G284+'30'!G284+'31.'!G284</f>
        <v>0</v>
      </c>
      <c r="H284" s="43">
        <f t="shared" si="23"/>
        <v>0</v>
      </c>
      <c r="I284" s="44">
        <f>+'1'!I284+'2'!I284+'3'!I284+'4'!I284+'5'!I284+'6'!I284+'7'!I284+'8'!I284+'9'!I284+'10'!I284+'11'!I284+'12'!I284+'13'!I284+'14'!I284+'15'!I284+'16'!I284+'17'!I284+'18'!I284+'19'!I284+'20'!I284+'21'!I284+'22'!I284+'23'!I284+'24'!I284+'25'!I284+'26'!I284+'27'!I284+'28'!I284+'29'!I284+'30'!I284+'31.'!I284</f>
        <v>0</v>
      </c>
      <c r="J284" s="20"/>
      <c r="K284" s="44">
        <f>+'1'!K284+'2'!K284+'3'!K284+'4'!K284+'5'!K284+'6'!K284+'7'!K284+'8'!K284+'9'!K284+'10'!K284+'11'!K284+'12'!K284+'13'!K284+'14'!K284+'15'!K284+'16'!K284+'17'!K284+'18'!K284+'19'!K284+'20'!K284+'21'!K284+'22'!K284+'23'!K284+'24'!K284+'25'!K284+'26'!K284+'27'!K284+'28'!K284+'29'!K284+'30'!K284+'31.'!K284</f>
        <v>0</v>
      </c>
      <c r="L284" s="19"/>
      <c r="M284" s="98"/>
      <c r="N284" s="99">
        <f t="shared" si="24"/>
        <v>0</v>
      </c>
      <c r="O284" s="51"/>
      <c r="P284" s="63"/>
      <c r="Q284" s="63"/>
      <c r="R284" s="5"/>
      <c r="S284" s="5"/>
      <c r="T284" s="5"/>
      <c r="U284" s="5"/>
      <c r="V284" s="5"/>
      <c r="W284" s="5"/>
      <c r="X284" s="51"/>
    </row>
    <row r="285" spans="1:25" s="49" customFormat="1" ht="27.75" customHeight="1" thickBot="1" x14ac:dyDescent="0.8">
      <c r="A285" s="155" t="s">
        <v>223</v>
      </c>
      <c r="B285" s="156"/>
      <c r="C285" s="156"/>
      <c r="D285" s="156"/>
      <c r="E285" s="156"/>
      <c r="F285" s="156"/>
      <c r="G285" s="156"/>
      <c r="H285" s="156"/>
      <c r="I285" s="156"/>
      <c r="J285" s="156"/>
      <c r="K285" s="156"/>
      <c r="L285" s="157"/>
      <c r="M285" s="102" t="s">
        <v>378</v>
      </c>
      <c r="N285" s="103">
        <f>SUM(N5:N284)</f>
        <v>5655.3200000000015</v>
      </c>
      <c r="O285" s="51"/>
      <c r="P285" s="63"/>
      <c r="Q285" s="5"/>
      <c r="R285" s="5"/>
      <c r="S285" s="5"/>
      <c r="T285" s="5"/>
      <c r="U285" s="5"/>
      <c r="V285" s="5"/>
      <c r="W285" s="5"/>
      <c r="X285" s="51"/>
      <c r="Y285" s="51"/>
    </row>
    <row r="286" spans="1:25" s="50" customFormat="1" ht="25.5" customHeight="1" thickTop="1" x14ac:dyDescent="0.7">
      <c r="A286" s="158" t="s">
        <v>224</v>
      </c>
      <c r="B286" s="159"/>
      <c r="C286" s="160" t="s">
        <v>240</v>
      </c>
      <c r="D286" s="161"/>
      <c r="E286" s="162" t="s">
        <v>225</v>
      </c>
      <c r="F286" s="163"/>
      <c r="G286" s="90"/>
      <c r="H286" s="164" t="s">
        <v>226</v>
      </c>
      <c r="I286" s="164"/>
      <c r="J286" s="164"/>
      <c r="K286" s="52">
        <f>SUM(K5:K284)</f>
        <v>20340</v>
      </c>
      <c r="L286" s="53" t="s">
        <v>219</v>
      </c>
      <c r="M286" s="2"/>
      <c r="N286" s="2"/>
      <c r="O286" s="51"/>
      <c r="P286" s="63"/>
      <c r="Q286" s="5"/>
      <c r="R286" s="5"/>
      <c r="S286" s="5"/>
      <c r="T286" s="5"/>
      <c r="U286" s="5"/>
      <c r="V286" s="5"/>
      <c r="W286" s="5"/>
      <c r="X286" s="2"/>
      <c r="Y286" s="51"/>
    </row>
    <row r="287" spans="1:25" s="51" customFormat="1" ht="24.75" customHeight="1" x14ac:dyDescent="0.65">
      <c r="A287" s="54" t="s">
        <v>227</v>
      </c>
      <c r="B287" s="55">
        <f>+K289</f>
        <v>20340</v>
      </c>
      <c r="C287" s="56" t="s">
        <v>228</v>
      </c>
      <c r="D287" s="57">
        <f>+K286</f>
        <v>20340</v>
      </c>
      <c r="E287" s="58" t="s">
        <v>217</v>
      </c>
      <c r="F287" s="59">
        <f>SUM(S36)</f>
        <v>30</v>
      </c>
      <c r="G287" s="59"/>
      <c r="H287" s="151"/>
      <c r="I287" s="151"/>
      <c r="J287" s="151"/>
      <c r="K287" s="61"/>
      <c r="L287" s="61">
        <f>+U36</f>
        <v>0</v>
      </c>
      <c r="M287" s="2"/>
      <c r="N287" s="2"/>
      <c r="O287" s="2"/>
      <c r="P287" s="1"/>
      <c r="Q287" s="1"/>
      <c r="R287" s="1"/>
      <c r="S287" s="1"/>
      <c r="T287" s="1"/>
      <c r="U287" s="1"/>
      <c r="V287" s="1"/>
      <c r="W287" s="1"/>
      <c r="X287" s="2"/>
    </row>
    <row r="288" spans="1:25" s="51" customFormat="1" ht="24.75" customHeight="1" x14ac:dyDescent="0.65">
      <c r="A288" s="54"/>
      <c r="B288" s="55"/>
      <c r="C288" s="56" t="s">
        <v>229</v>
      </c>
      <c r="D288" s="57">
        <f>L289</f>
        <v>865</v>
      </c>
      <c r="E288" s="58"/>
      <c r="F288" s="62">
        <v>0</v>
      </c>
      <c r="G288" s="62"/>
      <c r="H288" s="151" t="s">
        <v>230</v>
      </c>
      <c r="I288" s="151"/>
      <c r="J288" s="151"/>
      <c r="K288" s="61">
        <f>-R36</f>
        <v>0</v>
      </c>
      <c r="L288" s="61" t="s">
        <v>229</v>
      </c>
      <c r="M288" s="2"/>
      <c r="N288" s="2"/>
      <c r="O288" s="2"/>
      <c r="P288" s="1"/>
      <c r="Q288" s="1"/>
      <c r="R288" s="1"/>
      <c r="S288" s="1"/>
      <c r="T288" s="1"/>
      <c r="U288" s="1"/>
      <c r="V288" s="1"/>
      <c r="W288" s="1"/>
      <c r="X288" s="2"/>
    </row>
    <row r="289" spans="1:25" s="51" customFormat="1" ht="24.75" customHeight="1" x14ac:dyDescent="0.65">
      <c r="A289" s="64" t="s">
        <v>10</v>
      </c>
      <c r="B289" s="55">
        <f>+D288</f>
        <v>865</v>
      </c>
      <c r="C289" s="56"/>
      <c r="D289" s="57"/>
      <c r="E289" s="58" t="s">
        <v>231</v>
      </c>
      <c r="F289" s="62">
        <f>+T36</f>
        <v>270</v>
      </c>
      <c r="G289" s="92"/>
      <c r="H289" s="152" t="s">
        <v>232</v>
      </c>
      <c r="I289" s="153"/>
      <c r="J289" s="154"/>
      <c r="K289" s="61">
        <f>+K286-K287</f>
        <v>20340</v>
      </c>
      <c r="L289" s="65">
        <f>+Q36</f>
        <v>865</v>
      </c>
      <c r="M289" s="2"/>
      <c r="N289" s="2"/>
      <c r="O289" s="2"/>
      <c r="P289" s="1"/>
      <c r="Q289" s="1"/>
      <c r="R289" s="1"/>
      <c r="S289" s="1"/>
      <c r="T289" s="1"/>
      <c r="U289" s="1"/>
      <c r="V289" s="1"/>
      <c r="W289" s="1"/>
      <c r="X289" s="2"/>
    </row>
    <row r="290" spans="1:25" s="51" customFormat="1" ht="24.75" customHeight="1" thickBot="1" x14ac:dyDescent="0.7">
      <c r="A290" s="66" t="s">
        <v>233</v>
      </c>
      <c r="B290" s="55">
        <f>B287-B289</f>
        <v>19475</v>
      </c>
      <c r="C290" s="56" t="s">
        <v>233</v>
      </c>
      <c r="D290" s="57">
        <f>+D287-D288</f>
        <v>19475</v>
      </c>
      <c r="E290" s="58" t="s">
        <v>234</v>
      </c>
      <c r="F290" s="62">
        <f>SUM(F287:F289)</f>
        <v>300</v>
      </c>
      <c r="G290" s="62"/>
      <c r="H290" s="151" t="s">
        <v>206</v>
      </c>
      <c r="I290" s="151"/>
      <c r="J290" s="151"/>
      <c r="K290" s="61">
        <f>F290</f>
        <v>300</v>
      </c>
      <c r="L290" s="60"/>
      <c r="M290" s="2"/>
      <c r="N290" s="2"/>
      <c r="O290" s="2"/>
      <c r="P290" s="1"/>
      <c r="Q290" s="1"/>
      <c r="R290" s="1"/>
      <c r="S290" s="1"/>
      <c r="T290" s="1"/>
      <c r="U290" s="1"/>
      <c r="V290" s="1"/>
      <c r="W290" s="1"/>
      <c r="X290" s="2"/>
    </row>
    <row r="291" spans="1:25" s="51" customFormat="1" ht="24.75" customHeight="1" thickTop="1" x14ac:dyDescent="0.65">
      <c r="A291" s="67"/>
      <c r="B291" s="67"/>
      <c r="C291" s="56" t="s">
        <v>235</v>
      </c>
      <c r="D291" s="57">
        <v>100000</v>
      </c>
      <c r="H291" s="144" t="s">
        <v>208</v>
      </c>
      <c r="I291" s="145"/>
      <c r="J291" s="146"/>
      <c r="K291" s="61">
        <f>K289-K290-L287-L289</f>
        <v>19175</v>
      </c>
      <c r="L291" s="60"/>
      <c r="M291" s="2"/>
      <c r="N291" s="2"/>
      <c r="O291" s="2"/>
      <c r="P291" s="1"/>
      <c r="Q291" s="1"/>
      <c r="R291" s="1"/>
      <c r="S291" s="1"/>
      <c r="T291" s="1"/>
      <c r="U291" s="1"/>
      <c r="V291" s="1"/>
      <c r="W291" s="1"/>
      <c r="X291" s="2"/>
    </row>
    <row r="292" spans="1:25" s="51" customFormat="1" ht="24.75" customHeight="1" x14ac:dyDescent="0.65">
      <c r="A292" s="67"/>
      <c r="B292" s="67"/>
      <c r="C292" s="56" t="s">
        <v>236</v>
      </c>
      <c r="D292" s="57">
        <f>D290-D291</f>
        <v>-80525</v>
      </c>
      <c r="H292" s="144" t="s">
        <v>209</v>
      </c>
      <c r="I292" s="145"/>
      <c r="J292" s="146"/>
      <c r="K292" s="61">
        <f>+W36</f>
        <v>19175</v>
      </c>
      <c r="L292" s="60"/>
      <c r="M292" s="2"/>
      <c r="N292" s="2"/>
      <c r="O292" s="2"/>
      <c r="P292" s="1"/>
      <c r="Q292" s="1"/>
      <c r="R292" s="1"/>
      <c r="S292" s="1"/>
      <c r="T292" s="1"/>
      <c r="U292" s="1"/>
      <c r="V292" s="1"/>
      <c r="W292" s="1"/>
      <c r="X292" s="2"/>
      <c r="Y292" s="2"/>
    </row>
    <row r="293" spans="1:25" s="51" customFormat="1" ht="24.75" customHeight="1" x14ac:dyDescent="0.65">
      <c r="A293" s="67"/>
      <c r="B293" s="67"/>
      <c r="C293" s="56" t="s">
        <v>237</v>
      </c>
      <c r="D293" s="57">
        <v>0</v>
      </c>
      <c r="H293" s="144" t="s">
        <v>210</v>
      </c>
      <c r="I293" s="145"/>
      <c r="J293" s="146"/>
      <c r="K293" s="61">
        <v>0</v>
      </c>
      <c r="L293" s="60"/>
      <c r="M293" s="2"/>
      <c r="N293" s="2"/>
      <c r="O293" s="2"/>
      <c r="P293" s="1"/>
      <c r="Q293" s="1"/>
      <c r="R293" s="1"/>
      <c r="S293" s="1"/>
      <c r="T293" s="1"/>
      <c r="U293" s="1"/>
      <c r="V293" s="1"/>
      <c r="W293" s="1"/>
      <c r="X293" s="2"/>
      <c r="Y293" s="2"/>
    </row>
    <row r="294" spans="1:25" ht="24.75" customHeight="1" thickBot="1" x14ac:dyDescent="0.7">
      <c r="A294" s="67"/>
      <c r="B294" s="67"/>
      <c r="H294" s="147" t="s">
        <v>211</v>
      </c>
      <c r="I294" s="147"/>
      <c r="J294" s="147"/>
      <c r="K294" s="68">
        <f>+K292-K291</f>
        <v>0</v>
      </c>
      <c r="L294" s="73"/>
    </row>
    <row r="295" spans="1:25" ht="24.75" customHeight="1" thickBot="1" x14ac:dyDescent="0.7">
      <c r="F295" s="148" t="s">
        <v>238</v>
      </c>
      <c r="G295" s="149"/>
      <c r="H295" s="149"/>
      <c r="I295" s="149"/>
      <c r="J295" s="149"/>
      <c r="K295" s="149"/>
      <c r="L295" s="150"/>
    </row>
    <row r="296" spans="1:25" x14ac:dyDescent="0.65">
      <c r="D296" s="23"/>
    </row>
  </sheetData>
  <autoFilter ref="A4:Y295" xr:uid="{C258BCB2-AD6B-4EC8-A3B2-59814A6857B7}"/>
  <mergeCells count="37">
    <mergeCell ref="H3:H4"/>
    <mergeCell ref="I3:K3"/>
    <mergeCell ref="H293:J293"/>
    <mergeCell ref="H294:J294"/>
    <mergeCell ref="F295:L295"/>
    <mergeCell ref="H287:J287"/>
    <mergeCell ref="H288:J288"/>
    <mergeCell ref="H289:J289"/>
    <mergeCell ref="H290:J290"/>
    <mergeCell ref="H291:J291"/>
    <mergeCell ref="H292:J292"/>
    <mergeCell ref="A285:L285"/>
    <mergeCell ref="A286:B286"/>
    <mergeCell ref="C286:D286"/>
    <mergeCell ref="E286:F286"/>
    <mergeCell ref="H286:J286"/>
    <mergeCell ref="Q3:Q4"/>
    <mergeCell ref="R3:R4"/>
    <mergeCell ref="S3:S4"/>
    <mergeCell ref="T3:T4"/>
    <mergeCell ref="U3:U4"/>
    <mergeCell ref="L3:L4"/>
    <mergeCell ref="O3:O4"/>
    <mergeCell ref="A2:L2"/>
    <mergeCell ref="A3:A4"/>
    <mergeCell ref="B3:B4"/>
    <mergeCell ref="C3:C4"/>
    <mergeCell ref="D3:D4"/>
    <mergeCell ref="E3:E4"/>
    <mergeCell ref="G3:G4"/>
    <mergeCell ref="M3:M4"/>
    <mergeCell ref="N3:N4"/>
    <mergeCell ref="O2:X2"/>
    <mergeCell ref="V3:V4"/>
    <mergeCell ref="W3:W4"/>
    <mergeCell ref="X3:X4"/>
    <mergeCell ref="P3:P4"/>
  </mergeCells>
  <pageMargins left="0" right="0" top="0" bottom="0" header="0.31496062992125984" footer="0.31496062992125984"/>
  <pageSetup paperSize="9" scale="29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210FB-6A3B-47E1-9D38-2B3E9E28C262}">
  <sheetPr>
    <tabColor theme="5" tint="0.79998168889431442"/>
    <pageSetUpPr fitToPage="1"/>
  </sheetPr>
  <dimension ref="A1:AC371"/>
  <sheetViews>
    <sheetView zoomScaleNormal="100" workbookViewId="0">
      <pane xSplit="8" ySplit="4" topLeftCell="I206" activePane="bottomRight" state="frozen"/>
      <selection activeCell="J37" sqref="J37"/>
      <selection pane="topRight" activeCell="J37" sqref="J37"/>
      <selection pane="bottomLeft" activeCell="J37" sqref="J37"/>
      <selection pane="bottomRight" activeCell="D210" sqref="D210"/>
    </sheetView>
  </sheetViews>
  <sheetFormatPr defaultColWidth="9" defaultRowHeight="24" x14ac:dyDescent="0.6"/>
  <cols>
    <col min="1" max="1" width="6.796875" style="2" customWidth="1"/>
    <col min="2" max="2" width="43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65" t="s">
        <v>413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R2" s="166" t="s">
        <v>0</v>
      </c>
      <c r="S2" s="166"/>
      <c r="T2" s="166"/>
      <c r="U2" s="166"/>
      <c r="V2" s="166"/>
      <c r="W2" s="166"/>
      <c r="X2" s="166"/>
      <c r="Y2" s="166"/>
      <c r="Z2" s="166"/>
      <c r="AA2" s="166"/>
      <c r="AB2" s="166"/>
    </row>
    <row r="3" spans="1:29" s="5" customFormat="1" ht="26.4" x14ac:dyDescent="0.7">
      <c r="A3" s="167" t="s">
        <v>1</v>
      </c>
      <c r="B3" s="175" t="s">
        <v>2</v>
      </c>
      <c r="C3" s="167" t="s">
        <v>3</v>
      </c>
      <c r="D3" s="167" t="s">
        <v>4</v>
      </c>
      <c r="E3" s="167" t="s">
        <v>5</v>
      </c>
      <c r="F3" s="105" t="s">
        <v>6</v>
      </c>
      <c r="G3" s="176" t="s">
        <v>334</v>
      </c>
      <c r="H3" s="167" t="s">
        <v>7</v>
      </c>
      <c r="I3" s="170" t="s">
        <v>8</v>
      </c>
      <c r="J3" s="170"/>
      <c r="K3" s="170"/>
      <c r="L3" s="167" t="s">
        <v>9</v>
      </c>
      <c r="M3" s="171" t="s">
        <v>10</v>
      </c>
      <c r="O3" s="139" t="s">
        <v>335</v>
      </c>
      <c r="P3" s="141" t="s">
        <v>336</v>
      </c>
      <c r="R3" s="167" t="s">
        <v>1</v>
      </c>
      <c r="S3" s="167" t="s">
        <v>2</v>
      </c>
      <c r="T3" s="167" t="s">
        <v>3</v>
      </c>
      <c r="U3" s="167" t="s">
        <v>4</v>
      </c>
      <c r="V3" s="167" t="s">
        <v>5</v>
      </c>
      <c r="W3" s="93" t="s">
        <v>6</v>
      </c>
      <c r="X3" s="167" t="s">
        <v>7</v>
      </c>
      <c r="Y3" s="170" t="s">
        <v>8</v>
      </c>
      <c r="Z3" s="170"/>
      <c r="AA3" s="170"/>
      <c r="AB3" s="167" t="s">
        <v>9</v>
      </c>
      <c r="AC3" s="171" t="s">
        <v>10</v>
      </c>
    </row>
    <row r="4" spans="1:29" s="5" customFormat="1" ht="26.4" x14ac:dyDescent="0.7">
      <c r="A4" s="167"/>
      <c r="B4" s="175"/>
      <c r="C4" s="167"/>
      <c r="D4" s="167"/>
      <c r="E4" s="167"/>
      <c r="F4" s="105" t="s">
        <v>11</v>
      </c>
      <c r="G4" s="177"/>
      <c r="H4" s="167"/>
      <c r="I4" s="93" t="s">
        <v>12</v>
      </c>
      <c r="J4" s="94" t="s">
        <v>13</v>
      </c>
      <c r="K4" s="93" t="s">
        <v>14</v>
      </c>
      <c r="L4" s="167"/>
      <c r="M4" s="171"/>
      <c r="O4" s="140"/>
      <c r="P4" s="142"/>
      <c r="R4" s="167"/>
      <c r="S4" s="167"/>
      <c r="T4" s="167"/>
      <c r="U4" s="167"/>
      <c r="V4" s="167"/>
      <c r="W4" s="93" t="s">
        <v>11</v>
      </c>
      <c r="X4" s="167"/>
      <c r="Y4" s="93" t="s">
        <v>12</v>
      </c>
      <c r="Z4" s="94" t="s">
        <v>13</v>
      </c>
      <c r="AA4" s="93" t="s">
        <v>14</v>
      </c>
      <c r="AB4" s="167"/>
      <c r="AC4" s="171"/>
    </row>
    <row r="5" spans="1:29" ht="24.6" x14ac:dyDescent="0.65">
      <c r="A5" s="10">
        <v>1</v>
      </c>
      <c r="B5" s="19" t="s">
        <v>407</v>
      </c>
      <c r="C5" s="71">
        <v>5</v>
      </c>
      <c r="D5" s="95">
        <v>0</v>
      </c>
      <c r="E5" s="46">
        <f t="shared" ref="E5:E68" si="0">C5+D5</f>
        <v>5</v>
      </c>
      <c r="F5" s="106">
        <v>0</v>
      </c>
      <c r="G5" s="104">
        <v>0</v>
      </c>
      <c r="H5" s="46">
        <f t="shared" ref="H5:H68" si="1">+E5-F5-I5</f>
        <v>5</v>
      </c>
      <c r="I5" s="96"/>
      <c r="J5" s="22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29" si="2">T5+U5</f>
        <v>0</v>
      </c>
      <c r="W5" s="95">
        <v>0</v>
      </c>
      <c r="X5" s="46">
        <f t="shared" ref="X5:X29" si="3">V5-W5-Y5</f>
        <v>0</v>
      </c>
      <c r="Y5" s="96">
        <v>0</v>
      </c>
      <c r="Z5" s="22"/>
      <c r="AA5" s="43">
        <f t="shared" ref="AA5:AA29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v>13</v>
      </c>
      <c r="D6" s="95">
        <v>0</v>
      </c>
      <c r="E6" s="46">
        <f t="shared" si="0"/>
        <v>13</v>
      </c>
      <c r="F6" s="106">
        <v>0</v>
      </c>
      <c r="G6" s="104">
        <v>0</v>
      </c>
      <c r="H6" s="46">
        <f t="shared" si="1"/>
        <v>13</v>
      </c>
      <c r="I6" s="96"/>
      <c r="J6" s="22">
        <v>100</v>
      </c>
      <c r="K6" s="72">
        <f t="shared" ref="K6:K69" si="5">+J6*I6</f>
        <v>0</v>
      </c>
      <c r="L6" s="17" t="s">
        <v>16</v>
      </c>
      <c r="M6" s="18">
        <v>0</v>
      </c>
      <c r="N6" s="23">
        <f t="shared" ref="N6:N69" si="6">SUM(K6-M6)</f>
        <v>0</v>
      </c>
      <c r="O6" s="19"/>
      <c r="P6" s="43">
        <f t="shared" ref="P6:P69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/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22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/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22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/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22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/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22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/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22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/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22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v>6</v>
      </c>
      <c r="D13" s="95">
        <v>0</v>
      </c>
      <c r="E13" s="46">
        <f t="shared" si="0"/>
        <v>6</v>
      </c>
      <c r="F13" s="106">
        <v>0</v>
      </c>
      <c r="G13" s="104">
        <v>0</v>
      </c>
      <c r="H13" s="46">
        <f t="shared" si="1"/>
        <v>6</v>
      </c>
      <c r="I13" s="96"/>
      <c r="J13" s="22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/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22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/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22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si="2"/>
        <v>0</v>
      </c>
      <c r="W15" s="95">
        <v>0</v>
      </c>
      <c r="X15" s="46">
        <f t="shared" si="3"/>
        <v>0</v>
      </c>
      <c r="Y15" s="96">
        <v>0</v>
      </c>
      <c r="Z15" s="22"/>
      <c r="AA15" s="43">
        <f t="shared" si="4"/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/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22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2"/>
        <v>0</v>
      </c>
      <c r="W16" s="95">
        <v>0</v>
      </c>
      <c r="X16" s="46">
        <f t="shared" si="3"/>
        <v>0</v>
      </c>
      <c r="Y16" s="96">
        <v>0</v>
      </c>
      <c r="Z16" s="22"/>
      <c r="AA16" s="43">
        <f t="shared" si="4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v>5</v>
      </c>
      <c r="D17" s="95">
        <v>0</v>
      </c>
      <c r="E17" s="46">
        <f t="shared" si="0"/>
        <v>5</v>
      </c>
      <c r="F17" s="106">
        <v>0</v>
      </c>
      <c r="G17" s="104">
        <v>0</v>
      </c>
      <c r="H17" s="46">
        <f t="shared" si="1"/>
        <v>5</v>
      </c>
      <c r="I17" s="96"/>
      <c r="J17" s="22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2"/>
        <v>0</v>
      </c>
      <c r="W17" s="95">
        <v>0</v>
      </c>
      <c r="X17" s="46">
        <f t="shared" si="3"/>
        <v>0</v>
      </c>
      <c r="Y17" s="96">
        <v>0</v>
      </c>
      <c r="Z17" s="22"/>
      <c r="AA17" s="43">
        <f t="shared" si="4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/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22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2"/>
        <v>0</v>
      </c>
      <c r="W18" s="95">
        <v>0</v>
      </c>
      <c r="X18" s="46">
        <f t="shared" si="3"/>
        <v>0</v>
      </c>
      <c r="Y18" s="96">
        <v>0</v>
      </c>
      <c r="Z18" s="22"/>
      <c r="AA18" s="43">
        <f t="shared" si="4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/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22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2"/>
        <v>0</v>
      </c>
      <c r="W19" s="95">
        <v>0</v>
      </c>
      <c r="X19" s="46">
        <f t="shared" si="3"/>
        <v>0</v>
      </c>
      <c r="Y19" s="96">
        <v>0</v>
      </c>
      <c r="Z19" s="22"/>
      <c r="AA19" s="43">
        <f t="shared" si="4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v>5</v>
      </c>
      <c r="D20" s="95">
        <v>0</v>
      </c>
      <c r="E20" s="46">
        <f t="shared" si="0"/>
        <v>5</v>
      </c>
      <c r="F20" s="106">
        <v>0</v>
      </c>
      <c r="G20" s="104">
        <v>0</v>
      </c>
      <c r="H20" s="46">
        <f t="shared" si="1"/>
        <v>5</v>
      </c>
      <c r="I20" s="96"/>
      <c r="J20" s="22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2"/>
        <v>0</v>
      </c>
      <c r="W20" s="95">
        <v>0</v>
      </c>
      <c r="X20" s="46">
        <f t="shared" si="3"/>
        <v>0</v>
      </c>
      <c r="Y20" s="96">
        <v>0</v>
      </c>
      <c r="Z20" s="22"/>
      <c r="AA20" s="43">
        <f t="shared" si="4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/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22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2"/>
        <v>0</v>
      </c>
      <c r="W21" s="95">
        <v>0</v>
      </c>
      <c r="X21" s="46">
        <f t="shared" si="3"/>
        <v>0</v>
      </c>
      <c r="Y21" s="96">
        <v>0</v>
      </c>
      <c r="Z21" s="22"/>
      <c r="AA21" s="43">
        <f t="shared" si="4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/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2"/>
        <v>0</v>
      </c>
      <c r="W22" s="95">
        <v>0</v>
      </c>
      <c r="X22" s="46">
        <f t="shared" si="3"/>
        <v>0</v>
      </c>
      <c r="Y22" s="96">
        <v>0</v>
      </c>
      <c r="Z22" s="22"/>
      <c r="AA22" s="43">
        <f t="shared" si="4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/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20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2"/>
        <v>0</v>
      </c>
      <c r="W23" s="95">
        <v>0</v>
      </c>
      <c r="X23" s="46">
        <f t="shared" si="3"/>
        <v>0</v>
      </c>
      <c r="Y23" s="96">
        <v>0</v>
      </c>
      <c r="Z23" s="22"/>
      <c r="AA23" s="43">
        <f t="shared" si="4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/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20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2"/>
        <v>0</v>
      </c>
      <c r="W24" s="95">
        <v>0</v>
      </c>
      <c r="X24" s="46">
        <f t="shared" si="3"/>
        <v>0</v>
      </c>
      <c r="Y24" s="96">
        <v>0</v>
      </c>
      <c r="Z24" s="22"/>
      <c r="AA24" s="43">
        <f t="shared" si="4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v>5</v>
      </c>
      <c r="D25" s="95">
        <v>0</v>
      </c>
      <c r="E25" s="46">
        <f t="shared" si="0"/>
        <v>5</v>
      </c>
      <c r="F25" s="106">
        <v>0</v>
      </c>
      <c r="G25" s="104">
        <v>0</v>
      </c>
      <c r="H25" s="46">
        <f t="shared" si="1"/>
        <v>5</v>
      </c>
      <c r="I25" s="96"/>
      <c r="J25" s="20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2"/>
        <v>0</v>
      </c>
      <c r="W25" s="95">
        <v>0</v>
      </c>
      <c r="X25" s="46">
        <f t="shared" si="3"/>
        <v>0</v>
      </c>
      <c r="Y25" s="96">
        <v>0</v>
      </c>
      <c r="Z25" s="22"/>
      <c r="AA25" s="43">
        <f t="shared" si="4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/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20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2"/>
        <v>0</v>
      </c>
      <c r="W26" s="95">
        <v>0</v>
      </c>
      <c r="X26" s="46">
        <f t="shared" si="3"/>
        <v>0</v>
      </c>
      <c r="Y26" s="96">
        <v>0</v>
      </c>
      <c r="Z26" s="22"/>
      <c r="AA26" s="43">
        <f t="shared" si="4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/>
      <c r="D27" s="95">
        <v>0</v>
      </c>
      <c r="E27" s="46">
        <f t="shared" si="0"/>
        <v>0</v>
      </c>
      <c r="F27" s="106">
        <v>0</v>
      </c>
      <c r="G27" s="104">
        <v>0</v>
      </c>
      <c r="H27" s="46">
        <f t="shared" si="1"/>
        <v>0</v>
      </c>
      <c r="I27" s="96"/>
      <c r="J27" s="20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2"/>
        <v>0</v>
      </c>
      <c r="W27" s="95">
        <v>0</v>
      </c>
      <c r="X27" s="46">
        <f t="shared" si="3"/>
        <v>0</v>
      </c>
      <c r="Y27" s="96">
        <v>0</v>
      </c>
      <c r="Z27" s="22"/>
      <c r="AA27" s="43">
        <f t="shared" si="4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/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20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2"/>
        <v>0</v>
      </c>
      <c r="W28" s="95">
        <v>0</v>
      </c>
      <c r="X28" s="46">
        <f t="shared" si="3"/>
        <v>0</v>
      </c>
      <c r="Y28" s="96">
        <v>0</v>
      </c>
      <c r="Z28" s="22"/>
      <c r="AA28" s="43">
        <f t="shared" si="4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/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20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2"/>
        <v>0</v>
      </c>
      <c r="W29" s="95">
        <v>0</v>
      </c>
      <c r="X29" s="46">
        <f t="shared" si="3"/>
        <v>0</v>
      </c>
      <c r="Y29" s="96">
        <v>0</v>
      </c>
      <c r="Z29" s="22"/>
      <c r="AA29" s="43">
        <f t="shared" si="4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/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20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/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20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/>
      <c r="D32" s="95">
        <v>0</v>
      </c>
      <c r="E32" s="46">
        <f t="shared" si="0"/>
        <v>0</v>
      </c>
      <c r="F32" s="106">
        <v>0</v>
      </c>
      <c r="G32" s="104">
        <v>0</v>
      </c>
      <c r="H32" s="46">
        <f t="shared" si="1"/>
        <v>0</v>
      </c>
      <c r="I32" s="96"/>
      <c r="J32" s="20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8" t="s">
        <v>119</v>
      </c>
      <c r="T32" s="179"/>
      <c r="U32" s="179"/>
      <c r="V32" s="179"/>
      <c r="W32" s="179"/>
      <c r="X32" s="179"/>
      <c r="Y32" s="179"/>
      <c r="Z32" s="180"/>
      <c r="AA32" s="40">
        <f>SUM(AA5:AA29)</f>
        <v>0</v>
      </c>
    </row>
    <row r="33" spans="1:26" ht="24.6" x14ac:dyDescent="0.65">
      <c r="A33" s="10">
        <v>29</v>
      </c>
      <c r="B33" s="19" t="s">
        <v>382</v>
      </c>
      <c r="C33" s="71"/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20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/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20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/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20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v>12</v>
      </c>
      <c r="D36" s="95">
        <v>0</v>
      </c>
      <c r="E36" s="46">
        <f t="shared" si="0"/>
        <v>12</v>
      </c>
      <c r="F36" s="106">
        <v>0</v>
      </c>
      <c r="G36" s="104">
        <v>0</v>
      </c>
      <c r="H36" s="46">
        <f t="shared" si="1"/>
        <v>12</v>
      </c>
      <c r="I36" s="96"/>
      <c r="J36" s="20">
        <v>100</v>
      </c>
      <c r="K36" s="72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3">
        <f t="shared" si="7"/>
        <v>0</v>
      </c>
    </row>
    <row r="37" spans="1:26" ht="24.6" x14ac:dyDescent="0.65">
      <c r="A37" s="10">
        <v>33</v>
      </c>
      <c r="B37" s="19" t="s">
        <v>393</v>
      </c>
      <c r="C37" s="71"/>
      <c r="D37" s="95">
        <v>0</v>
      </c>
      <c r="E37" s="46">
        <f t="shared" si="0"/>
        <v>0</v>
      </c>
      <c r="F37" s="106">
        <v>0</v>
      </c>
      <c r="G37" s="104">
        <v>0</v>
      </c>
      <c r="H37" s="46">
        <f t="shared" si="1"/>
        <v>0</v>
      </c>
      <c r="I37" s="96"/>
      <c r="J37" s="20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/>
      <c r="D38" s="95">
        <v>0</v>
      </c>
      <c r="E38" s="46">
        <f t="shared" si="0"/>
        <v>0</v>
      </c>
      <c r="F38" s="106">
        <v>0</v>
      </c>
      <c r="G38" s="104">
        <v>0</v>
      </c>
      <c r="H38" s="46">
        <f t="shared" si="1"/>
        <v>0</v>
      </c>
      <c r="I38" s="96"/>
      <c r="J38" s="20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x14ac:dyDescent="0.65">
      <c r="A39" s="10">
        <v>35</v>
      </c>
      <c r="B39" s="19" t="s">
        <v>333</v>
      </c>
      <c r="C39" s="71"/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20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x14ac:dyDescent="0.65">
      <c r="A40" s="10">
        <v>36</v>
      </c>
      <c r="B40" s="19" t="s">
        <v>138</v>
      </c>
      <c r="C40" s="71"/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20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49</v>
      </c>
      <c r="C41" s="71"/>
      <c r="D41" s="95">
        <v>0</v>
      </c>
      <c r="E41" s="46">
        <f t="shared" si="0"/>
        <v>0</v>
      </c>
      <c r="F41" s="106">
        <v>0</v>
      </c>
      <c r="G41" s="104">
        <v>0</v>
      </c>
      <c r="H41" s="46">
        <f t="shared" si="1"/>
        <v>0</v>
      </c>
      <c r="I41" s="96"/>
      <c r="J41" s="20">
        <v>50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x14ac:dyDescent="0.65">
      <c r="A42" s="10">
        <v>38</v>
      </c>
      <c r="B42" s="19" t="s">
        <v>50</v>
      </c>
      <c r="C42" s="71"/>
      <c r="D42" s="95">
        <v>0</v>
      </c>
      <c r="E42" s="46">
        <f t="shared" si="0"/>
        <v>0</v>
      </c>
      <c r="F42" s="106">
        <v>0</v>
      </c>
      <c r="G42" s="104">
        <v>0</v>
      </c>
      <c r="H42" s="46">
        <f t="shared" si="1"/>
        <v>0</v>
      </c>
      <c r="I42" s="96"/>
      <c r="J42" s="20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 x14ac:dyDescent="0.65">
      <c r="A43" s="10">
        <v>39</v>
      </c>
      <c r="B43" s="19" t="s">
        <v>51</v>
      </c>
      <c r="C43" s="71"/>
      <c r="D43" s="95">
        <v>0</v>
      </c>
      <c r="E43" s="46">
        <f t="shared" si="0"/>
        <v>0</v>
      </c>
      <c r="F43" s="106">
        <v>0</v>
      </c>
      <c r="G43" s="104">
        <v>0</v>
      </c>
      <c r="H43" s="46">
        <f t="shared" si="1"/>
        <v>0</v>
      </c>
      <c r="I43" s="96"/>
      <c r="J43" s="20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 x14ac:dyDescent="0.65">
      <c r="A44" s="10">
        <v>40</v>
      </c>
      <c r="B44" s="19" t="s">
        <v>264</v>
      </c>
      <c r="C44" s="71"/>
      <c r="D44" s="95">
        <v>0</v>
      </c>
      <c r="E44" s="46">
        <f t="shared" si="0"/>
        <v>0</v>
      </c>
      <c r="F44" s="106">
        <v>0</v>
      </c>
      <c r="G44" s="104">
        <v>0</v>
      </c>
      <c r="H44" s="46">
        <f t="shared" si="1"/>
        <v>0</v>
      </c>
      <c r="I44" s="96"/>
      <c r="J44" s="20">
        <v>25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265</v>
      </c>
      <c r="C45" s="71"/>
      <c r="D45" s="95">
        <v>0</v>
      </c>
      <c r="E45" s="46">
        <f t="shared" si="0"/>
        <v>0</v>
      </c>
      <c r="F45" s="106">
        <v>0</v>
      </c>
      <c r="G45" s="104">
        <v>0</v>
      </c>
      <c r="H45" s="46">
        <f t="shared" si="1"/>
        <v>0</v>
      </c>
      <c r="I45" s="96"/>
      <c r="J45" s="20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x14ac:dyDescent="0.65">
      <c r="A46" s="10">
        <v>42</v>
      </c>
      <c r="B46" s="19" t="s">
        <v>52</v>
      </c>
      <c r="C46" s="71"/>
      <c r="D46" s="95">
        <v>0</v>
      </c>
      <c r="E46" s="46">
        <f t="shared" si="0"/>
        <v>0</v>
      </c>
      <c r="F46" s="106">
        <v>0</v>
      </c>
      <c r="G46" s="104">
        <v>0</v>
      </c>
      <c r="H46" s="46">
        <f t="shared" si="1"/>
        <v>0</v>
      </c>
      <c r="I46" s="96"/>
      <c r="J46" s="20">
        <v>50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 x14ac:dyDescent="0.65">
      <c r="A47" s="10">
        <v>43</v>
      </c>
      <c r="B47" s="19" t="s">
        <v>53</v>
      </c>
      <c r="C47" s="71"/>
      <c r="D47" s="95">
        <v>0</v>
      </c>
      <c r="E47" s="46">
        <f t="shared" si="0"/>
        <v>0</v>
      </c>
      <c r="F47" s="106">
        <v>0</v>
      </c>
      <c r="G47" s="104">
        <v>0</v>
      </c>
      <c r="H47" s="46">
        <f t="shared" si="1"/>
        <v>0</v>
      </c>
      <c r="I47" s="96"/>
      <c r="J47" s="20">
        <v>50</v>
      </c>
      <c r="K47" s="72">
        <f t="shared" si="5"/>
        <v>0</v>
      </c>
      <c r="L47" s="17" t="s">
        <v>16</v>
      </c>
      <c r="M47" s="18">
        <v>0</v>
      </c>
      <c r="N47" s="23">
        <f t="shared" si="6"/>
        <v>0</v>
      </c>
      <c r="O47" s="19"/>
      <c r="P47" s="43">
        <f t="shared" si="7"/>
        <v>0</v>
      </c>
    </row>
    <row r="48" spans="1:26" ht="24.6" x14ac:dyDescent="0.65">
      <c r="A48" s="10">
        <v>44</v>
      </c>
      <c r="B48" s="19" t="s">
        <v>54</v>
      </c>
      <c r="C48" s="71"/>
      <c r="D48" s="95">
        <v>0</v>
      </c>
      <c r="E48" s="46">
        <f t="shared" si="0"/>
        <v>0</v>
      </c>
      <c r="F48" s="106">
        <v>0</v>
      </c>
      <c r="G48" s="104">
        <v>0</v>
      </c>
      <c r="H48" s="46">
        <f t="shared" si="1"/>
        <v>0</v>
      </c>
      <c r="I48" s="96"/>
      <c r="J48" s="20">
        <v>50</v>
      </c>
      <c r="K48" s="72">
        <f t="shared" si="5"/>
        <v>0</v>
      </c>
      <c r="L48" s="17" t="s">
        <v>16</v>
      </c>
      <c r="M48" s="18">
        <v>0</v>
      </c>
      <c r="N48" s="23">
        <f t="shared" si="6"/>
        <v>0</v>
      </c>
      <c r="O48" s="19"/>
      <c r="P48" s="43">
        <f t="shared" si="7"/>
        <v>0</v>
      </c>
    </row>
    <row r="49" spans="1:16" ht="24.6" x14ac:dyDescent="0.65">
      <c r="A49" s="10">
        <v>45</v>
      </c>
      <c r="B49" s="19" t="s">
        <v>55</v>
      </c>
      <c r="C49" s="71"/>
      <c r="D49" s="95">
        <v>0</v>
      </c>
      <c r="E49" s="46">
        <f t="shared" si="0"/>
        <v>0</v>
      </c>
      <c r="F49" s="106">
        <v>0</v>
      </c>
      <c r="G49" s="104">
        <v>0</v>
      </c>
      <c r="H49" s="46">
        <f t="shared" si="1"/>
        <v>0</v>
      </c>
      <c r="I49" s="96"/>
      <c r="J49" s="20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x14ac:dyDescent="0.65">
      <c r="A50" s="10">
        <v>46</v>
      </c>
      <c r="B50" s="19" t="s">
        <v>56</v>
      </c>
      <c r="C50" s="71"/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20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57</v>
      </c>
      <c r="C51" s="71"/>
      <c r="D51" s="95">
        <v>0</v>
      </c>
      <c r="E51" s="46">
        <f t="shared" si="0"/>
        <v>0</v>
      </c>
      <c r="F51" s="106">
        <v>0</v>
      </c>
      <c r="G51" s="104">
        <v>0</v>
      </c>
      <c r="H51" s="46">
        <f t="shared" si="1"/>
        <v>0</v>
      </c>
      <c r="I51" s="96"/>
      <c r="J51" s="20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 x14ac:dyDescent="0.65">
      <c r="A52" s="10">
        <v>48</v>
      </c>
      <c r="B52" s="19" t="s">
        <v>58</v>
      </c>
      <c r="C52" s="71"/>
      <c r="D52" s="95">
        <v>0</v>
      </c>
      <c r="E52" s="46">
        <f t="shared" si="0"/>
        <v>0</v>
      </c>
      <c r="F52" s="106">
        <v>0</v>
      </c>
      <c r="G52" s="104">
        <v>0</v>
      </c>
      <c r="H52" s="46">
        <f t="shared" si="1"/>
        <v>0</v>
      </c>
      <c r="I52" s="96"/>
      <c r="J52" s="20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x14ac:dyDescent="0.65">
      <c r="A53" s="10">
        <v>49</v>
      </c>
      <c r="B53" s="19" t="s">
        <v>59</v>
      </c>
      <c r="C53" s="71"/>
      <c r="D53" s="95">
        <v>0</v>
      </c>
      <c r="E53" s="46">
        <f t="shared" si="0"/>
        <v>0</v>
      </c>
      <c r="F53" s="106">
        <v>0</v>
      </c>
      <c r="G53" s="104">
        <v>0</v>
      </c>
      <c r="H53" s="46">
        <f t="shared" si="1"/>
        <v>0</v>
      </c>
      <c r="I53" s="96"/>
      <c r="J53" s="20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x14ac:dyDescent="0.65">
      <c r="A54" s="10">
        <v>50</v>
      </c>
      <c r="B54" s="19" t="s">
        <v>60</v>
      </c>
      <c r="C54" s="71"/>
      <c r="D54" s="95">
        <v>0</v>
      </c>
      <c r="E54" s="46">
        <f t="shared" si="0"/>
        <v>0</v>
      </c>
      <c r="F54" s="106">
        <v>0</v>
      </c>
      <c r="G54" s="104">
        <v>0</v>
      </c>
      <c r="H54" s="46">
        <f t="shared" si="1"/>
        <v>0</v>
      </c>
      <c r="I54" s="96"/>
      <c r="J54" s="20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x14ac:dyDescent="0.65">
      <c r="A55" s="10">
        <v>51</v>
      </c>
      <c r="B55" s="19" t="s">
        <v>61</v>
      </c>
      <c r="C55" s="71"/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20">
        <v>120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x14ac:dyDescent="0.65">
      <c r="A56" s="10">
        <v>52</v>
      </c>
      <c r="B56" s="19" t="s">
        <v>62</v>
      </c>
      <c r="C56" s="71"/>
      <c r="D56" s="95">
        <v>0</v>
      </c>
      <c r="E56" s="46">
        <f t="shared" si="0"/>
        <v>0</v>
      </c>
      <c r="F56" s="106">
        <v>0</v>
      </c>
      <c r="G56" s="104">
        <v>0</v>
      </c>
      <c r="H56" s="46">
        <f t="shared" si="1"/>
        <v>0</v>
      </c>
      <c r="I56" s="96"/>
      <c r="J56" s="20">
        <v>120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 x14ac:dyDescent="0.65">
      <c r="A57" s="10">
        <v>53</v>
      </c>
      <c r="B57" s="19" t="s">
        <v>63</v>
      </c>
      <c r="C57" s="71">
        <v>2</v>
      </c>
      <c r="D57" s="95">
        <v>0</v>
      </c>
      <c r="E57" s="46">
        <f t="shared" si="0"/>
        <v>2</v>
      </c>
      <c r="F57" s="106">
        <v>0</v>
      </c>
      <c r="G57" s="104">
        <v>0</v>
      </c>
      <c r="H57" s="46">
        <f t="shared" si="1"/>
        <v>2</v>
      </c>
      <c r="I57" s="96"/>
      <c r="J57" s="20">
        <v>120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 x14ac:dyDescent="0.65">
      <c r="A58" s="10">
        <v>54</v>
      </c>
      <c r="B58" s="19" t="s">
        <v>64</v>
      </c>
      <c r="C58" s="71"/>
      <c r="D58" s="95">
        <v>0</v>
      </c>
      <c r="E58" s="46">
        <f t="shared" si="0"/>
        <v>0</v>
      </c>
      <c r="F58" s="106">
        <v>0</v>
      </c>
      <c r="G58" s="104">
        <v>0</v>
      </c>
      <c r="H58" s="46">
        <f t="shared" si="1"/>
        <v>0</v>
      </c>
      <c r="I58" s="96"/>
      <c r="J58" s="20">
        <v>120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 x14ac:dyDescent="0.65">
      <c r="A59" s="10">
        <v>55</v>
      </c>
      <c r="B59" s="19" t="s">
        <v>65</v>
      </c>
      <c r="C59" s="71"/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20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 x14ac:dyDescent="0.65">
      <c r="A60" s="10">
        <v>56</v>
      </c>
      <c r="B60" s="19" t="s">
        <v>66</v>
      </c>
      <c r="C60" s="71"/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20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x14ac:dyDescent="0.65">
      <c r="A61" s="10">
        <v>57</v>
      </c>
      <c r="B61" s="19" t="s">
        <v>266</v>
      </c>
      <c r="C61" s="71">
        <v>1</v>
      </c>
      <c r="D61" s="95">
        <v>0</v>
      </c>
      <c r="E61" s="46">
        <f t="shared" si="0"/>
        <v>1</v>
      </c>
      <c r="F61" s="106">
        <v>0</v>
      </c>
      <c r="G61" s="104">
        <v>0</v>
      </c>
      <c r="H61" s="46">
        <f t="shared" si="1"/>
        <v>1</v>
      </c>
      <c r="I61" s="96"/>
      <c r="J61" s="20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x14ac:dyDescent="0.65">
      <c r="A62" s="10">
        <v>58</v>
      </c>
      <c r="B62" s="19" t="s">
        <v>340</v>
      </c>
      <c r="C62" s="71"/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20">
        <v>30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x14ac:dyDescent="0.65">
      <c r="A63" s="10">
        <v>59</v>
      </c>
      <c r="B63" s="19" t="s">
        <v>341</v>
      </c>
      <c r="C63" s="71"/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20">
        <v>30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x14ac:dyDescent="0.65">
      <c r="A64" s="10">
        <v>60</v>
      </c>
      <c r="B64" s="19" t="s">
        <v>342</v>
      </c>
      <c r="C64" s="71"/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20">
        <v>30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x14ac:dyDescent="0.65">
      <c r="A65" s="10">
        <v>61</v>
      </c>
      <c r="B65" s="19" t="s">
        <v>72</v>
      </c>
      <c r="C65" s="71"/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20">
        <v>50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x14ac:dyDescent="0.65">
      <c r="A66" s="10">
        <v>62</v>
      </c>
      <c r="B66" s="19" t="s">
        <v>73</v>
      </c>
      <c r="C66" s="71"/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20">
        <v>50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x14ac:dyDescent="0.65">
      <c r="A67" s="10">
        <v>63</v>
      </c>
      <c r="B67" s="19" t="s">
        <v>74</v>
      </c>
      <c r="C67" s="71"/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20">
        <v>50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175</v>
      </c>
      <c r="C68" s="71"/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0">
        <v>50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x14ac:dyDescent="0.65">
      <c r="A69" s="10">
        <v>65</v>
      </c>
      <c r="B69" s="19" t="s">
        <v>267</v>
      </c>
      <c r="C69" s="71"/>
      <c r="D69" s="95">
        <v>0</v>
      </c>
      <c r="E69" s="46">
        <f t="shared" ref="E69:E132" si="8">C69+D69</f>
        <v>0</v>
      </c>
      <c r="F69" s="106">
        <v>0</v>
      </c>
      <c r="G69" s="104">
        <v>0</v>
      </c>
      <c r="H69" s="46">
        <f t="shared" ref="H69:H132" si="9">+E69-F69-I69</f>
        <v>0</v>
      </c>
      <c r="I69" s="96"/>
      <c r="J69" s="20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x14ac:dyDescent="0.65">
      <c r="A70" s="10">
        <v>66</v>
      </c>
      <c r="B70" s="19" t="s">
        <v>70</v>
      </c>
      <c r="C70" s="71"/>
      <c r="D70" s="95">
        <v>0</v>
      </c>
      <c r="E70" s="46">
        <f t="shared" si="8"/>
        <v>0</v>
      </c>
      <c r="F70" s="106">
        <v>0</v>
      </c>
      <c r="G70" s="104">
        <v>0</v>
      </c>
      <c r="H70" s="46">
        <f t="shared" si="9"/>
        <v>0</v>
      </c>
      <c r="I70" s="96"/>
      <c r="J70" s="20">
        <v>70</v>
      </c>
      <c r="K70" s="72">
        <f t="shared" ref="K70:K133" si="10">+J70*I70</f>
        <v>0</v>
      </c>
      <c r="L70" s="17" t="s">
        <v>16</v>
      </c>
      <c r="M70" s="18">
        <v>0</v>
      </c>
      <c r="N70" s="23">
        <f t="shared" ref="N70:N133" si="11">SUM(K70-M70)</f>
        <v>0</v>
      </c>
      <c r="O70" s="19"/>
      <c r="P70" s="43">
        <f t="shared" ref="P70:P133" si="12">+K70*O70</f>
        <v>0</v>
      </c>
    </row>
    <row r="71" spans="1:16" ht="24.6" x14ac:dyDescent="0.65">
      <c r="A71" s="10">
        <v>67</v>
      </c>
      <c r="B71" s="19" t="s">
        <v>71</v>
      </c>
      <c r="C71" s="71"/>
      <c r="D71" s="95">
        <v>0</v>
      </c>
      <c r="E71" s="46">
        <f t="shared" si="8"/>
        <v>0</v>
      </c>
      <c r="F71" s="106">
        <v>0</v>
      </c>
      <c r="G71" s="104">
        <v>0</v>
      </c>
      <c r="H71" s="46">
        <f t="shared" si="9"/>
        <v>0</v>
      </c>
      <c r="I71" s="96"/>
      <c r="J71" s="20">
        <v>80</v>
      </c>
      <c r="K71" s="72">
        <f t="shared" si="10"/>
        <v>0</v>
      </c>
      <c r="L71" s="17" t="s">
        <v>16</v>
      </c>
      <c r="M71" s="18">
        <v>0</v>
      </c>
      <c r="N71" s="23">
        <f t="shared" si="11"/>
        <v>0</v>
      </c>
      <c r="O71" s="19"/>
      <c r="P71" s="43">
        <f t="shared" si="12"/>
        <v>0</v>
      </c>
    </row>
    <row r="72" spans="1:16" ht="24.6" x14ac:dyDescent="0.65">
      <c r="A72" s="10">
        <v>68</v>
      </c>
      <c r="B72" s="19" t="s">
        <v>199</v>
      </c>
      <c r="C72" s="71"/>
      <c r="D72" s="95">
        <v>0</v>
      </c>
      <c r="E72" s="46">
        <f t="shared" si="8"/>
        <v>0</v>
      </c>
      <c r="F72" s="106">
        <v>0</v>
      </c>
      <c r="G72" s="104">
        <v>0</v>
      </c>
      <c r="H72" s="46">
        <f t="shared" si="9"/>
        <v>0</v>
      </c>
      <c r="I72" s="96"/>
      <c r="J72" s="20">
        <v>150</v>
      </c>
      <c r="K72" s="72">
        <f t="shared" si="10"/>
        <v>0</v>
      </c>
      <c r="L72" s="17" t="s">
        <v>16</v>
      </c>
      <c r="M72" s="18">
        <v>0</v>
      </c>
      <c r="N72" s="23">
        <f t="shared" si="11"/>
        <v>0</v>
      </c>
      <c r="O72" s="19"/>
      <c r="P72" s="43">
        <f t="shared" si="12"/>
        <v>0</v>
      </c>
    </row>
    <row r="73" spans="1:16" ht="24.6" x14ac:dyDescent="0.65">
      <c r="A73" s="10">
        <v>69</v>
      </c>
      <c r="B73" s="19" t="s">
        <v>200</v>
      </c>
      <c r="C73" s="71"/>
      <c r="D73" s="95">
        <v>0</v>
      </c>
      <c r="E73" s="46">
        <f t="shared" si="8"/>
        <v>0</v>
      </c>
      <c r="F73" s="106">
        <v>0</v>
      </c>
      <c r="G73" s="104">
        <v>0</v>
      </c>
      <c r="H73" s="46">
        <f t="shared" si="9"/>
        <v>0</v>
      </c>
      <c r="I73" s="96"/>
      <c r="J73" s="20">
        <v>150</v>
      </c>
      <c r="K73" s="72">
        <f t="shared" si="10"/>
        <v>0</v>
      </c>
      <c r="L73" s="17" t="s">
        <v>16</v>
      </c>
      <c r="M73" s="18">
        <v>0</v>
      </c>
      <c r="N73" s="23">
        <f t="shared" si="11"/>
        <v>0</v>
      </c>
      <c r="O73" s="19"/>
      <c r="P73" s="43">
        <f t="shared" si="12"/>
        <v>0</v>
      </c>
    </row>
    <row r="74" spans="1:16" ht="24.6" x14ac:dyDescent="0.65">
      <c r="A74" s="10">
        <v>70</v>
      </c>
      <c r="B74" s="19" t="s">
        <v>201</v>
      </c>
      <c r="C74" s="71"/>
      <c r="D74" s="95">
        <v>0</v>
      </c>
      <c r="E74" s="46">
        <f t="shared" si="8"/>
        <v>0</v>
      </c>
      <c r="F74" s="106">
        <v>0</v>
      </c>
      <c r="G74" s="104">
        <v>0</v>
      </c>
      <c r="H74" s="46">
        <f t="shared" si="9"/>
        <v>0</v>
      </c>
      <c r="I74" s="96"/>
      <c r="J74" s="20">
        <v>150</v>
      </c>
      <c r="K74" s="72">
        <f t="shared" si="10"/>
        <v>0</v>
      </c>
      <c r="L74" s="17" t="s">
        <v>16</v>
      </c>
      <c r="M74" s="18">
        <v>0</v>
      </c>
      <c r="N74" s="23">
        <f t="shared" si="11"/>
        <v>0</v>
      </c>
      <c r="O74" s="19"/>
      <c r="P74" s="43">
        <f t="shared" si="12"/>
        <v>0</v>
      </c>
    </row>
    <row r="75" spans="1:16" ht="24.6" x14ac:dyDescent="0.65">
      <c r="A75" s="10">
        <v>71</v>
      </c>
      <c r="B75" s="19" t="s">
        <v>77</v>
      </c>
      <c r="C75" s="71"/>
      <c r="D75" s="95">
        <v>0</v>
      </c>
      <c r="E75" s="46">
        <f t="shared" si="8"/>
        <v>0</v>
      </c>
      <c r="F75" s="106">
        <v>0</v>
      </c>
      <c r="G75" s="104">
        <v>0</v>
      </c>
      <c r="H75" s="46">
        <f t="shared" si="9"/>
        <v>0</v>
      </c>
      <c r="I75" s="96"/>
      <c r="J75" s="20">
        <v>50</v>
      </c>
      <c r="K75" s="72">
        <f t="shared" si="10"/>
        <v>0</v>
      </c>
      <c r="L75" s="17" t="s">
        <v>16</v>
      </c>
      <c r="M75" s="18">
        <v>0</v>
      </c>
      <c r="N75" s="23">
        <f t="shared" si="11"/>
        <v>0</v>
      </c>
      <c r="O75" s="19"/>
      <c r="P75" s="43">
        <f t="shared" si="12"/>
        <v>0</v>
      </c>
    </row>
    <row r="76" spans="1:16" ht="24.6" x14ac:dyDescent="0.65">
      <c r="A76" s="10">
        <v>72</v>
      </c>
      <c r="B76" s="19" t="s">
        <v>409</v>
      </c>
      <c r="C76" s="71"/>
      <c r="D76" s="95">
        <v>0</v>
      </c>
      <c r="E76" s="46">
        <f t="shared" si="8"/>
        <v>0</v>
      </c>
      <c r="F76" s="106">
        <v>0</v>
      </c>
      <c r="G76" s="104">
        <v>0</v>
      </c>
      <c r="H76" s="46">
        <f t="shared" si="9"/>
        <v>0</v>
      </c>
      <c r="I76" s="96"/>
      <c r="J76" s="20">
        <v>50</v>
      </c>
      <c r="K76" s="72">
        <f t="shared" si="10"/>
        <v>0</v>
      </c>
      <c r="L76" s="17" t="s">
        <v>16</v>
      </c>
      <c r="M76" s="18">
        <v>0</v>
      </c>
      <c r="N76" s="23">
        <f t="shared" si="11"/>
        <v>0</v>
      </c>
      <c r="O76" s="19"/>
      <c r="P76" s="43">
        <f t="shared" si="12"/>
        <v>0</v>
      </c>
    </row>
    <row r="77" spans="1:16" ht="24.6" x14ac:dyDescent="0.65">
      <c r="A77" s="10">
        <v>73</v>
      </c>
      <c r="B77" s="19" t="s">
        <v>410</v>
      </c>
      <c r="C77" s="71"/>
      <c r="D77" s="95">
        <v>0</v>
      </c>
      <c r="E77" s="46">
        <f t="shared" si="8"/>
        <v>0</v>
      </c>
      <c r="F77" s="106">
        <v>0</v>
      </c>
      <c r="G77" s="104">
        <v>0</v>
      </c>
      <c r="H77" s="46">
        <f t="shared" si="9"/>
        <v>0</v>
      </c>
      <c r="I77" s="96"/>
      <c r="J77" s="20">
        <v>120</v>
      </c>
      <c r="K77" s="72">
        <f t="shared" si="10"/>
        <v>0</v>
      </c>
      <c r="L77" s="17" t="s">
        <v>16</v>
      </c>
      <c r="M77" s="18">
        <v>0</v>
      </c>
      <c r="N77" s="23">
        <f t="shared" si="11"/>
        <v>0</v>
      </c>
      <c r="O77" s="19"/>
      <c r="P77" s="43">
        <f t="shared" si="12"/>
        <v>0</v>
      </c>
    </row>
    <row r="78" spans="1:16" ht="24.6" x14ac:dyDescent="0.65">
      <c r="A78" s="10">
        <v>74</v>
      </c>
      <c r="B78" s="19" t="s">
        <v>411</v>
      </c>
      <c r="C78" s="71"/>
      <c r="D78" s="95">
        <v>0</v>
      </c>
      <c r="E78" s="46">
        <f t="shared" si="8"/>
        <v>0</v>
      </c>
      <c r="F78" s="106">
        <v>0</v>
      </c>
      <c r="G78" s="104">
        <v>0</v>
      </c>
      <c r="H78" s="46">
        <f t="shared" si="9"/>
        <v>0</v>
      </c>
      <c r="I78" s="96"/>
      <c r="J78" s="20">
        <v>50</v>
      </c>
      <c r="K78" s="72">
        <f t="shared" si="10"/>
        <v>0</v>
      </c>
      <c r="L78" s="17" t="s">
        <v>16</v>
      </c>
      <c r="M78" s="18">
        <v>0</v>
      </c>
      <c r="N78" s="23">
        <f t="shared" si="11"/>
        <v>0</v>
      </c>
      <c r="O78" s="19"/>
      <c r="P78" s="43">
        <f t="shared" si="12"/>
        <v>0</v>
      </c>
    </row>
    <row r="79" spans="1:16" ht="24.6" x14ac:dyDescent="0.65">
      <c r="A79" s="10">
        <v>75</v>
      </c>
      <c r="B79" s="19" t="s">
        <v>412</v>
      </c>
      <c r="C79" s="71"/>
      <c r="D79" s="95">
        <v>0</v>
      </c>
      <c r="E79" s="46">
        <f t="shared" si="8"/>
        <v>0</v>
      </c>
      <c r="F79" s="106">
        <v>0</v>
      </c>
      <c r="G79" s="104">
        <v>0</v>
      </c>
      <c r="H79" s="46">
        <f t="shared" si="9"/>
        <v>0</v>
      </c>
      <c r="I79" s="96"/>
      <c r="J79" s="20">
        <v>120</v>
      </c>
      <c r="K79" s="72">
        <f t="shared" si="10"/>
        <v>0</v>
      </c>
      <c r="L79" s="17" t="s">
        <v>16</v>
      </c>
      <c r="M79" s="18">
        <v>0</v>
      </c>
      <c r="N79" s="23">
        <f t="shared" si="11"/>
        <v>0</v>
      </c>
      <c r="O79" s="19"/>
      <c r="P79" s="43">
        <f t="shared" si="12"/>
        <v>0</v>
      </c>
    </row>
    <row r="80" spans="1:16" ht="24.6" x14ac:dyDescent="0.65">
      <c r="A80" s="10">
        <v>76</v>
      </c>
      <c r="B80" s="19" t="s">
        <v>346</v>
      </c>
      <c r="C80" s="71"/>
      <c r="D80" s="95">
        <v>0</v>
      </c>
      <c r="E80" s="46">
        <f t="shared" si="8"/>
        <v>0</v>
      </c>
      <c r="F80" s="106">
        <v>0</v>
      </c>
      <c r="G80" s="104">
        <v>0</v>
      </c>
      <c r="H80" s="46">
        <f t="shared" si="9"/>
        <v>0</v>
      </c>
      <c r="I80" s="96"/>
      <c r="J80" s="20">
        <v>50</v>
      </c>
      <c r="K80" s="72">
        <f t="shared" si="10"/>
        <v>0</v>
      </c>
      <c r="L80" s="17" t="s">
        <v>16</v>
      </c>
      <c r="M80" s="18">
        <v>0</v>
      </c>
      <c r="N80" s="23">
        <f t="shared" si="11"/>
        <v>0</v>
      </c>
      <c r="O80" s="19"/>
      <c r="P80" s="43">
        <f t="shared" si="12"/>
        <v>0</v>
      </c>
    </row>
    <row r="81" spans="1:16" ht="24.6" x14ac:dyDescent="0.65">
      <c r="A81" s="10">
        <v>77</v>
      </c>
      <c r="B81" s="19" t="s">
        <v>268</v>
      </c>
      <c r="C81" s="71"/>
      <c r="D81" s="95">
        <v>0</v>
      </c>
      <c r="E81" s="46">
        <f t="shared" si="8"/>
        <v>0</v>
      </c>
      <c r="F81" s="106">
        <v>0</v>
      </c>
      <c r="G81" s="104">
        <v>0</v>
      </c>
      <c r="H81" s="46">
        <f t="shared" si="9"/>
        <v>0</v>
      </c>
      <c r="I81" s="96"/>
      <c r="J81" s="20">
        <v>45</v>
      </c>
      <c r="K81" s="72">
        <f t="shared" si="10"/>
        <v>0</v>
      </c>
      <c r="L81" s="17" t="s">
        <v>16</v>
      </c>
      <c r="M81" s="18">
        <v>0</v>
      </c>
      <c r="N81" s="23">
        <f t="shared" si="11"/>
        <v>0</v>
      </c>
      <c r="O81" s="19"/>
      <c r="P81" s="43">
        <f t="shared" si="12"/>
        <v>0</v>
      </c>
    </row>
    <row r="82" spans="1:16" ht="24.6" x14ac:dyDescent="0.65">
      <c r="A82" s="10">
        <v>78</v>
      </c>
      <c r="B82" s="19" t="s">
        <v>347</v>
      </c>
      <c r="C82" s="71"/>
      <c r="D82" s="95">
        <v>0</v>
      </c>
      <c r="E82" s="46">
        <f t="shared" si="8"/>
        <v>0</v>
      </c>
      <c r="F82" s="106">
        <v>0</v>
      </c>
      <c r="G82" s="104">
        <v>0</v>
      </c>
      <c r="H82" s="46">
        <f t="shared" si="9"/>
        <v>0</v>
      </c>
      <c r="I82" s="96"/>
      <c r="J82" s="20">
        <v>50</v>
      </c>
      <c r="K82" s="72">
        <f t="shared" si="10"/>
        <v>0</v>
      </c>
      <c r="L82" s="17" t="s">
        <v>16</v>
      </c>
      <c r="M82" s="18">
        <v>0</v>
      </c>
      <c r="N82" s="23">
        <f t="shared" si="11"/>
        <v>0</v>
      </c>
      <c r="O82" s="19"/>
      <c r="P82" s="43">
        <f t="shared" si="12"/>
        <v>0</v>
      </c>
    </row>
    <row r="83" spans="1:16" ht="24.6" x14ac:dyDescent="0.65">
      <c r="A83" s="10">
        <v>79</v>
      </c>
      <c r="B83" s="19" t="s">
        <v>269</v>
      </c>
      <c r="C83" s="71"/>
      <c r="D83" s="95">
        <v>0</v>
      </c>
      <c r="E83" s="46">
        <f t="shared" si="8"/>
        <v>0</v>
      </c>
      <c r="F83" s="106">
        <v>0</v>
      </c>
      <c r="G83" s="104">
        <v>0</v>
      </c>
      <c r="H83" s="46">
        <f t="shared" si="9"/>
        <v>0</v>
      </c>
      <c r="I83" s="96"/>
      <c r="J83" s="20">
        <v>55</v>
      </c>
      <c r="K83" s="72">
        <f t="shared" si="10"/>
        <v>0</v>
      </c>
      <c r="L83" s="17" t="s">
        <v>16</v>
      </c>
      <c r="M83" s="18">
        <v>0</v>
      </c>
      <c r="N83" s="23">
        <f t="shared" si="11"/>
        <v>0</v>
      </c>
      <c r="O83" s="19"/>
      <c r="P83" s="43">
        <f t="shared" si="12"/>
        <v>0</v>
      </c>
    </row>
    <row r="84" spans="1:16" ht="24.6" x14ac:dyDescent="0.65">
      <c r="A84" s="10">
        <v>80</v>
      </c>
      <c r="B84" s="19" t="s">
        <v>93</v>
      </c>
      <c r="C84" s="71"/>
      <c r="D84" s="95">
        <v>0</v>
      </c>
      <c r="E84" s="46">
        <f t="shared" si="8"/>
        <v>0</v>
      </c>
      <c r="F84" s="106">
        <v>0</v>
      </c>
      <c r="G84" s="104">
        <v>0</v>
      </c>
      <c r="H84" s="46">
        <f t="shared" si="9"/>
        <v>0</v>
      </c>
      <c r="I84" s="96"/>
      <c r="J84" s="20">
        <v>55</v>
      </c>
      <c r="K84" s="72">
        <f t="shared" si="10"/>
        <v>0</v>
      </c>
      <c r="L84" s="17" t="s">
        <v>16</v>
      </c>
      <c r="M84" s="18">
        <v>0</v>
      </c>
      <c r="N84" s="23">
        <f t="shared" si="11"/>
        <v>0</v>
      </c>
      <c r="O84" s="19"/>
      <c r="P84" s="43">
        <f t="shared" si="12"/>
        <v>0</v>
      </c>
    </row>
    <row r="85" spans="1:16" ht="24.6" x14ac:dyDescent="0.65">
      <c r="A85" s="10">
        <v>81</v>
      </c>
      <c r="B85" s="19" t="s">
        <v>94</v>
      </c>
      <c r="C85" s="71"/>
      <c r="D85" s="95">
        <v>0</v>
      </c>
      <c r="E85" s="46">
        <f t="shared" si="8"/>
        <v>0</v>
      </c>
      <c r="F85" s="106">
        <v>0</v>
      </c>
      <c r="G85" s="104">
        <v>0</v>
      </c>
      <c r="H85" s="46">
        <f t="shared" si="9"/>
        <v>0</v>
      </c>
      <c r="I85" s="96"/>
      <c r="J85" s="20">
        <v>55</v>
      </c>
      <c r="K85" s="72">
        <f t="shared" si="10"/>
        <v>0</v>
      </c>
      <c r="L85" s="17" t="s">
        <v>16</v>
      </c>
      <c r="M85" s="18">
        <v>0</v>
      </c>
      <c r="N85" s="23">
        <f t="shared" si="11"/>
        <v>0</v>
      </c>
      <c r="O85" s="19"/>
      <c r="P85" s="43">
        <f t="shared" si="12"/>
        <v>0</v>
      </c>
    </row>
    <row r="86" spans="1:16" ht="24.6" x14ac:dyDescent="0.65">
      <c r="A86" s="10">
        <v>82</v>
      </c>
      <c r="B86" s="19" t="s">
        <v>369</v>
      </c>
      <c r="C86" s="71"/>
      <c r="D86" s="95">
        <v>0</v>
      </c>
      <c r="E86" s="46">
        <f t="shared" si="8"/>
        <v>0</v>
      </c>
      <c r="F86" s="106">
        <v>0</v>
      </c>
      <c r="G86" s="104">
        <v>0</v>
      </c>
      <c r="H86" s="46">
        <f t="shared" si="9"/>
        <v>0</v>
      </c>
      <c r="I86" s="96"/>
      <c r="J86" s="20">
        <v>30</v>
      </c>
      <c r="K86" s="72">
        <f t="shared" si="10"/>
        <v>0</v>
      </c>
      <c r="L86" s="17" t="s">
        <v>16</v>
      </c>
      <c r="M86" s="18">
        <v>0</v>
      </c>
      <c r="N86" s="23">
        <f t="shared" si="11"/>
        <v>0</v>
      </c>
      <c r="O86" s="19"/>
      <c r="P86" s="43">
        <f t="shared" si="12"/>
        <v>0</v>
      </c>
    </row>
    <row r="87" spans="1:16" ht="24.6" x14ac:dyDescent="0.65">
      <c r="A87" s="10">
        <v>83</v>
      </c>
      <c r="B87" s="19" t="s">
        <v>370</v>
      </c>
      <c r="C87" s="71"/>
      <c r="D87" s="95">
        <v>0</v>
      </c>
      <c r="E87" s="46">
        <f t="shared" si="8"/>
        <v>0</v>
      </c>
      <c r="F87" s="106">
        <v>0</v>
      </c>
      <c r="G87" s="104">
        <v>0</v>
      </c>
      <c r="H87" s="46">
        <f t="shared" si="9"/>
        <v>0</v>
      </c>
      <c r="I87" s="96"/>
      <c r="J87" s="20">
        <v>30</v>
      </c>
      <c r="K87" s="72">
        <f t="shared" si="10"/>
        <v>0</v>
      </c>
      <c r="L87" s="17" t="s">
        <v>16</v>
      </c>
      <c r="M87" s="18">
        <v>0</v>
      </c>
      <c r="N87" s="23">
        <f t="shared" si="11"/>
        <v>0</v>
      </c>
      <c r="O87" s="19"/>
      <c r="P87" s="43">
        <f t="shared" si="12"/>
        <v>0</v>
      </c>
    </row>
    <row r="88" spans="1:16" ht="24.6" x14ac:dyDescent="0.65">
      <c r="A88" s="10">
        <v>84</v>
      </c>
      <c r="B88" s="19" t="s">
        <v>270</v>
      </c>
      <c r="C88" s="71"/>
      <c r="D88" s="95">
        <v>0</v>
      </c>
      <c r="E88" s="46">
        <f t="shared" si="8"/>
        <v>0</v>
      </c>
      <c r="F88" s="106">
        <v>0</v>
      </c>
      <c r="G88" s="104">
        <v>0</v>
      </c>
      <c r="H88" s="46">
        <f t="shared" si="9"/>
        <v>0</v>
      </c>
      <c r="I88" s="96"/>
      <c r="J88" s="20"/>
      <c r="K88" s="72">
        <f t="shared" si="10"/>
        <v>0</v>
      </c>
      <c r="L88" s="17" t="s">
        <v>16</v>
      </c>
      <c r="M88" s="18">
        <v>0</v>
      </c>
      <c r="N88" s="23">
        <f t="shared" si="11"/>
        <v>0</v>
      </c>
      <c r="O88" s="19"/>
      <c r="P88" s="43">
        <f t="shared" si="12"/>
        <v>0</v>
      </c>
    </row>
    <row r="89" spans="1:16" ht="24.6" x14ac:dyDescent="0.65">
      <c r="A89" s="10">
        <v>85</v>
      </c>
      <c r="B89" s="19" t="s">
        <v>271</v>
      </c>
      <c r="C89" s="71"/>
      <c r="D89" s="95">
        <v>0</v>
      </c>
      <c r="E89" s="46">
        <f t="shared" si="8"/>
        <v>0</v>
      </c>
      <c r="F89" s="106">
        <v>0</v>
      </c>
      <c r="G89" s="104">
        <v>0</v>
      </c>
      <c r="H89" s="46">
        <f t="shared" si="9"/>
        <v>0</v>
      </c>
      <c r="I89" s="96"/>
      <c r="J89" s="20"/>
      <c r="K89" s="72">
        <f t="shared" si="10"/>
        <v>0</v>
      </c>
      <c r="L89" s="17" t="s">
        <v>16</v>
      </c>
      <c r="M89" s="18">
        <v>0</v>
      </c>
      <c r="N89" s="23">
        <f t="shared" si="11"/>
        <v>0</v>
      </c>
      <c r="O89" s="19"/>
      <c r="P89" s="43">
        <f t="shared" si="12"/>
        <v>0</v>
      </c>
    </row>
    <row r="90" spans="1:16" ht="24.6" x14ac:dyDescent="0.65">
      <c r="A90" s="10">
        <v>86</v>
      </c>
      <c r="B90" s="19" t="s">
        <v>244</v>
      </c>
      <c r="C90" s="71"/>
      <c r="D90" s="95">
        <v>0</v>
      </c>
      <c r="E90" s="46">
        <f t="shared" si="8"/>
        <v>0</v>
      </c>
      <c r="F90" s="106">
        <v>0</v>
      </c>
      <c r="G90" s="104">
        <v>0</v>
      </c>
      <c r="H90" s="46">
        <f t="shared" si="9"/>
        <v>0</v>
      </c>
      <c r="I90" s="96"/>
      <c r="J90" s="20">
        <v>35</v>
      </c>
      <c r="K90" s="72">
        <f t="shared" si="10"/>
        <v>0</v>
      </c>
      <c r="L90" s="17" t="s">
        <v>16</v>
      </c>
      <c r="M90" s="18">
        <v>0</v>
      </c>
      <c r="N90" s="23">
        <f t="shared" si="11"/>
        <v>0</v>
      </c>
      <c r="O90" s="19"/>
      <c r="P90" s="43">
        <f t="shared" si="12"/>
        <v>0</v>
      </c>
    </row>
    <row r="91" spans="1:16" ht="24.6" x14ac:dyDescent="0.65">
      <c r="A91" s="10">
        <v>87</v>
      </c>
      <c r="B91" s="19" t="s">
        <v>272</v>
      </c>
      <c r="C91" s="71"/>
      <c r="D91" s="95">
        <v>0</v>
      </c>
      <c r="E91" s="46">
        <f t="shared" si="8"/>
        <v>0</v>
      </c>
      <c r="F91" s="106">
        <v>0</v>
      </c>
      <c r="G91" s="104">
        <v>0</v>
      </c>
      <c r="H91" s="46">
        <f t="shared" si="9"/>
        <v>0</v>
      </c>
      <c r="I91" s="96"/>
      <c r="J91" s="20">
        <v>120</v>
      </c>
      <c r="K91" s="72">
        <f t="shared" si="10"/>
        <v>0</v>
      </c>
      <c r="L91" s="17" t="s">
        <v>16</v>
      </c>
      <c r="M91" s="18">
        <v>0</v>
      </c>
      <c r="N91" s="23">
        <f t="shared" si="11"/>
        <v>0</v>
      </c>
      <c r="O91" s="19"/>
      <c r="P91" s="43">
        <f t="shared" si="12"/>
        <v>0</v>
      </c>
    </row>
    <row r="92" spans="1:16" ht="24.6" x14ac:dyDescent="0.65">
      <c r="A92" s="10">
        <v>88</v>
      </c>
      <c r="B92" s="19" t="s">
        <v>273</v>
      </c>
      <c r="C92" s="71"/>
      <c r="D92" s="95">
        <v>0</v>
      </c>
      <c r="E92" s="46">
        <f t="shared" si="8"/>
        <v>0</v>
      </c>
      <c r="F92" s="106">
        <v>0</v>
      </c>
      <c r="G92" s="104">
        <v>0</v>
      </c>
      <c r="H92" s="46">
        <f t="shared" si="9"/>
        <v>0</v>
      </c>
      <c r="I92" s="96"/>
      <c r="J92" s="20">
        <v>45</v>
      </c>
      <c r="K92" s="72">
        <f t="shared" si="10"/>
        <v>0</v>
      </c>
      <c r="L92" s="17" t="s">
        <v>16</v>
      </c>
      <c r="M92" s="18">
        <v>0</v>
      </c>
      <c r="N92" s="23">
        <f t="shared" si="11"/>
        <v>0</v>
      </c>
      <c r="O92" s="19"/>
      <c r="P92" s="43">
        <f t="shared" si="12"/>
        <v>0</v>
      </c>
    </row>
    <row r="93" spans="1:16" ht="24.6" x14ac:dyDescent="0.65">
      <c r="A93" s="10">
        <v>89</v>
      </c>
      <c r="B93" s="19" t="s">
        <v>246</v>
      </c>
      <c r="C93" s="71"/>
      <c r="D93" s="95">
        <v>0</v>
      </c>
      <c r="E93" s="46">
        <f t="shared" si="8"/>
        <v>0</v>
      </c>
      <c r="F93" s="106">
        <v>0</v>
      </c>
      <c r="G93" s="104">
        <v>0</v>
      </c>
      <c r="H93" s="46">
        <f t="shared" si="9"/>
        <v>0</v>
      </c>
      <c r="I93" s="96"/>
      <c r="J93" s="20">
        <v>40</v>
      </c>
      <c r="K93" s="72">
        <f t="shared" si="10"/>
        <v>0</v>
      </c>
      <c r="L93" s="17" t="s">
        <v>16</v>
      </c>
      <c r="M93" s="18">
        <v>0</v>
      </c>
      <c r="N93" s="23">
        <f t="shared" si="11"/>
        <v>0</v>
      </c>
      <c r="O93" s="19"/>
      <c r="P93" s="43">
        <f t="shared" si="12"/>
        <v>0</v>
      </c>
    </row>
    <row r="94" spans="1:16" ht="24.6" x14ac:dyDescent="0.65">
      <c r="A94" s="10">
        <v>90</v>
      </c>
      <c r="B94" s="19" t="s">
        <v>348</v>
      </c>
      <c r="C94" s="71"/>
      <c r="D94" s="95">
        <v>0</v>
      </c>
      <c r="E94" s="46">
        <f t="shared" si="8"/>
        <v>0</v>
      </c>
      <c r="F94" s="106">
        <v>0</v>
      </c>
      <c r="G94" s="104">
        <v>0</v>
      </c>
      <c r="H94" s="46">
        <f t="shared" si="9"/>
        <v>0</v>
      </c>
      <c r="I94" s="96"/>
      <c r="J94" s="20">
        <v>35</v>
      </c>
      <c r="K94" s="72">
        <f t="shared" si="10"/>
        <v>0</v>
      </c>
      <c r="L94" s="17" t="s">
        <v>16</v>
      </c>
      <c r="M94" s="18">
        <v>0</v>
      </c>
      <c r="N94" s="23">
        <f t="shared" si="11"/>
        <v>0</v>
      </c>
      <c r="O94" s="19"/>
      <c r="P94" s="43">
        <f t="shared" si="12"/>
        <v>0</v>
      </c>
    </row>
    <row r="95" spans="1:16" ht="24.6" x14ac:dyDescent="0.65">
      <c r="A95" s="10">
        <v>91</v>
      </c>
      <c r="B95" s="19" t="s">
        <v>349</v>
      </c>
      <c r="C95" s="71"/>
      <c r="D95" s="95">
        <v>0</v>
      </c>
      <c r="E95" s="46">
        <f t="shared" si="8"/>
        <v>0</v>
      </c>
      <c r="F95" s="106">
        <v>0</v>
      </c>
      <c r="G95" s="104">
        <v>0</v>
      </c>
      <c r="H95" s="46">
        <f t="shared" si="9"/>
        <v>0</v>
      </c>
      <c r="I95" s="96"/>
      <c r="J95" s="20">
        <v>35</v>
      </c>
      <c r="K95" s="72">
        <f t="shared" si="10"/>
        <v>0</v>
      </c>
      <c r="L95" s="17" t="s">
        <v>16</v>
      </c>
      <c r="M95" s="18">
        <v>0</v>
      </c>
      <c r="N95" s="23">
        <f t="shared" si="11"/>
        <v>0</v>
      </c>
      <c r="O95" s="19"/>
      <c r="P95" s="43">
        <f t="shared" si="12"/>
        <v>0</v>
      </c>
    </row>
    <row r="96" spans="1:16" ht="24.6" x14ac:dyDescent="0.65">
      <c r="A96" s="10">
        <v>92</v>
      </c>
      <c r="B96" s="19" t="s">
        <v>350</v>
      </c>
      <c r="C96" s="71"/>
      <c r="D96" s="95">
        <v>0</v>
      </c>
      <c r="E96" s="46">
        <f t="shared" si="8"/>
        <v>0</v>
      </c>
      <c r="F96" s="106">
        <v>0</v>
      </c>
      <c r="G96" s="104">
        <v>0</v>
      </c>
      <c r="H96" s="46">
        <f t="shared" si="9"/>
        <v>0</v>
      </c>
      <c r="I96" s="96"/>
      <c r="J96" s="20">
        <v>35</v>
      </c>
      <c r="K96" s="72">
        <f t="shared" si="10"/>
        <v>0</v>
      </c>
      <c r="L96" s="17" t="s">
        <v>16</v>
      </c>
      <c r="M96" s="18">
        <v>0</v>
      </c>
      <c r="N96" s="23">
        <f t="shared" si="11"/>
        <v>0</v>
      </c>
      <c r="O96" s="19"/>
      <c r="P96" s="43">
        <f t="shared" si="12"/>
        <v>0</v>
      </c>
    </row>
    <row r="97" spans="1:16" ht="24.6" x14ac:dyDescent="0.65">
      <c r="A97" s="10">
        <v>93</v>
      </c>
      <c r="B97" s="19" t="s">
        <v>274</v>
      </c>
      <c r="C97" s="71"/>
      <c r="D97" s="95">
        <v>0</v>
      </c>
      <c r="E97" s="46">
        <f t="shared" si="8"/>
        <v>0</v>
      </c>
      <c r="F97" s="106">
        <v>0</v>
      </c>
      <c r="G97" s="104">
        <v>0</v>
      </c>
      <c r="H97" s="46">
        <f t="shared" si="9"/>
        <v>0</v>
      </c>
      <c r="I97" s="96"/>
      <c r="J97" s="20">
        <v>35</v>
      </c>
      <c r="K97" s="72">
        <f t="shared" si="10"/>
        <v>0</v>
      </c>
      <c r="L97" s="17" t="s">
        <v>16</v>
      </c>
      <c r="M97" s="18">
        <v>0</v>
      </c>
      <c r="N97" s="23">
        <f t="shared" si="11"/>
        <v>0</v>
      </c>
      <c r="O97" s="19"/>
      <c r="P97" s="43">
        <f t="shared" si="12"/>
        <v>0</v>
      </c>
    </row>
    <row r="98" spans="1:16" ht="24.6" x14ac:dyDescent="0.65">
      <c r="A98" s="10">
        <v>94</v>
      </c>
      <c r="B98" s="19" t="s">
        <v>351</v>
      </c>
      <c r="C98" s="71"/>
      <c r="D98" s="95">
        <v>0</v>
      </c>
      <c r="E98" s="46">
        <f t="shared" si="8"/>
        <v>0</v>
      </c>
      <c r="F98" s="106">
        <v>0</v>
      </c>
      <c r="G98" s="104">
        <v>0</v>
      </c>
      <c r="H98" s="46">
        <f t="shared" si="9"/>
        <v>0</v>
      </c>
      <c r="I98" s="96"/>
      <c r="J98" s="20">
        <v>35</v>
      </c>
      <c r="K98" s="72">
        <f t="shared" si="10"/>
        <v>0</v>
      </c>
      <c r="L98" s="17" t="s">
        <v>16</v>
      </c>
      <c r="M98" s="18">
        <v>0</v>
      </c>
      <c r="N98" s="23">
        <f t="shared" si="11"/>
        <v>0</v>
      </c>
      <c r="O98" s="19"/>
      <c r="P98" s="43">
        <f t="shared" si="12"/>
        <v>0</v>
      </c>
    </row>
    <row r="99" spans="1:16" ht="24.6" x14ac:dyDescent="0.65">
      <c r="A99" s="10">
        <v>95</v>
      </c>
      <c r="B99" s="19" t="s">
        <v>275</v>
      </c>
      <c r="C99" s="71"/>
      <c r="D99" s="95">
        <v>0</v>
      </c>
      <c r="E99" s="46">
        <f t="shared" si="8"/>
        <v>0</v>
      </c>
      <c r="F99" s="106">
        <v>0</v>
      </c>
      <c r="G99" s="104">
        <v>0</v>
      </c>
      <c r="H99" s="46">
        <f t="shared" si="9"/>
        <v>0</v>
      </c>
      <c r="I99" s="96"/>
      <c r="J99" s="20">
        <v>35</v>
      </c>
      <c r="K99" s="72">
        <f t="shared" si="10"/>
        <v>0</v>
      </c>
      <c r="L99" s="17" t="s">
        <v>16</v>
      </c>
      <c r="M99" s="18">
        <v>0</v>
      </c>
      <c r="N99" s="23">
        <f t="shared" si="11"/>
        <v>0</v>
      </c>
      <c r="O99" s="19"/>
      <c r="P99" s="43">
        <f t="shared" si="12"/>
        <v>0</v>
      </c>
    </row>
    <row r="100" spans="1:16" ht="24.6" x14ac:dyDescent="0.65">
      <c r="A100" s="10">
        <v>96</v>
      </c>
      <c r="B100" s="19" t="s">
        <v>276</v>
      </c>
      <c r="C100" s="71"/>
      <c r="D100" s="95">
        <v>0</v>
      </c>
      <c r="E100" s="46">
        <f t="shared" si="8"/>
        <v>0</v>
      </c>
      <c r="F100" s="106">
        <v>0</v>
      </c>
      <c r="G100" s="104">
        <v>0</v>
      </c>
      <c r="H100" s="46">
        <f t="shared" si="9"/>
        <v>0</v>
      </c>
      <c r="I100" s="96"/>
      <c r="J100" s="20">
        <v>120</v>
      </c>
      <c r="K100" s="72">
        <f t="shared" si="10"/>
        <v>0</v>
      </c>
      <c r="L100" s="17" t="s">
        <v>16</v>
      </c>
      <c r="M100" s="18">
        <v>0</v>
      </c>
      <c r="N100" s="23">
        <f t="shared" si="11"/>
        <v>0</v>
      </c>
      <c r="O100" s="19"/>
      <c r="P100" s="43">
        <f t="shared" si="12"/>
        <v>0</v>
      </c>
    </row>
    <row r="101" spans="1:16" ht="24.6" x14ac:dyDescent="0.65">
      <c r="A101" s="10">
        <v>97</v>
      </c>
      <c r="B101" s="19" t="s">
        <v>277</v>
      </c>
      <c r="C101" s="71"/>
      <c r="D101" s="95">
        <v>0</v>
      </c>
      <c r="E101" s="46">
        <f t="shared" si="8"/>
        <v>0</v>
      </c>
      <c r="F101" s="106">
        <v>0</v>
      </c>
      <c r="G101" s="104">
        <v>0</v>
      </c>
      <c r="H101" s="46">
        <f t="shared" si="9"/>
        <v>0</v>
      </c>
      <c r="I101" s="96"/>
      <c r="J101" s="20">
        <v>250</v>
      </c>
      <c r="K101" s="72">
        <f t="shared" si="10"/>
        <v>0</v>
      </c>
      <c r="L101" s="17" t="s">
        <v>16</v>
      </c>
      <c r="M101" s="18">
        <v>0</v>
      </c>
      <c r="N101" s="23">
        <f t="shared" si="11"/>
        <v>0</v>
      </c>
      <c r="O101" s="19"/>
      <c r="P101" s="43">
        <f t="shared" si="12"/>
        <v>0</v>
      </c>
    </row>
    <row r="102" spans="1:16" ht="24.6" x14ac:dyDescent="0.65">
      <c r="A102" s="10">
        <v>98</v>
      </c>
      <c r="B102" s="19" t="s">
        <v>278</v>
      </c>
      <c r="C102" s="71">
        <v>2</v>
      </c>
      <c r="D102" s="95">
        <v>0</v>
      </c>
      <c r="E102" s="46">
        <f t="shared" si="8"/>
        <v>2</v>
      </c>
      <c r="F102" s="106">
        <v>0</v>
      </c>
      <c r="G102" s="104">
        <v>0</v>
      </c>
      <c r="H102" s="46">
        <f t="shared" si="9"/>
        <v>2</v>
      </c>
      <c r="I102" s="96"/>
      <c r="J102" s="20">
        <v>100</v>
      </c>
      <c r="K102" s="72">
        <f t="shared" si="10"/>
        <v>0</v>
      </c>
      <c r="L102" s="17" t="s">
        <v>16</v>
      </c>
      <c r="M102" s="18">
        <v>0</v>
      </c>
      <c r="N102" s="23">
        <f t="shared" si="11"/>
        <v>0</v>
      </c>
      <c r="O102" s="19"/>
      <c r="P102" s="43">
        <f t="shared" si="12"/>
        <v>0</v>
      </c>
    </row>
    <row r="103" spans="1:16" ht="24.6" x14ac:dyDescent="0.65">
      <c r="A103" s="10">
        <v>99</v>
      </c>
      <c r="B103" s="19" t="s">
        <v>279</v>
      </c>
      <c r="C103" s="71"/>
      <c r="D103" s="95">
        <v>0</v>
      </c>
      <c r="E103" s="46">
        <f t="shared" si="8"/>
        <v>0</v>
      </c>
      <c r="F103" s="106">
        <v>0</v>
      </c>
      <c r="G103" s="104">
        <v>0</v>
      </c>
      <c r="H103" s="46">
        <f t="shared" si="9"/>
        <v>0</v>
      </c>
      <c r="I103" s="96"/>
      <c r="J103" s="20">
        <v>55</v>
      </c>
      <c r="K103" s="72">
        <f t="shared" si="10"/>
        <v>0</v>
      </c>
      <c r="L103" s="17" t="s">
        <v>16</v>
      </c>
      <c r="M103" s="18">
        <v>0</v>
      </c>
      <c r="N103" s="23">
        <f t="shared" si="11"/>
        <v>0</v>
      </c>
      <c r="O103" s="19"/>
      <c r="P103" s="43">
        <f t="shared" si="12"/>
        <v>0</v>
      </c>
    </row>
    <row r="104" spans="1:16" ht="24.6" x14ac:dyDescent="0.65">
      <c r="A104" s="10">
        <v>100</v>
      </c>
      <c r="B104" s="19" t="s">
        <v>280</v>
      </c>
      <c r="C104" s="71"/>
      <c r="D104" s="95">
        <v>0</v>
      </c>
      <c r="E104" s="46">
        <f t="shared" si="8"/>
        <v>0</v>
      </c>
      <c r="F104" s="106">
        <v>0</v>
      </c>
      <c r="G104" s="104">
        <v>0</v>
      </c>
      <c r="H104" s="46">
        <f t="shared" si="9"/>
        <v>0</v>
      </c>
      <c r="I104" s="96"/>
      <c r="J104" s="20">
        <v>60</v>
      </c>
      <c r="K104" s="72">
        <f t="shared" si="10"/>
        <v>0</v>
      </c>
      <c r="L104" s="17" t="s">
        <v>16</v>
      </c>
      <c r="M104" s="18">
        <v>0</v>
      </c>
      <c r="N104" s="23">
        <f t="shared" si="11"/>
        <v>0</v>
      </c>
      <c r="O104" s="19"/>
      <c r="P104" s="43">
        <f t="shared" si="12"/>
        <v>0</v>
      </c>
    </row>
    <row r="105" spans="1:16" ht="24.6" x14ac:dyDescent="0.65">
      <c r="A105" s="10">
        <v>101</v>
      </c>
      <c r="B105" s="19" t="s">
        <v>281</v>
      </c>
      <c r="C105" s="71"/>
      <c r="D105" s="95">
        <v>0</v>
      </c>
      <c r="E105" s="46">
        <f t="shared" si="8"/>
        <v>0</v>
      </c>
      <c r="F105" s="106">
        <v>0</v>
      </c>
      <c r="G105" s="104">
        <v>0</v>
      </c>
      <c r="H105" s="46">
        <f t="shared" si="9"/>
        <v>0</v>
      </c>
      <c r="I105" s="96"/>
      <c r="J105" s="20">
        <v>100</v>
      </c>
      <c r="K105" s="72">
        <f t="shared" si="10"/>
        <v>0</v>
      </c>
      <c r="L105" s="17" t="s">
        <v>16</v>
      </c>
      <c r="M105" s="18">
        <v>0</v>
      </c>
      <c r="N105" s="23">
        <f t="shared" si="11"/>
        <v>0</v>
      </c>
      <c r="O105" s="19"/>
      <c r="P105" s="43">
        <f t="shared" si="12"/>
        <v>0</v>
      </c>
    </row>
    <row r="106" spans="1:16" ht="24.6" x14ac:dyDescent="0.65">
      <c r="A106" s="10">
        <v>102</v>
      </c>
      <c r="B106" s="19" t="s">
        <v>100</v>
      </c>
      <c r="C106" s="71">
        <v>6</v>
      </c>
      <c r="D106" s="95">
        <v>0</v>
      </c>
      <c r="E106" s="46">
        <f t="shared" si="8"/>
        <v>6</v>
      </c>
      <c r="F106" s="106">
        <v>0</v>
      </c>
      <c r="G106" s="104">
        <v>0</v>
      </c>
      <c r="H106" s="46">
        <f t="shared" si="9"/>
        <v>6</v>
      </c>
      <c r="I106" s="96"/>
      <c r="J106" s="20">
        <v>55</v>
      </c>
      <c r="K106" s="72">
        <f t="shared" si="10"/>
        <v>0</v>
      </c>
      <c r="L106" s="17" t="s">
        <v>16</v>
      </c>
      <c r="M106" s="18">
        <v>0</v>
      </c>
      <c r="N106" s="23">
        <f t="shared" si="11"/>
        <v>0</v>
      </c>
      <c r="O106" s="19"/>
      <c r="P106" s="43">
        <f t="shared" si="12"/>
        <v>0</v>
      </c>
    </row>
    <row r="107" spans="1:16" ht="24.6" x14ac:dyDescent="0.65">
      <c r="A107" s="10">
        <v>103</v>
      </c>
      <c r="B107" s="19" t="s">
        <v>101</v>
      </c>
      <c r="C107" s="71"/>
      <c r="D107" s="95">
        <v>0</v>
      </c>
      <c r="E107" s="46">
        <f t="shared" si="8"/>
        <v>0</v>
      </c>
      <c r="F107" s="106">
        <v>0</v>
      </c>
      <c r="G107" s="104">
        <v>0</v>
      </c>
      <c r="H107" s="46">
        <f t="shared" si="9"/>
        <v>0</v>
      </c>
      <c r="I107" s="96"/>
      <c r="J107" s="20">
        <v>50</v>
      </c>
      <c r="K107" s="72">
        <f t="shared" si="10"/>
        <v>0</v>
      </c>
      <c r="L107" s="17" t="s">
        <v>16</v>
      </c>
      <c r="M107" s="18">
        <v>0</v>
      </c>
      <c r="N107" s="23">
        <f t="shared" si="11"/>
        <v>0</v>
      </c>
      <c r="O107" s="19"/>
      <c r="P107" s="43">
        <f t="shared" si="12"/>
        <v>0</v>
      </c>
    </row>
    <row r="108" spans="1:16" ht="24.6" x14ac:dyDescent="0.65">
      <c r="A108" s="10">
        <v>104</v>
      </c>
      <c r="B108" s="19" t="s">
        <v>102</v>
      </c>
      <c r="C108" s="71"/>
      <c r="D108" s="95">
        <v>0</v>
      </c>
      <c r="E108" s="46">
        <f t="shared" si="8"/>
        <v>0</v>
      </c>
      <c r="F108" s="106">
        <v>0</v>
      </c>
      <c r="G108" s="104">
        <v>0</v>
      </c>
      <c r="H108" s="46">
        <f t="shared" si="9"/>
        <v>0</v>
      </c>
      <c r="I108" s="96"/>
      <c r="J108" s="20">
        <v>50</v>
      </c>
      <c r="K108" s="72">
        <f t="shared" si="10"/>
        <v>0</v>
      </c>
      <c r="L108" s="17" t="s">
        <v>16</v>
      </c>
      <c r="M108" s="18">
        <v>0</v>
      </c>
      <c r="N108" s="23">
        <f t="shared" si="11"/>
        <v>0</v>
      </c>
      <c r="O108" s="19"/>
      <c r="P108" s="43">
        <f t="shared" si="12"/>
        <v>0</v>
      </c>
    </row>
    <row r="109" spans="1:16" ht="24.6" x14ac:dyDescent="0.65">
      <c r="A109" s="10">
        <v>105</v>
      </c>
      <c r="B109" s="19" t="s">
        <v>282</v>
      </c>
      <c r="C109" s="71"/>
      <c r="D109" s="95">
        <v>0</v>
      </c>
      <c r="E109" s="46">
        <f t="shared" si="8"/>
        <v>0</v>
      </c>
      <c r="F109" s="106">
        <v>0</v>
      </c>
      <c r="G109" s="104">
        <v>0</v>
      </c>
      <c r="H109" s="46">
        <f t="shared" si="9"/>
        <v>0</v>
      </c>
      <c r="I109" s="96"/>
      <c r="J109" s="20">
        <v>35</v>
      </c>
      <c r="K109" s="72">
        <f t="shared" si="10"/>
        <v>0</v>
      </c>
      <c r="L109" s="17" t="s">
        <v>16</v>
      </c>
      <c r="M109" s="18">
        <v>0</v>
      </c>
      <c r="N109" s="23">
        <f t="shared" si="11"/>
        <v>0</v>
      </c>
      <c r="O109" s="19"/>
      <c r="P109" s="43">
        <f t="shared" si="12"/>
        <v>0</v>
      </c>
    </row>
    <row r="110" spans="1:16" ht="24.6" x14ac:dyDescent="0.65">
      <c r="A110" s="10">
        <v>106</v>
      </c>
      <c r="B110" s="19" t="s">
        <v>283</v>
      </c>
      <c r="C110" s="71"/>
      <c r="D110" s="95">
        <v>0</v>
      </c>
      <c r="E110" s="46">
        <f t="shared" si="8"/>
        <v>0</v>
      </c>
      <c r="F110" s="106">
        <v>0</v>
      </c>
      <c r="G110" s="104">
        <v>0</v>
      </c>
      <c r="H110" s="46">
        <f t="shared" si="9"/>
        <v>0</v>
      </c>
      <c r="I110" s="96"/>
      <c r="J110" s="20">
        <v>50</v>
      </c>
      <c r="K110" s="72">
        <f t="shared" si="10"/>
        <v>0</v>
      </c>
      <c r="L110" s="17" t="s">
        <v>16</v>
      </c>
      <c r="M110" s="18">
        <v>0</v>
      </c>
      <c r="N110" s="23">
        <f t="shared" si="11"/>
        <v>0</v>
      </c>
      <c r="O110" s="19"/>
      <c r="P110" s="43">
        <f t="shared" si="12"/>
        <v>0</v>
      </c>
    </row>
    <row r="111" spans="1:16" ht="24.6" x14ac:dyDescent="0.65">
      <c r="A111" s="10">
        <v>107</v>
      </c>
      <c r="B111" s="19" t="s">
        <v>352</v>
      </c>
      <c r="C111" s="71"/>
      <c r="D111" s="95">
        <v>0</v>
      </c>
      <c r="E111" s="46">
        <f t="shared" si="8"/>
        <v>0</v>
      </c>
      <c r="F111" s="106">
        <v>0</v>
      </c>
      <c r="G111" s="104">
        <v>0</v>
      </c>
      <c r="H111" s="46">
        <f t="shared" si="9"/>
        <v>0</v>
      </c>
      <c r="I111" s="96"/>
      <c r="J111" s="20">
        <v>50</v>
      </c>
      <c r="K111" s="72">
        <f t="shared" si="10"/>
        <v>0</v>
      </c>
      <c r="L111" s="17" t="s">
        <v>16</v>
      </c>
      <c r="M111" s="18">
        <v>0</v>
      </c>
      <c r="N111" s="23">
        <f t="shared" si="11"/>
        <v>0</v>
      </c>
      <c r="O111" s="19"/>
      <c r="P111" s="43">
        <f t="shared" si="12"/>
        <v>0</v>
      </c>
    </row>
    <row r="112" spans="1:16" ht="24.6" x14ac:dyDescent="0.65">
      <c r="A112" s="10">
        <v>108</v>
      </c>
      <c r="B112" s="19" t="s">
        <v>354</v>
      </c>
      <c r="C112" s="71"/>
      <c r="D112" s="95">
        <v>0</v>
      </c>
      <c r="E112" s="46">
        <f t="shared" si="8"/>
        <v>0</v>
      </c>
      <c r="F112" s="106">
        <v>0</v>
      </c>
      <c r="G112" s="104">
        <v>0</v>
      </c>
      <c r="H112" s="46">
        <f t="shared" si="9"/>
        <v>0</v>
      </c>
      <c r="I112" s="96"/>
      <c r="J112" s="20">
        <v>50</v>
      </c>
      <c r="K112" s="72">
        <f t="shared" si="10"/>
        <v>0</v>
      </c>
      <c r="L112" s="17" t="s">
        <v>16</v>
      </c>
      <c r="M112" s="18">
        <v>0</v>
      </c>
      <c r="N112" s="23">
        <f t="shared" si="11"/>
        <v>0</v>
      </c>
      <c r="O112" s="19"/>
      <c r="P112" s="43">
        <f t="shared" si="12"/>
        <v>0</v>
      </c>
    </row>
    <row r="113" spans="1:16" ht="24.6" x14ac:dyDescent="0.65">
      <c r="A113" s="10">
        <v>109</v>
      </c>
      <c r="B113" s="19" t="s">
        <v>353</v>
      </c>
      <c r="C113" s="71"/>
      <c r="D113" s="95">
        <v>0</v>
      </c>
      <c r="E113" s="46">
        <f t="shared" si="8"/>
        <v>0</v>
      </c>
      <c r="F113" s="106">
        <v>0</v>
      </c>
      <c r="G113" s="104">
        <v>0</v>
      </c>
      <c r="H113" s="46">
        <f t="shared" si="9"/>
        <v>0</v>
      </c>
      <c r="I113" s="96"/>
      <c r="J113" s="20">
        <v>50</v>
      </c>
      <c r="K113" s="72">
        <f t="shared" si="10"/>
        <v>0</v>
      </c>
      <c r="L113" s="17" t="s">
        <v>16</v>
      </c>
      <c r="M113" s="18">
        <v>0</v>
      </c>
      <c r="N113" s="23">
        <f t="shared" si="11"/>
        <v>0</v>
      </c>
      <c r="O113" s="19"/>
      <c r="P113" s="43">
        <f t="shared" si="12"/>
        <v>0</v>
      </c>
    </row>
    <row r="114" spans="1:16" ht="24.6" x14ac:dyDescent="0.65">
      <c r="A114" s="10">
        <v>110</v>
      </c>
      <c r="B114" s="19" t="s">
        <v>355</v>
      </c>
      <c r="C114" s="71"/>
      <c r="D114" s="95">
        <v>0</v>
      </c>
      <c r="E114" s="46">
        <f t="shared" si="8"/>
        <v>0</v>
      </c>
      <c r="F114" s="106">
        <v>0</v>
      </c>
      <c r="G114" s="104">
        <v>0</v>
      </c>
      <c r="H114" s="46">
        <f t="shared" si="9"/>
        <v>0</v>
      </c>
      <c r="I114" s="96"/>
      <c r="J114" s="20">
        <v>50</v>
      </c>
      <c r="K114" s="72">
        <f t="shared" si="10"/>
        <v>0</v>
      </c>
      <c r="L114" s="17" t="s">
        <v>16</v>
      </c>
      <c r="M114" s="18">
        <v>0</v>
      </c>
      <c r="N114" s="23">
        <f t="shared" si="11"/>
        <v>0</v>
      </c>
      <c r="O114" s="19"/>
      <c r="P114" s="43">
        <f t="shared" si="12"/>
        <v>0</v>
      </c>
    </row>
    <row r="115" spans="1:16" ht="24.6" x14ac:dyDescent="0.65">
      <c r="A115" s="10">
        <v>111</v>
      </c>
      <c r="B115" s="19" t="s">
        <v>145</v>
      </c>
      <c r="C115" s="71"/>
      <c r="D115" s="95">
        <v>0</v>
      </c>
      <c r="E115" s="46">
        <f t="shared" si="8"/>
        <v>0</v>
      </c>
      <c r="F115" s="106">
        <v>0</v>
      </c>
      <c r="G115" s="104">
        <v>0</v>
      </c>
      <c r="H115" s="46">
        <f t="shared" si="9"/>
        <v>0</v>
      </c>
      <c r="I115" s="96"/>
      <c r="J115" s="20">
        <v>45</v>
      </c>
      <c r="K115" s="72">
        <f t="shared" si="10"/>
        <v>0</v>
      </c>
      <c r="L115" s="17" t="s">
        <v>16</v>
      </c>
      <c r="M115" s="18">
        <v>0</v>
      </c>
      <c r="N115" s="23">
        <f t="shared" si="11"/>
        <v>0</v>
      </c>
      <c r="O115" s="19"/>
      <c r="P115" s="43">
        <f t="shared" si="12"/>
        <v>0</v>
      </c>
    </row>
    <row r="116" spans="1:16" ht="24.6" x14ac:dyDescent="0.65">
      <c r="A116" s="10">
        <v>112</v>
      </c>
      <c r="B116" s="19" t="s">
        <v>146</v>
      </c>
      <c r="C116" s="71"/>
      <c r="D116" s="95">
        <v>0</v>
      </c>
      <c r="E116" s="46">
        <f t="shared" si="8"/>
        <v>0</v>
      </c>
      <c r="F116" s="106">
        <v>0</v>
      </c>
      <c r="G116" s="104">
        <v>0</v>
      </c>
      <c r="H116" s="46">
        <f t="shared" si="9"/>
        <v>0</v>
      </c>
      <c r="I116" s="96"/>
      <c r="J116" s="20">
        <v>45</v>
      </c>
      <c r="K116" s="72">
        <f t="shared" si="10"/>
        <v>0</v>
      </c>
      <c r="L116" s="17" t="s">
        <v>16</v>
      </c>
      <c r="M116" s="18">
        <v>0</v>
      </c>
      <c r="N116" s="23">
        <f t="shared" si="11"/>
        <v>0</v>
      </c>
      <c r="O116" s="19"/>
      <c r="P116" s="43">
        <f t="shared" si="12"/>
        <v>0</v>
      </c>
    </row>
    <row r="117" spans="1:16" ht="24.6" x14ac:dyDescent="0.65">
      <c r="A117" s="10">
        <v>113</v>
      </c>
      <c r="B117" s="19" t="s">
        <v>147</v>
      </c>
      <c r="C117" s="71"/>
      <c r="D117" s="95">
        <v>0</v>
      </c>
      <c r="E117" s="46">
        <f t="shared" si="8"/>
        <v>0</v>
      </c>
      <c r="F117" s="106">
        <v>0</v>
      </c>
      <c r="G117" s="104">
        <v>0</v>
      </c>
      <c r="H117" s="46">
        <f t="shared" si="9"/>
        <v>0</v>
      </c>
      <c r="I117" s="96"/>
      <c r="J117" s="20">
        <v>55</v>
      </c>
      <c r="K117" s="72">
        <f t="shared" si="10"/>
        <v>0</v>
      </c>
      <c r="L117" s="17" t="s">
        <v>16</v>
      </c>
      <c r="M117" s="18">
        <v>0</v>
      </c>
      <c r="N117" s="23">
        <f t="shared" si="11"/>
        <v>0</v>
      </c>
      <c r="O117" s="19"/>
      <c r="P117" s="43">
        <f t="shared" si="12"/>
        <v>0</v>
      </c>
    </row>
    <row r="118" spans="1:16" ht="24.6" x14ac:dyDescent="0.65">
      <c r="A118" s="10">
        <v>114</v>
      </c>
      <c r="B118" s="19" t="s">
        <v>356</v>
      </c>
      <c r="C118" s="71"/>
      <c r="D118" s="95">
        <v>0</v>
      </c>
      <c r="E118" s="46">
        <f t="shared" si="8"/>
        <v>0</v>
      </c>
      <c r="F118" s="106">
        <v>0</v>
      </c>
      <c r="G118" s="104">
        <v>0</v>
      </c>
      <c r="H118" s="46">
        <f t="shared" si="9"/>
        <v>0</v>
      </c>
      <c r="I118" s="96"/>
      <c r="J118" s="20">
        <v>50</v>
      </c>
      <c r="K118" s="72">
        <f t="shared" si="10"/>
        <v>0</v>
      </c>
      <c r="L118" s="17" t="s">
        <v>16</v>
      </c>
      <c r="M118" s="18">
        <v>0</v>
      </c>
      <c r="N118" s="23">
        <f t="shared" si="11"/>
        <v>0</v>
      </c>
      <c r="O118" s="19"/>
      <c r="P118" s="43">
        <f t="shared" si="12"/>
        <v>0</v>
      </c>
    </row>
    <row r="119" spans="1:16" ht="24.6" x14ac:dyDescent="0.65">
      <c r="A119" s="10">
        <v>115</v>
      </c>
      <c r="B119" s="19" t="s">
        <v>375</v>
      </c>
      <c r="C119" s="71"/>
      <c r="D119" s="95">
        <v>0</v>
      </c>
      <c r="E119" s="46">
        <f t="shared" si="8"/>
        <v>0</v>
      </c>
      <c r="F119" s="106">
        <v>0</v>
      </c>
      <c r="G119" s="104">
        <v>0</v>
      </c>
      <c r="H119" s="46">
        <f t="shared" si="9"/>
        <v>0</v>
      </c>
      <c r="I119" s="96"/>
      <c r="J119" s="20">
        <v>50</v>
      </c>
      <c r="K119" s="72">
        <f t="shared" si="10"/>
        <v>0</v>
      </c>
      <c r="L119" s="17" t="s">
        <v>16</v>
      </c>
      <c r="M119" s="18">
        <v>0</v>
      </c>
      <c r="N119" s="23">
        <f t="shared" si="11"/>
        <v>0</v>
      </c>
      <c r="O119" s="19"/>
      <c r="P119" s="43">
        <f t="shared" si="12"/>
        <v>0</v>
      </c>
    </row>
    <row r="120" spans="1:16" ht="24.6" x14ac:dyDescent="0.65">
      <c r="A120" s="10">
        <v>116</v>
      </c>
      <c r="B120" s="19" t="s">
        <v>376</v>
      </c>
      <c r="C120" s="71"/>
      <c r="D120" s="95">
        <v>0</v>
      </c>
      <c r="E120" s="46">
        <f t="shared" si="8"/>
        <v>0</v>
      </c>
      <c r="F120" s="106">
        <v>0</v>
      </c>
      <c r="G120" s="104">
        <v>0</v>
      </c>
      <c r="H120" s="46">
        <f t="shared" si="9"/>
        <v>0</v>
      </c>
      <c r="I120" s="96"/>
      <c r="J120" s="20">
        <v>50</v>
      </c>
      <c r="K120" s="72">
        <f t="shared" si="10"/>
        <v>0</v>
      </c>
      <c r="L120" s="17" t="s">
        <v>16</v>
      </c>
      <c r="M120" s="18">
        <v>0</v>
      </c>
      <c r="N120" s="23">
        <f t="shared" si="11"/>
        <v>0</v>
      </c>
      <c r="O120" s="19"/>
      <c r="P120" s="43">
        <f t="shared" si="12"/>
        <v>0</v>
      </c>
    </row>
    <row r="121" spans="1:16" ht="24.6" x14ac:dyDescent="0.65">
      <c r="A121" s="10">
        <v>117</v>
      </c>
      <c r="B121" s="19" t="s">
        <v>133</v>
      </c>
      <c r="C121" s="71"/>
      <c r="D121" s="95">
        <v>0</v>
      </c>
      <c r="E121" s="46">
        <f t="shared" si="8"/>
        <v>0</v>
      </c>
      <c r="F121" s="106">
        <v>0</v>
      </c>
      <c r="G121" s="104">
        <v>0</v>
      </c>
      <c r="H121" s="46">
        <f t="shared" si="9"/>
        <v>0</v>
      </c>
      <c r="I121" s="96"/>
      <c r="J121" s="20">
        <v>40</v>
      </c>
      <c r="K121" s="72">
        <f t="shared" si="10"/>
        <v>0</v>
      </c>
      <c r="L121" s="17" t="s">
        <v>16</v>
      </c>
      <c r="M121" s="18">
        <v>0</v>
      </c>
      <c r="N121" s="23">
        <f t="shared" si="11"/>
        <v>0</v>
      </c>
      <c r="O121" s="19">
        <v>30</v>
      </c>
      <c r="P121" s="43">
        <f t="shared" si="12"/>
        <v>0</v>
      </c>
    </row>
    <row r="122" spans="1:16" ht="24.6" x14ac:dyDescent="0.65">
      <c r="A122" s="10">
        <v>118</v>
      </c>
      <c r="B122" s="19" t="s">
        <v>284</v>
      </c>
      <c r="C122" s="71"/>
      <c r="D122" s="95">
        <v>0</v>
      </c>
      <c r="E122" s="46">
        <f t="shared" si="8"/>
        <v>0</v>
      </c>
      <c r="F122" s="106">
        <v>0</v>
      </c>
      <c r="G122" s="104">
        <v>0</v>
      </c>
      <c r="H122" s="46">
        <f t="shared" si="9"/>
        <v>0</v>
      </c>
      <c r="I122" s="96"/>
      <c r="J122" s="20">
        <v>40</v>
      </c>
      <c r="K122" s="72">
        <f t="shared" si="10"/>
        <v>0</v>
      </c>
      <c r="L122" s="17" t="s">
        <v>16</v>
      </c>
      <c r="M122" s="18">
        <v>0</v>
      </c>
      <c r="N122" s="23">
        <f t="shared" si="11"/>
        <v>0</v>
      </c>
      <c r="O122" s="19">
        <v>30</v>
      </c>
      <c r="P122" s="43">
        <f t="shared" si="12"/>
        <v>0</v>
      </c>
    </row>
    <row r="123" spans="1:16" ht="24.6" x14ac:dyDescent="0.65">
      <c r="A123" s="10">
        <v>119</v>
      </c>
      <c r="B123" s="19" t="s">
        <v>108</v>
      </c>
      <c r="C123" s="71"/>
      <c r="D123" s="95">
        <v>0</v>
      </c>
      <c r="E123" s="46">
        <f t="shared" si="8"/>
        <v>0</v>
      </c>
      <c r="F123" s="106">
        <v>0</v>
      </c>
      <c r="G123" s="104">
        <v>0</v>
      </c>
      <c r="H123" s="46">
        <f t="shared" si="9"/>
        <v>0</v>
      </c>
      <c r="I123" s="96"/>
      <c r="J123" s="20">
        <v>40</v>
      </c>
      <c r="K123" s="72">
        <f t="shared" si="10"/>
        <v>0</v>
      </c>
      <c r="L123" s="17" t="s">
        <v>16</v>
      </c>
      <c r="M123" s="18">
        <v>0</v>
      </c>
      <c r="N123" s="23">
        <f t="shared" si="11"/>
        <v>0</v>
      </c>
      <c r="O123" s="19">
        <v>30</v>
      </c>
      <c r="P123" s="43">
        <f t="shared" si="12"/>
        <v>0</v>
      </c>
    </row>
    <row r="124" spans="1:16" ht="24.6" x14ac:dyDescent="0.65">
      <c r="A124" s="10">
        <v>120</v>
      </c>
      <c r="B124" s="19" t="s">
        <v>245</v>
      </c>
      <c r="C124" s="71"/>
      <c r="D124" s="95">
        <v>0</v>
      </c>
      <c r="E124" s="46">
        <f t="shared" si="8"/>
        <v>0</v>
      </c>
      <c r="F124" s="106">
        <v>0</v>
      </c>
      <c r="G124" s="104">
        <v>0</v>
      </c>
      <c r="H124" s="46">
        <f t="shared" si="9"/>
        <v>0</v>
      </c>
      <c r="I124" s="96"/>
      <c r="J124" s="20">
        <v>40</v>
      </c>
      <c r="K124" s="72">
        <f t="shared" si="10"/>
        <v>0</v>
      </c>
      <c r="L124" s="17" t="s">
        <v>16</v>
      </c>
      <c r="M124" s="18">
        <v>0</v>
      </c>
      <c r="N124" s="23">
        <f t="shared" si="11"/>
        <v>0</v>
      </c>
      <c r="O124" s="19">
        <v>30</v>
      </c>
      <c r="P124" s="43">
        <f t="shared" si="12"/>
        <v>0</v>
      </c>
    </row>
    <row r="125" spans="1:16" ht="24.6" x14ac:dyDescent="0.65">
      <c r="A125" s="10">
        <v>121</v>
      </c>
      <c r="B125" s="19" t="s">
        <v>285</v>
      </c>
      <c r="C125" s="71"/>
      <c r="D125" s="95">
        <v>0</v>
      </c>
      <c r="E125" s="46">
        <f t="shared" si="8"/>
        <v>0</v>
      </c>
      <c r="F125" s="106">
        <v>0</v>
      </c>
      <c r="G125" s="104">
        <v>0</v>
      </c>
      <c r="H125" s="46">
        <f t="shared" si="9"/>
        <v>0</v>
      </c>
      <c r="I125" s="96"/>
      <c r="J125" s="20">
        <v>55</v>
      </c>
      <c r="K125" s="72">
        <f t="shared" si="10"/>
        <v>0</v>
      </c>
      <c r="L125" s="17" t="s">
        <v>16</v>
      </c>
      <c r="M125" s="18">
        <v>0</v>
      </c>
      <c r="N125" s="23">
        <f t="shared" si="11"/>
        <v>0</v>
      </c>
      <c r="O125" s="19">
        <v>30</v>
      </c>
      <c r="P125" s="43">
        <f t="shared" si="12"/>
        <v>0</v>
      </c>
    </row>
    <row r="126" spans="1:16" ht="24.6" x14ac:dyDescent="0.65">
      <c r="A126" s="10">
        <v>122</v>
      </c>
      <c r="B126" s="19" t="s">
        <v>121</v>
      </c>
      <c r="C126" s="71"/>
      <c r="D126" s="95">
        <v>0</v>
      </c>
      <c r="E126" s="46">
        <f t="shared" si="8"/>
        <v>0</v>
      </c>
      <c r="F126" s="106">
        <v>0</v>
      </c>
      <c r="G126" s="104">
        <v>0</v>
      </c>
      <c r="H126" s="46">
        <f t="shared" si="9"/>
        <v>0</v>
      </c>
      <c r="I126" s="96"/>
      <c r="J126" s="20">
        <v>60</v>
      </c>
      <c r="K126" s="72">
        <f t="shared" si="10"/>
        <v>0</v>
      </c>
      <c r="L126" s="17" t="s">
        <v>16</v>
      </c>
      <c r="M126" s="18">
        <v>0</v>
      </c>
      <c r="N126" s="23">
        <f t="shared" si="11"/>
        <v>0</v>
      </c>
      <c r="O126" s="19">
        <v>30</v>
      </c>
      <c r="P126" s="43">
        <f t="shared" si="12"/>
        <v>0</v>
      </c>
    </row>
    <row r="127" spans="1:16" ht="24.6" x14ac:dyDescent="0.65">
      <c r="A127" s="10">
        <v>123</v>
      </c>
      <c r="B127" s="19" t="s">
        <v>113</v>
      </c>
      <c r="C127" s="71"/>
      <c r="D127" s="95">
        <v>0</v>
      </c>
      <c r="E127" s="46">
        <f t="shared" si="8"/>
        <v>0</v>
      </c>
      <c r="F127" s="106">
        <v>0</v>
      </c>
      <c r="G127" s="104">
        <v>0</v>
      </c>
      <c r="H127" s="46">
        <f t="shared" si="9"/>
        <v>0</v>
      </c>
      <c r="I127" s="96"/>
      <c r="J127" s="20">
        <v>50</v>
      </c>
      <c r="K127" s="72">
        <f t="shared" si="10"/>
        <v>0</v>
      </c>
      <c r="L127" s="17" t="s">
        <v>16</v>
      </c>
      <c r="M127" s="18">
        <v>0</v>
      </c>
      <c r="N127" s="23">
        <f t="shared" si="11"/>
        <v>0</v>
      </c>
      <c r="O127" s="19"/>
      <c r="P127" s="43">
        <f t="shared" si="12"/>
        <v>0</v>
      </c>
    </row>
    <row r="128" spans="1:16" ht="24.6" x14ac:dyDescent="0.65">
      <c r="A128" s="10">
        <v>124</v>
      </c>
      <c r="B128" s="19" t="s">
        <v>114</v>
      </c>
      <c r="C128" s="71"/>
      <c r="D128" s="95">
        <v>0</v>
      </c>
      <c r="E128" s="46">
        <f t="shared" si="8"/>
        <v>0</v>
      </c>
      <c r="F128" s="106">
        <v>0</v>
      </c>
      <c r="G128" s="104">
        <v>0</v>
      </c>
      <c r="H128" s="46">
        <f t="shared" si="9"/>
        <v>0</v>
      </c>
      <c r="I128" s="96"/>
      <c r="J128" s="20">
        <v>100</v>
      </c>
      <c r="K128" s="72">
        <f t="shared" si="10"/>
        <v>0</v>
      </c>
      <c r="L128" s="17" t="s">
        <v>16</v>
      </c>
      <c r="M128" s="18">
        <v>0</v>
      </c>
      <c r="N128" s="23">
        <f t="shared" si="11"/>
        <v>0</v>
      </c>
      <c r="O128" s="19"/>
      <c r="P128" s="43">
        <f t="shared" si="12"/>
        <v>0</v>
      </c>
    </row>
    <row r="129" spans="1:16" ht="24.6" x14ac:dyDescent="0.65">
      <c r="A129" s="10">
        <v>125</v>
      </c>
      <c r="B129" s="19" t="s">
        <v>198</v>
      </c>
      <c r="C129" s="71"/>
      <c r="D129" s="95">
        <v>0</v>
      </c>
      <c r="E129" s="46">
        <f t="shared" si="8"/>
        <v>0</v>
      </c>
      <c r="F129" s="106">
        <v>0</v>
      </c>
      <c r="G129" s="104">
        <v>0</v>
      </c>
      <c r="H129" s="46">
        <f t="shared" si="9"/>
        <v>0</v>
      </c>
      <c r="I129" s="96"/>
      <c r="J129" s="20">
        <v>25</v>
      </c>
      <c r="K129" s="72">
        <f t="shared" si="10"/>
        <v>0</v>
      </c>
      <c r="L129" s="17" t="s">
        <v>16</v>
      </c>
      <c r="M129" s="18">
        <v>0</v>
      </c>
      <c r="N129" s="23">
        <f t="shared" si="11"/>
        <v>0</v>
      </c>
      <c r="O129" s="19"/>
      <c r="P129" s="43">
        <f t="shared" si="12"/>
        <v>0</v>
      </c>
    </row>
    <row r="130" spans="1:16" ht="24.6" x14ac:dyDescent="0.65">
      <c r="A130" s="10">
        <v>126</v>
      </c>
      <c r="B130" s="19" t="s">
        <v>286</v>
      </c>
      <c r="C130" s="71"/>
      <c r="D130" s="95">
        <v>0</v>
      </c>
      <c r="E130" s="46">
        <f t="shared" si="8"/>
        <v>0</v>
      </c>
      <c r="F130" s="106">
        <v>0</v>
      </c>
      <c r="G130" s="104">
        <v>0</v>
      </c>
      <c r="H130" s="46">
        <f t="shared" si="9"/>
        <v>0</v>
      </c>
      <c r="I130" s="96"/>
      <c r="J130" s="20">
        <v>50</v>
      </c>
      <c r="K130" s="72">
        <f t="shared" si="10"/>
        <v>0</v>
      </c>
      <c r="L130" s="17" t="s">
        <v>16</v>
      </c>
      <c r="M130" s="18">
        <v>0</v>
      </c>
      <c r="N130" s="23">
        <f t="shared" si="11"/>
        <v>0</v>
      </c>
      <c r="O130" s="19"/>
      <c r="P130" s="43">
        <f t="shared" si="12"/>
        <v>0</v>
      </c>
    </row>
    <row r="131" spans="1:16" ht="24.6" x14ac:dyDescent="0.65">
      <c r="A131" s="10">
        <v>127</v>
      </c>
      <c r="B131" s="19" t="s">
        <v>287</v>
      </c>
      <c r="C131" s="71"/>
      <c r="D131" s="95">
        <v>0</v>
      </c>
      <c r="E131" s="46">
        <f t="shared" si="8"/>
        <v>0</v>
      </c>
      <c r="F131" s="106">
        <v>0</v>
      </c>
      <c r="G131" s="104">
        <v>0</v>
      </c>
      <c r="H131" s="46">
        <f t="shared" si="9"/>
        <v>0</v>
      </c>
      <c r="I131" s="96"/>
      <c r="J131" s="20">
        <v>40</v>
      </c>
      <c r="K131" s="72">
        <f t="shared" si="10"/>
        <v>0</v>
      </c>
      <c r="L131" s="17" t="s">
        <v>16</v>
      </c>
      <c r="M131" s="18">
        <v>0</v>
      </c>
      <c r="N131" s="23">
        <f t="shared" si="11"/>
        <v>0</v>
      </c>
      <c r="O131" s="19"/>
      <c r="P131" s="43">
        <f t="shared" si="12"/>
        <v>0</v>
      </c>
    </row>
    <row r="132" spans="1:16" ht="24.6" x14ac:dyDescent="0.65">
      <c r="A132" s="10">
        <v>128</v>
      </c>
      <c r="B132" s="19" t="s">
        <v>288</v>
      </c>
      <c r="C132" s="71"/>
      <c r="D132" s="95">
        <v>0</v>
      </c>
      <c r="E132" s="46">
        <f t="shared" si="8"/>
        <v>0</v>
      </c>
      <c r="F132" s="106">
        <v>0</v>
      </c>
      <c r="G132" s="104">
        <v>0</v>
      </c>
      <c r="H132" s="46">
        <f t="shared" si="9"/>
        <v>0</v>
      </c>
      <c r="I132" s="96"/>
      <c r="J132" s="20">
        <v>50</v>
      </c>
      <c r="K132" s="72">
        <f t="shared" si="10"/>
        <v>0</v>
      </c>
      <c r="L132" s="17" t="s">
        <v>16</v>
      </c>
      <c r="M132" s="18">
        <v>0</v>
      </c>
      <c r="N132" s="23">
        <f t="shared" si="11"/>
        <v>0</v>
      </c>
      <c r="O132" s="19"/>
      <c r="P132" s="43">
        <f t="shared" si="12"/>
        <v>0</v>
      </c>
    </row>
    <row r="133" spans="1:16" ht="24.6" x14ac:dyDescent="0.65">
      <c r="A133" s="10">
        <v>129</v>
      </c>
      <c r="B133" s="19" t="s">
        <v>289</v>
      </c>
      <c r="C133" s="71"/>
      <c r="D133" s="95">
        <v>0</v>
      </c>
      <c r="E133" s="46">
        <f t="shared" ref="E133:E196" si="13">C133+D133</f>
        <v>0</v>
      </c>
      <c r="F133" s="106">
        <v>0</v>
      </c>
      <c r="G133" s="104">
        <v>0</v>
      </c>
      <c r="H133" s="46">
        <f t="shared" ref="H133:H196" si="14">+E133-F133-I133</f>
        <v>0</v>
      </c>
      <c r="I133" s="96"/>
      <c r="J133" s="20">
        <v>60</v>
      </c>
      <c r="K133" s="72">
        <f t="shared" si="10"/>
        <v>0</v>
      </c>
      <c r="L133" s="17" t="s">
        <v>16</v>
      </c>
      <c r="M133" s="18">
        <v>0</v>
      </c>
      <c r="N133" s="23">
        <f t="shared" si="11"/>
        <v>0</v>
      </c>
      <c r="O133" s="19"/>
      <c r="P133" s="43">
        <f t="shared" si="12"/>
        <v>0</v>
      </c>
    </row>
    <row r="134" spans="1:16" ht="24.6" x14ac:dyDescent="0.65">
      <c r="A134" s="10">
        <v>130</v>
      </c>
      <c r="B134" s="19" t="s">
        <v>343</v>
      </c>
      <c r="C134" s="71"/>
      <c r="D134" s="95">
        <v>0</v>
      </c>
      <c r="E134" s="46">
        <f t="shared" si="13"/>
        <v>0</v>
      </c>
      <c r="F134" s="106">
        <v>0</v>
      </c>
      <c r="G134" s="104">
        <v>0</v>
      </c>
      <c r="H134" s="46">
        <f t="shared" si="14"/>
        <v>0</v>
      </c>
      <c r="I134" s="96"/>
      <c r="J134" s="20">
        <v>50</v>
      </c>
      <c r="K134" s="72">
        <f t="shared" ref="K134:K197" si="15">+J134*I134</f>
        <v>0</v>
      </c>
      <c r="L134" s="17" t="s">
        <v>16</v>
      </c>
      <c r="M134" s="18">
        <v>0</v>
      </c>
      <c r="N134" s="23">
        <f t="shared" ref="N134:N197" si="16">SUM(K134-M134)</f>
        <v>0</v>
      </c>
      <c r="O134" s="19"/>
      <c r="P134" s="43">
        <f t="shared" ref="P134:P197" si="17">+K134*O134</f>
        <v>0</v>
      </c>
    </row>
    <row r="135" spans="1:16" ht="24.6" x14ac:dyDescent="0.65">
      <c r="A135" s="10">
        <v>131</v>
      </c>
      <c r="B135" s="19" t="s">
        <v>134</v>
      </c>
      <c r="C135" s="71"/>
      <c r="D135" s="95">
        <v>0</v>
      </c>
      <c r="E135" s="46">
        <f t="shared" si="13"/>
        <v>0</v>
      </c>
      <c r="F135" s="106">
        <v>0</v>
      </c>
      <c r="G135" s="104">
        <v>0</v>
      </c>
      <c r="H135" s="46">
        <f t="shared" si="14"/>
        <v>0</v>
      </c>
      <c r="I135" s="96"/>
      <c r="J135" s="20">
        <v>35</v>
      </c>
      <c r="K135" s="72">
        <f t="shared" si="15"/>
        <v>0</v>
      </c>
      <c r="L135" s="17" t="s">
        <v>16</v>
      </c>
      <c r="M135" s="18">
        <v>0</v>
      </c>
      <c r="N135" s="23">
        <f t="shared" si="16"/>
        <v>0</v>
      </c>
      <c r="O135" s="19"/>
      <c r="P135" s="43">
        <f t="shared" si="17"/>
        <v>0</v>
      </c>
    </row>
    <row r="136" spans="1:16" ht="24.6" x14ac:dyDescent="0.65">
      <c r="A136" s="10">
        <v>132</v>
      </c>
      <c r="B136" s="19" t="s">
        <v>358</v>
      </c>
      <c r="C136" s="71"/>
      <c r="D136" s="95">
        <v>0</v>
      </c>
      <c r="E136" s="46">
        <f t="shared" si="13"/>
        <v>0</v>
      </c>
      <c r="F136" s="106">
        <v>0</v>
      </c>
      <c r="G136" s="104">
        <v>0</v>
      </c>
      <c r="H136" s="46">
        <f t="shared" si="14"/>
        <v>0</v>
      </c>
      <c r="I136" s="96"/>
      <c r="J136" s="20">
        <v>10</v>
      </c>
      <c r="K136" s="72">
        <f t="shared" si="15"/>
        <v>0</v>
      </c>
      <c r="L136" s="17" t="s">
        <v>16</v>
      </c>
      <c r="M136" s="18">
        <v>0</v>
      </c>
      <c r="N136" s="23">
        <f t="shared" si="16"/>
        <v>0</v>
      </c>
      <c r="O136" s="19"/>
      <c r="P136" s="43">
        <f t="shared" si="17"/>
        <v>0</v>
      </c>
    </row>
    <row r="137" spans="1:16" ht="24.6" x14ac:dyDescent="0.65">
      <c r="A137" s="10">
        <v>133</v>
      </c>
      <c r="B137" s="19" t="s">
        <v>357</v>
      </c>
      <c r="C137" s="71"/>
      <c r="D137" s="95">
        <v>0</v>
      </c>
      <c r="E137" s="46">
        <f t="shared" si="13"/>
        <v>0</v>
      </c>
      <c r="F137" s="106">
        <v>0</v>
      </c>
      <c r="G137" s="104">
        <v>0</v>
      </c>
      <c r="H137" s="46">
        <f t="shared" si="14"/>
        <v>0</v>
      </c>
      <c r="I137" s="96"/>
      <c r="J137" s="20">
        <v>10</v>
      </c>
      <c r="K137" s="72">
        <f t="shared" si="15"/>
        <v>0</v>
      </c>
      <c r="L137" s="17" t="s">
        <v>16</v>
      </c>
      <c r="M137" s="18">
        <v>0</v>
      </c>
      <c r="N137" s="23">
        <f t="shared" si="16"/>
        <v>0</v>
      </c>
      <c r="O137" s="19"/>
      <c r="P137" s="43">
        <f t="shared" si="17"/>
        <v>0</v>
      </c>
    </row>
    <row r="138" spans="1:16" ht="24.6" x14ac:dyDescent="0.65">
      <c r="A138" s="10">
        <v>134</v>
      </c>
      <c r="B138" s="19" t="s">
        <v>193</v>
      </c>
      <c r="C138" s="71"/>
      <c r="D138" s="95">
        <v>0</v>
      </c>
      <c r="E138" s="46">
        <f t="shared" si="13"/>
        <v>0</v>
      </c>
      <c r="F138" s="106">
        <v>0</v>
      </c>
      <c r="G138" s="104">
        <v>0</v>
      </c>
      <c r="H138" s="46">
        <f t="shared" si="14"/>
        <v>0</v>
      </c>
      <c r="I138" s="96"/>
      <c r="J138" s="20">
        <v>10</v>
      </c>
      <c r="K138" s="72">
        <f t="shared" si="15"/>
        <v>0</v>
      </c>
      <c r="L138" s="17" t="s">
        <v>16</v>
      </c>
      <c r="M138" s="18">
        <v>0</v>
      </c>
      <c r="N138" s="23">
        <f t="shared" si="16"/>
        <v>0</v>
      </c>
      <c r="O138" s="19"/>
      <c r="P138" s="43">
        <f t="shared" si="17"/>
        <v>0</v>
      </c>
    </row>
    <row r="139" spans="1:16" ht="24.6" x14ac:dyDescent="0.65">
      <c r="A139" s="10">
        <v>135</v>
      </c>
      <c r="B139" s="19" t="s">
        <v>196</v>
      </c>
      <c r="C139" s="71"/>
      <c r="D139" s="95">
        <v>0</v>
      </c>
      <c r="E139" s="46">
        <f t="shared" si="13"/>
        <v>0</v>
      </c>
      <c r="F139" s="106">
        <v>0</v>
      </c>
      <c r="G139" s="104">
        <v>0</v>
      </c>
      <c r="H139" s="46">
        <f t="shared" si="14"/>
        <v>0</v>
      </c>
      <c r="I139" s="96"/>
      <c r="J139" s="20">
        <v>10</v>
      </c>
      <c r="K139" s="72">
        <f t="shared" si="15"/>
        <v>0</v>
      </c>
      <c r="L139" s="17" t="s">
        <v>16</v>
      </c>
      <c r="M139" s="18">
        <v>0</v>
      </c>
      <c r="N139" s="23">
        <f t="shared" si="16"/>
        <v>0</v>
      </c>
      <c r="O139" s="19"/>
      <c r="P139" s="43">
        <f t="shared" si="17"/>
        <v>0</v>
      </c>
    </row>
    <row r="140" spans="1:16" ht="24.6" x14ac:dyDescent="0.65">
      <c r="A140" s="10">
        <v>136</v>
      </c>
      <c r="B140" s="19" t="s">
        <v>195</v>
      </c>
      <c r="C140" s="71"/>
      <c r="D140" s="95">
        <v>0</v>
      </c>
      <c r="E140" s="46">
        <f t="shared" si="13"/>
        <v>0</v>
      </c>
      <c r="F140" s="106">
        <v>0</v>
      </c>
      <c r="G140" s="104">
        <v>0</v>
      </c>
      <c r="H140" s="46">
        <f t="shared" si="14"/>
        <v>0</v>
      </c>
      <c r="I140" s="96"/>
      <c r="J140" s="20">
        <v>10</v>
      </c>
      <c r="K140" s="72">
        <f t="shared" si="15"/>
        <v>0</v>
      </c>
      <c r="L140" s="17" t="s">
        <v>16</v>
      </c>
      <c r="M140" s="18">
        <v>0</v>
      </c>
      <c r="N140" s="23">
        <f t="shared" si="16"/>
        <v>0</v>
      </c>
      <c r="O140" s="19"/>
      <c r="P140" s="43">
        <f t="shared" si="17"/>
        <v>0</v>
      </c>
    </row>
    <row r="141" spans="1:16" ht="24.75" customHeight="1" x14ac:dyDescent="0.65">
      <c r="A141" s="10">
        <v>137</v>
      </c>
      <c r="B141" s="19" t="s">
        <v>197</v>
      </c>
      <c r="C141" s="71"/>
      <c r="D141" s="95">
        <v>0</v>
      </c>
      <c r="E141" s="46">
        <f t="shared" si="13"/>
        <v>0</v>
      </c>
      <c r="F141" s="106">
        <v>0</v>
      </c>
      <c r="G141" s="104">
        <v>0</v>
      </c>
      <c r="H141" s="46">
        <f t="shared" si="14"/>
        <v>0</v>
      </c>
      <c r="I141" s="96"/>
      <c r="J141" s="20">
        <v>10</v>
      </c>
      <c r="K141" s="72">
        <f t="shared" si="15"/>
        <v>0</v>
      </c>
      <c r="L141" s="17" t="s">
        <v>16</v>
      </c>
      <c r="M141" s="18">
        <v>0</v>
      </c>
      <c r="N141" s="23">
        <f t="shared" si="16"/>
        <v>0</v>
      </c>
      <c r="O141" s="19"/>
      <c r="P141" s="43">
        <f t="shared" si="17"/>
        <v>0</v>
      </c>
    </row>
    <row r="142" spans="1:16" ht="24.75" customHeight="1" x14ac:dyDescent="0.65">
      <c r="A142" s="10">
        <v>138</v>
      </c>
      <c r="B142" s="19" t="s">
        <v>194</v>
      </c>
      <c r="C142" s="71"/>
      <c r="D142" s="95">
        <v>0</v>
      </c>
      <c r="E142" s="46">
        <f t="shared" si="13"/>
        <v>0</v>
      </c>
      <c r="F142" s="106">
        <v>0</v>
      </c>
      <c r="G142" s="104">
        <v>0</v>
      </c>
      <c r="H142" s="46">
        <f t="shared" si="14"/>
        <v>0</v>
      </c>
      <c r="I142" s="96"/>
      <c r="J142" s="20">
        <v>10</v>
      </c>
      <c r="K142" s="72">
        <f t="shared" si="15"/>
        <v>0</v>
      </c>
      <c r="L142" s="17" t="s">
        <v>16</v>
      </c>
      <c r="M142" s="18">
        <v>0</v>
      </c>
      <c r="N142" s="23">
        <f t="shared" si="16"/>
        <v>0</v>
      </c>
      <c r="O142" s="19"/>
      <c r="P142" s="43">
        <f t="shared" si="17"/>
        <v>0</v>
      </c>
    </row>
    <row r="143" spans="1:16" ht="24.75" customHeight="1" x14ac:dyDescent="0.65">
      <c r="A143" s="10">
        <v>139</v>
      </c>
      <c r="B143" s="19" t="s">
        <v>290</v>
      </c>
      <c r="C143" s="71"/>
      <c r="D143" s="95">
        <v>0</v>
      </c>
      <c r="E143" s="46">
        <f t="shared" si="13"/>
        <v>0</v>
      </c>
      <c r="F143" s="106">
        <v>0</v>
      </c>
      <c r="G143" s="104">
        <v>0</v>
      </c>
      <c r="H143" s="46">
        <f t="shared" si="14"/>
        <v>0</v>
      </c>
      <c r="I143" s="96"/>
      <c r="J143" s="20">
        <v>10</v>
      </c>
      <c r="K143" s="72">
        <f t="shared" si="15"/>
        <v>0</v>
      </c>
      <c r="L143" s="17" t="s">
        <v>16</v>
      </c>
      <c r="M143" s="18">
        <v>0</v>
      </c>
      <c r="N143" s="23">
        <f t="shared" si="16"/>
        <v>0</v>
      </c>
      <c r="O143" s="19"/>
      <c r="P143" s="43">
        <f t="shared" si="17"/>
        <v>0</v>
      </c>
    </row>
    <row r="144" spans="1:16" ht="24.75" customHeight="1" x14ac:dyDescent="0.65">
      <c r="A144" s="10">
        <v>140</v>
      </c>
      <c r="B144" s="19" t="s">
        <v>141</v>
      </c>
      <c r="C144" s="71"/>
      <c r="D144" s="95">
        <v>0</v>
      </c>
      <c r="E144" s="46">
        <f t="shared" si="13"/>
        <v>0</v>
      </c>
      <c r="F144" s="106">
        <v>0</v>
      </c>
      <c r="G144" s="104">
        <v>0</v>
      </c>
      <c r="H144" s="46">
        <f t="shared" si="14"/>
        <v>0</v>
      </c>
      <c r="I144" s="96"/>
      <c r="J144" s="20">
        <v>40</v>
      </c>
      <c r="K144" s="72">
        <f t="shared" si="15"/>
        <v>0</v>
      </c>
      <c r="L144" s="17" t="s">
        <v>16</v>
      </c>
      <c r="M144" s="18">
        <v>0</v>
      </c>
      <c r="N144" s="23">
        <f t="shared" si="16"/>
        <v>0</v>
      </c>
      <c r="O144" s="19"/>
      <c r="P144" s="43">
        <f t="shared" si="17"/>
        <v>0</v>
      </c>
    </row>
    <row r="145" spans="1:16" ht="24.75" customHeight="1" x14ac:dyDescent="0.65">
      <c r="A145" s="10">
        <v>141</v>
      </c>
      <c r="B145" s="19" t="s">
        <v>142</v>
      </c>
      <c r="C145" s="71"/>
      <c r="D145" s="95">
        <v>0</v>
      </c>
      <c r="E145" s="46">
        <f t="shared" si="13"/>
        <v>0</v>
      </c>
      <c r="F145" s="106">
        <v>0</v>
      </c>
      <c r="G145" s="104">
        <v>0</v>
      </c>
      <c r="H145" s="46">
        <f t="shared" si="14"/>
        <v>0</v>
      </c>
      <c r="I145" s="96"/>
      <c r="J145" s="20">
        <v>50</v>
      </c>
      <c r="K145" s="72">
        <f t="shared" si="15"/>
        <v>0</v>
      </c>
      <c r="L145" s="17" t="s">
        <v>16</v>
      </c>
      <c r="M145" s="18">
        <v>0</v>
      </c>
      <c r="N145" s="23">
        <f t="shared" si="16"/>
        <v>0</v>
      </c>
      <c r="O145" s="19"/>
      <c r="P145" s="43">
        <f t="shared" si="17"/>
        <v>0</v>
      </c>
    </row>
    <row r="146" spans="1:16" ht="24.6" x14ac:dyDescent="0.65">
      <c r="A146" s="10">
        <v>142</v>
      </c>
      <c r="B146" s="19" t="s">
        <v>135</v>
      </c>
      <c r="C146" s="71"/>
      <c r="D146" s="95">
        <v>0</v>
      </c>
      <c r="E146" s="46">
        <f t="shared" si="13"/>
        <v>0</v>
      </c>
      <c r="F146" s="106">
        <v>0</v>
      </c>
      <c r="G146" s="104">
        <v>0</v>
      </c>
      <c r="H146" s="46">
        <f t="shared" si="14"/>
        <v>0</v>
      </c>
      <c r="I146" s="96"/>
      <c r="J146" s="20">
        <v>55</v>
      </c>
      <c r="K146" s="72">
        <f t="shared" si="15"/>
        <v>0</v>
      </c>
      <c r="L146" s="17" t="s">
        <v>16</v>
      </c>
      <c r="M146" s="18">
        <v>0</v>
      </c>
      <c r="N146" s="23">
        <f t="shared" si="16"/>
        <v>0</v>
      </c>
      <c r="O146" s="19"/>
      <c r="P146" s="43">
        <f t="shared" si="17"/>
        <v>0</v>
      </c>
    </row>
    <row r="147" spans="1:16" ht="24.6" x14ac:dyDescent="0.65">
      <c r="A147" s="10">
        <v>143</v>
      </c>
      <c r="B147" s="19" t="s">
        <v>144</v>
      </c>
      <c r="C147" s="71"/>
      <c r="D147" s="95">
        <v>0</v>
      </c>
      <c r="E147" s="46">
        <f t="shared" si="13"/>
        <v>0</v>
      </c>
      <c r="F147" s="106">
        <v>0</v>
      </c>
      <c r="G147" s="104">
        <v>0</v>
      </c>
      <c r="H147" s="46">
        <f t="shared" si="14"/>
        <v>0</v>
      </c>
      <c r="I147" s="96"/>
      <c r="J147" s="20">
        <v>55</v>
      </c>
      <c r="K147" s="72">
        <f t="shared" si="15"/>
        <v>0</v>
      </c>
      <c r="L147" s="17" t="s">
        <v>16</v>
      </c>
      <c r="M147" s="18">
        <v>0</v>
      </c>
      <c r="N147" s="23">
        <f t="shared" si="16"/>
        <v>0</v>
      </c>
      <c r="O147" s="19"/>
      <c r="P147" s="43">
        <f t="shared" si="17"/>
        <v>0</v>
      </c>
    </row>
    <row r="148" spans="1:16" ht="24.6" x14ac:dyDescent="0.65">
      <c r="A148" s="10">
        <v>144</v>
      </c>
      <c r="B148" s="19" t="s">
        <v>143</v>
      </c>
      <c r="C148" s="71"/>
      <c r="D148" s="95">
        <v>0</v>
      </c>
      <c r="E148" s="46">
        <f t="shared" si="13"/>
        <v>0</v>
      </c>
      <c r="F148" s="106">
        <v>0</v>
      </c>
      <c r="G148" s="104">
        <v>0</v>
      </c>
      <c r="H148" s="46">
        <f t="shared" si="14"/>
        <v>0</v>
      </c>
      <c r="I148" s="96"/>
      <c r="J148" s="20">
        <v>55</v>
      </c>
      <c r="K148" s="72">
        <f t="shared" si="15"/>
        <v>0</v>
      </c>
      <c r="L148" s="17" t="s">
        <v>16</v>
      </c>
      <c r="M148" s="18">
        <v>0</v>
      </c>
      <c r="N148" s="23">
        <f t="shared" si="16"/>
        <v>0</v>
      </c>
      <c r="O148" s="19"/>
      <c r="P148" s="43">
        <f t="shared" si="17"/>
        <v>0</v>
      </c>
    </row>
    <row r="149" spans="1:16" ht="24.6" x14ac:dyDescent="0.65">
      <c r="A149" s="10">
        <v>145</v>
      </c>
      <c r="B149" s="19" t="s">
        <v>137</v>
      </c>
      <c r="C149" s="71"/>
      <c r="D149" s="95">
        <v>0</v>
      </c>
      <c r="E149" s="46">
        <f t="shared" si="13"/>
        <v>0</v>
      </c>
      <c r="F149" s="106">
        <v>0</v>
      </c>
      <c r="G149" s="104">
        <v>0</v>
      </c>
      <c r="H149" s="46">
        <f t="shared" si="14"/>
        <v>0</v>
      </c>
      <c r="I149" s="96"/>
      <c r="J149" s="20">
        <v>30</v>
      </c>
      <c r="K149" s="72">
        <f t="shared" si="15"/>
        <v>0</v>
      </c>
      <c r="L149" s="17" t="s">
        <v>16</v>
      </c>
      <c r="M149" s="18">
        <v>0</v>
      </c>
      <c r="N149" s="23">
        <f t="shared" si="16"/>
        <v>0</v>
      </c>
      <c r="O149" s="19"/>
      <c r="P149" s="43">
        <f t="shared" si="17"/>
        <v>0</v>
      </c>
    </row>
    <row r="150" spans="1:16" ht="24.6" x14ac:dyDescent="0.65">
      <c r="A150" s="10">
        <v>146</v>
      </c>
      <c r="B150" s="19" t="s">
        <v>291</v>
      </c>
      <c r="C150" s="71"/>
      <c r="D150" s="95">
        <v>0</v>
      </c>
      <c r="E150" s="46">
        <f t="shared" si="13"/>
        <v>0</v>
      </c>
      <c r="F150" s="106">
        <v>0</v>
      </c>
      <c r="G150" s="104">
        <v>0</v>
      </c>
      <c r="H150" s="46">
        <f t="shared" si="14"/>
        <v>0</v>
      </c>
      <c r="I150" s="96"/>
      <c r="J150" s="20">
        <v>25</v>
      </c>
      <c r="K150" s="72">
        <f t="shared" si="15"/>
        <v>0</v>
      </c>
      <c r="L150" s="17" t="s">
        <v>16</v>
      </c>
      <c r="M150" s="18">
        <v>0</v>
      </c>
      <c r="N150" s="23">
        <f t="shared" si="16"/>
        <v>0</v>
      </c>
      <c r="O150" s="19"/>
      <c r="P150" s="43">
        <f t="shared" si="17"/>
        <v>0</v>
      </c>
    </row>
    <row r="151" spans="1:16" ht="24.6" x14ac:dyDescent="0.65">
      <c r="A151" s="10">
        <v>147</v>
      </c>
      <c r="B151" s="19" t="s">
        <v>292</v>
      </c>
      <c r="C151" s="71"/>
      <c r="D151" s="95">
        <v>0</v>
      </c>
      <c r="E151" s="46">
        <f t="shared" si="13"/>
        <v>0</v>
      </c>
      <c r="F151" s="106">
        <v>0</v>
      </c>
      <c r="G151" s="104">
        <v>0</v>
      </c>
      <c r="H151" s="46">
        <f t="shared" si="14"/>
        <v>0</v>
      </c>
      <c r="I151" s="96"/>
      <c r="J151" s="20">
        <v>25</v>
      </c>
      <c r="K151" s="72">
        <f t="shared" si="15"/>
        <v>0</v>
      </c>
      <c r="L151" s="17" t="s">
        <v>16</v>
      </c>
      <c r="M151" s="18">
        <v>0</v>
      </c>
      <c r="N151" s="23">
        <f t="shared" si="16"/>
        <v>0</v>
      </c>
      <c r="O151" s="19"/>
      <c r="P151" s="43">
        <f t="shared" si="17"/>
        <v>0</v>
      </c>
    </row>
    <row r="152" spans="1:16" ht="24.6" x14ac:dyDescent="0.65">
      <c r="A152" s="10">
        <v>148</v>
      </c>
      <c r="B152" s="19" t="s">
        <v>293</v>
      </c>
      <c r="C152" s="71"/>
      <c r="D152" s="95">
        <v>0</v>
      </c>
      <c r="E152" s="46">
        <f t="shared" si="13"/>
        <v>0</v>
      </c>
      <c r="F152" s="106">
        <v>0</v>
      </c>
      <c r="G152" s="104">
        <v>0</v>
      </c>
      <c r="H152" s="46">
        <f t="shared" si="14"/>
        <v>0</v>
      </c>
      <c r="I152" s="96"/>
      <c r="J152" s="20">
        <v>55</v>
      </c>
      <c r="K152" s="72">
        <f t="shared" si="15"/>
        <v>0</v>
      </c>
      <c r="L152" s="17" t="s">
        <v>16</v>
      </c>
      <c r="M152" s="18">
        <v>0</v>
      </c>
      <c r="N152" s="23">
        <f t="shared" si="16"/>
        <v>0</v>
      </c>
      <c r="O152" s="19"/>
      <c r="P152" s="43">
        <f t="shared" si="17"/>
        <v>0</v>
      </c>
    </row>
    <row r="153" spans="1:16" ht="24.6" x14ac:dyDescent="0.65">
      <c r="A153" s="10">
        <v>149</v>
      </c>
      <c r="B153" s="19" t="s">
        <v>294</v>
      </c>
      <c r="C153" s="71"/>
      <c r="D153" s="95">
        <v>0</v>
      </c>
      <c r="E153" s="46">
        <f t="shared" si="13"/>
        <v>0</v>
      </c>
      <c r="F153" s="106">
        <v>0</v>
      </c>
      <c r="G153" s="104">
        <v>0</v>
      </c>
      <c r="H153" s="46">
        <f t="shared" si="14"/>
        <v>0</v>
      </c>
      <c r="I153" s="96"/>
      <c r="J153" s="20">
        <v>50</v>
      </c>
      <c r="K153" s="72">
        <f t="shared" si="15"/>
        <v>0</v>
      </c>
      <c r="L153" s="17" t="s">
        <v>16</v>
      </c>
      <c r="M153" s="18">
        <v>0</v>
      </c>
      <c r="N153" s="23">
        <f t="shared" si="16"/>
        <v>0</v>
      </c>
      <c r="O153" s="19"/>
      <c r="P153" s="43">
        <f t="shared" si="17"/>
        <v>0</v>
      </c>
    </row>
    <row r="154" spans="1:16" ht="24.6" x14ac:dyDescent="0.65">
      <c r="A154" s="10">
        <v>150</v>
      </c>
      <c r="B154" s="19" t="s">
        <v>362</v>
      </c>
      <c r="C154" s="71"/>
      <c r="D154" s="95">
        <v>0</v>
      </c>
      <c r="E154" s="46">
        <f t="shared" si="13"/>
        <v>0</v>
      </c>
      <c r="F154" s="106">
        <v>0</v>
      </c>
      <c r="G154" s="104">
        <v>0</v>
      </c>
      <c r="H154" s="46">
        <f t="shared" si="14"/>
        <v>0</v>
      </c>
      <c r="I154" s="96"/>
      <c r="J154" s="20">
        <v>65</v>
      </c>
      <c r="K154" s="72">
        <f t="shared" si="15"/>
        <v>0</v>
      </c>
      <c r="L154" s="17" t="s">
        <v>16</v>
      </c>
      <c r="M154" s="18">
        <v>0</v>
      </c>
      <c r="N154" s="23">
        <f t="shared" si="16"/>
        <v>0</v>
      </c>
      <c r="O154" s="19"/>
      <c r="P154" s="43">
        <f t="shared" si="17"/>
        <v>0</v>
      </c>
    </row>
    <row r="155" spans="1:16" ht="24.6" x14ac:dyDescent="0.65">
      <c r="A155" s="10">
        <v>151</v>
      </c>
      <c r="B155" s="19" t="s">
        <v>363</v>
      </c>
      <c r="C155" s="71"/>
      <c r="D155" s="95">
        <v>0</v>
      </c>
      <c r="E155" s="46">
        <f t="shared" si="13"/>
        <v>0</v>
      </c>
      <c r="F155" s="106">
        <v>0</v>
      </c>
      <c r="G155" s="104">
        <v>0</v>
      </c>
      <c r="H155" s="46">
        <f t="shared" si="14"/>
        <v>0</v>
      </c>
      <c r="I155" s="96"/>
      <c r="J155" s="20">
        <v>50</v>
      </c>
      <c r="K155" s="72">
        <f t="shared" si="15"/>
        <v>0</v>
      </c>
      <c r="L155" s="17" t="s">
        <v>16</v>
      </c>
      <c r="M155" s="18">
        <v>0</v>
      </c>
      <c r="N155" s="23">
        <f t="shared" si="16"/>
        <v>0</v>
      </c>
      <c r="O155" s="19"/>
      <c r="P155" s="43">
        <f t="shared" si="17"/>
        <v>0</v>
      </c>
    </row>
    <row r="156" spans="1:16" ht="24.6" x14ac:dyDescent="0.65">
      <c r="A156" s="10">
        <v>152</v>
      </c>
      <c r="B156" s="19" t="s">
        <v>364</v>
      </c>
      <c r="C156" s="71"/>
      <c r="D156" s="95">
        <v>0</v>
      </c>
      <c r="E156" s="46">
        <f t="shared" si="13"/>
        <v>0</v>
      </c>
      <c r="F156" s="106">
        <v>0</v>
      </c>
      <c r="G156" s="104">
        <v>0</v>
      </c>
      <c r="H156" s="46">
        <f t="shared" si="14"/>
        <v>0</v>
      </c>
      <c r="I156" s="96"/>
      <c r="J156" s="20">
        <v>50</v>
      </c>
      <c r="K156" s="72">
        <f t="shared" si="15"/>
        <v>0</v>
      </c>
      <c r="L156" s="17" t="s">
        <v>16</v>
      </c>
      <c r="M156" s="18">
        <v>0</v>
      </c>
      <c r="N156" s="23">
        <f t="shared" si="16"/>
        <v>0</v>
      </c>
      <c r="O156" s="19"/>
      <c r="P156" s="43">
        <f t="shared" si="17"/>
        <v>0</v>
      </c>
    </row>
    <row r="157" spans="1:16" ht="24.6" x14ac:dyDescent="0.65">
      <c r="A157" s="10">
        <v>153</v>
      </c>
      <c r="B157" s="19" t="s">
        <v>365</v>
      </c>
      <c r="C157" s="71"/>
      <c r="D157" s="95">
        <v>0</v>
      </c>
      <c r="E157" s="46">
        <f t="shared" si="13"/>
        <v>0</v>
      </c>
      <c r="F157" s="106">
        <v>0</v>
      </c>
      <c r="G157" s="104">
        <v>0</v>
      </c>
      <c r="H157" s="46">
        <f t="shared" si="14"/>
        <v>0</v>
      </c>
      <c r="I157" s="96"/>
      <c r="J157" s="20">
        <v>60</v>
      </c>
      <c r="K157" s="72">
        <f t="shared" si="15"/>
        <v>0</v>
      </c>
      <c r="L157" s="17" t="s">
        <v>16</v>
      </c>
      <c r="M157" s="18">
        <v>0</v>
      </c>
      <c r="N157" s="23">
        <f t="shared" si="16"/>
        <v>0</v>
      </c>
      <c r="O157" s="19"/>
      <c r="P157" s="43">
        <f t="shared" si="17"/>
        <v>0</v>
      </c>
    </row>
    <row r="158" spans="1:16" ht="24.6" x14ac:dyDescent="0.65">
      <c r="A158" s="10">
        <v>154</v>
      </c>
      <c r="B158" s="19" t="s">
        <v>366</v>
      </c>
      <c r="C158" s="71"/>
      <c r="D158" s="95">
        <v>0</v>
      </c>
      <c r="E158" s="46">
        <f t="shared" si="13"/>
        <v>0</v>
      </c>
      <c r="F158" s="106">
        <v>0</v>
      </c>
      <c r="G158" s="104">
        <v>0</v>
      </c>
      <c r="H158" s="46">
        <f t="shared" si="14"/>
        <v>0</v>
      </c>
      <c r="I158" s="96"/>
      <c r="J158" s="20">
        <v>60</v>
      </c>
      <c r="K158" s="72">
        <f t="shared" si="15"/>
        <v>0</v>
      </c>
      <c r="L158" s="17" t="s">
        <v>16</v>
      </c>
      <c r="M158" s="18">
        <v>0</v>
      </c>
      <c r="N158" s="23">
        <f t="shared" si="16"/>
        <v>0</v>
      </c>
      <c r="O158" s="19"/>
      <c r="P158" s="43">
        <f t="shared" si="17"/>
        <v>0</v>
      </c>
    </row>
    <row r="159" spans="1:16" ht="24.6" x14ac:dyDescent="0.65">
      <c r="A159" s="10">
        <v>155</v>
      </c>
      <c r="B159" s="19" t="s">
        <v>359</v>
      </c>
      <c r="C159" s="71"/>
      <c r="D159" s="95">
        <v>0</v>
      </c>
      <c r="E159" s="46">
        <f t="shared" si="13"/>
        <v>0</v>
      </c>
      <c r="F159" s="106">
        <v>0</v>
      </c>
      <c r="G159" s="104">
        <v>0</v>
      </c>
      <c r="H159" s="46">
        <f t="shared" si="14"/>
        <v>0</v>
      </c>
      <c r="I159" s="96"/>
      <c r="J159" s="20">
        <v>40</v>
      </c>
      <c r="K159" s="72">
        <f t="shared" si="15"/>
        <v>0</v>
      </c>
      <c r="L159" s="17" t="s">
        <v>16</v>
      </c>
      <c r="M159" s="18">
        <v>0</v>
      </c>
      <c r="N159" s="23">
        <f t="shared" si="16"/>
        <v>0</v>
      </c>
      <c r="O159" s="19"/>
      <c r="P159" s="43">
        <f t="shared" si="17"/>
        <v>0</v>
      </c>
    </row>
    <row r="160" spans="1:16" ht="24.6" x14ac:dyDescent="0.65">
      <c r="A160" s="10">
        <v>156</v>
      </c>
      <c r="B160" s="19" t="s">
        <v>148</v>
      </c>
      <c r="C160" s="71"/>
      <c r="D160" s="95">
        <v>0</v>
      </c>
      <c r="E160" s="46">
        <f t="shared" si="13"/>
        <v>0</v>
      </c>
      <c r="F160" s="106">
        <v>0</v>
      </c>
      <c r="G160" s="104">
        <v>0</v>
      </c>
      <c r="H160" s="46">
        <f t="shared" si="14"/>
        <v>0</v>
      </c>
      <c r="I160" s="96"/>
      <c r="J160" s="20">
        <v>45</v>
      </c>
      <c r="K160" s="72">
        <f t="shared" si="15"/>
        <v>0</v>
      </c>
      <c r="L160" s="17" t="s">
        <v>16</v>
      </c>
      <c r="M160" s="18">
        <v>0</v>
      </c>
      <c r="N160" s="23">
        <f t="shared" si="16"/>
        <v>0</v>
      </c>
      <c r="O160" s="19"/>
      <c r="P160" s="43">
        <f t="shared" si="17"/>
        <v>0</v>
      </c>
    </row>
    <row r="161" spans="1:16" ht="24.6" x14ac:dyDescent="0.65">
      <c r="A161" s="10">
        <v>157</v>
      </c>
      <c r="B161" s="19" t="s">
        <v>149</v>
      </c>
      <c r="C161" s="71"/>
      <c r="D161" s="95">
        <v>0</v>
      </c>
      <c r="E161" s="46">
        <f t="shared" si="13"/>
        <v>0</v>
      </c>
      <c r="F161" s="106">
        <v>0</v>
      </c>
      <c r="G161" s="104">
        <v>0</v>
      </c>
      <c r="H161" s="46">
        <f t="shared" si="14"/>
        <v>0</v>
      </c>
      <c r="I161" s="96"/>
      <c r="J161" s="20">
        <v>45</v>
      </c>
      <c r="K161" s="72">
        <f t="shared" si="15"/>
        <v>0</v>
      </c>
      <c r="L161" s="17" t="s">
        <v>16</v>
      </c>
      <c r="M161" s="18">
        <v>0</v>
      </c>
      <c r="N161" s="23">
        <f t="shared" si="16"/>
        <v>0</v>
      </c>
      <c r="O161" s="19"/>
      <c r="P161" s="43">
        <f t="shared" si="17"/>
        <v>0</v>
      </c>
    </row>
    <row r="162" spans="1:16" ht="24.6" x14ac:dyDescent="0.65">
      <c r="A162" s="10">
        <v>158</v>
      </c>
      <c r="B162" s="19" t="s">
        <v>150</v>
      </c>
      <c r="C162" s="71"/>
      <c r="D162" s="95">
        <v>0</v>
      </c>
      <c r="E162" s="46">
        <f t="shared" si="13"/>
        <v>0</v>
      </c>
      <c r="F162" s="106">
        <v>0</v>
      </c>
      <c r="G162" s="104">
        <v>0</v>
      </c>
      <c r="H162" s="46">
        <f t="shared" si="14"/>
        <v>0</v>
      </c>
      <c r="I162" s="96"/>
      <c r="J162" s="20">
        <v>45</v>
      </c>
      <c r="K162" s="72">
        <f t="shared" si="15"/>
        <v>0</v>
      </c>
      <c r="L162" s="17" t="s">
        <v>16</v>
      </c>
      <c r="M162" s="18">
        <v>0</v>
      </c>
      <c r="N162" s="23">
        <f t="shared" si="16"/>
        <v>0</v>
      </c>
      <c r="O162" s="19"/>
      <c r="P162" s="43">
        <f t="shared" si="17"/>
        <v>0</v>
      </c>
    </row>
    <row r="163" spans="1:16" ht="24.6" x14ac:dyDescent="0.65">
      <c r="A163" s="10">
        <v>159</v>
      </c>
      <c r="B163" s="19" t="s">
        <v>151</v>
      </c>
      <c r="C163" s="71"/>
      <c r="D163" s="95">
        <v>0</v>
      </c>
      <c r="E163" s="46">
        <f t="shared" si="13"/>
        <v>0</v>
      </c>
      <c r="F163" s="106">
        <v>0</v>
      </c>
      <c r="G163" s="104">
        <v>0</v>
      </c>
      <c r="H163" s="46">
        <f t="shared" si="14"/>
        <v>0</v>
      </c>
      <c r="I163" s="96"/>
      <c r="J163" s="20">
        <v>45</v>
      </c>
      <c r="K163" s="72">
        <f t="shared" si="15"/>
        <v>0</v>
      </c>
      <c r="L163" s="17" t="s">
        <v>16</v>
      </c>
      <c r="M163" s="18">
        <v>0</v>
      </c>
      <c r="N163" s="23">
        <f t="shared" si="16"/>
        <v>0</v>
      </c>
      <c r="O163" s="19"/>
      <c r="P163" s="43">
        <f t="shared" si="17"/>
        <v>0</v>
      </c>
    </row>
    <row r="164" spans="1:16" ht="24.6" x14ac:dyDescent="0.65">
      <c r="A164" s="10">
        <v>160</v>
      </c>
      <c r="B164" s="19" t="s">
        <v>152</v>
      </c>
      <c r="C164" s="71"/>
      <c r="D164" s="95">
        <v>0</v>
      </c>
      <c r="E164" s="46">
        <f t="shared" si="13"/>
        <v>0</v>
      </c>
      <c r="F164" s="106">
        <v>0</v>
      </c>
      <c r="G164" s="104">
        <v>0</v>
      </c>
      <c r="H164" s="46">
        <f t="shared" si="14"/>
        <v>0</v>
      </c>
      <c r="I164" s="96"/>
      <c r="J164" s="20">
        <v>45</v>
      </c>
      <c r="K164" s="72">
        <f t="shared" si="15"/>
        <v>0</v>
      </c>
      <c r="L164" s="17" t="s">
        <v>16</v>
      </c>
      <c r="M164" s="18">
        <v>0</v>
      </c>
      <c r="N164" s="23">
        <f t="shared" si="16"/>
        <v>0</v>
      </c>
      <c r="O164" s="19"/>
      <c r="P164" s="43">
        <f t="shared" si="17"/>
        <v>0</v>
      </c>
    </row>
    <row r="165" spans="1:16" ht="24.6" x14ac:dyDescent="0.65">
      <c r="A165" s="10">
        <v>161</v>
      </c>
      <c r="B165" s="19" t="s">
        <v>153</v>
      </c>
      <c r="C165" s="71"/>
      <c r="D165" s="95">
        <v>0</v>
      </c>
      <c r="E165" s="46">
        <f t="shared" si="13"/>
        <v>0</v>
      </c>
      <c r="F165" s="106">
        <v>0</v>
      </c>
      <c r="G165" s="104">
        <v>0</v>
      </c>
      <c r="H165" s="46">
        <f t="shared" si="14"/>
        <v>0</v>
      </c>
      <c r="I165" s="96"/>
      <c r="J165" s="20">
        <v>45</v>
      </c>
      <c r="K165" s="72">
        <f t="shared" si="15"/>
        <v>0</v>
      </c>
      <c r="L165" s="17" t="s">
        <v>16</v>
      </c>
      <c r="M165" s="18">
        <v>0</v>
      </c>
      <c r="N165" s="23">
        <f t="shared" si="16"/>
        <v>0</v>
      </c>
      <c r="O165" s="19"/>
      <c r="P165" s="43">
        <f t="shared" si="17"/>
        <v>0</v>
      </c>
    </row>
    <row r="166" spans="1:16" ht="24.6" x14ac:dyDescent="0.65">
      <c r="A166" s="10">
        <v>162</v>
      </c>
      <c r="B166" s="19" t="s">
        <v>118</v>
      </c>
      <c r="C166" s="71"/>
      <c r="D166" s="95">
        <v>0</v>
      </c>
      <c r="E166" s="46">
        <f t="shared" si="13"/>
        <v>0</v>
      </c>
      <c r="F166" s="106">
        <v>0</v>
      </c>
      <c r="G166" s="104">
        <v>0</v>
      </c>
      <c r="H166" s="46">
        <f t="shared" si="14"/>
        <v>0</v>
      </c>
      <c r="I166" s="96"/>
      <c r="J166" s="20">
        <v>100</v>
      </c>
      <c r="K166" s="72">
        <f t="shared" si="15"/>
        <v>0</v>
      </c>
      <c r="L166" s="17" t="s">
        <v>16</v>
      </c>
      <c r="M166" s="18">
        <v>0</v>
      </c>
      <c r="N166" s="23">
        <f t="shared" si="16"/>
        <v>0</v>
      </c>
      <c r="O166" s="19"/>
      <c r="P166" s="43">
        <f t="shared" si="17"/>
        <v>0</v>
      </c>
    </row>
    <row r="167" spans="1:16" ht="24.6" x14ac:dyDescent="0.65">
      <c r="A167" s="10">
        <v>163</v>
      </c>
      <c r="B167" s="19" t="s">
        <v>112</v>
      </c>
      <c r="C167" s="71"/>
      <c r="D167" s="95">
        <v>0</v>
      </c>
      <c r="E167" s="46">
        <f t="shared" si="13"/>
        <v>0</v>
      </c>
      <c r="F167" s="106">
        <v>0</v>
      </c>
      <c r="G167" s="104">
        <v>0</v>
      </c>
      <c r="H167" s="46">
        <f t="shared" si="14"/>
        <v>0</v>
      </c>
      <c r="I167" s="96"/>
      <c r="J167" s="20">
        <v>55</v>
      </c>
      <c r="K167" s="72">
        <f t="shared" si="15"/>
        <v>0</v>
      </c>
      <c r="L167" s="17" t="s">
        <v>16</v>
      </c>
      <c r="M167" s="18">
        <v>0</v>
      </c>
      <c r="N167" s="23">
        <f t="shared" si="16"/>
        <v>0</v>
      </c>
      <c r="O167" s="19"/>
      <c r="P167" s="43">
        <f t="shared" si="17"/>
        <v>0</v>
      </c>
    </row>
    <row r="168" spans="1:16" ht="24.6" x14ac:dyDescent="0.65">
      <c r="A168" s="10">
        <v>164</v>
      </c>
      <c r="B168" s="19" t="s">
        <v>120</v>
      </c>
      <c r="C168" s="71"/>
      <c r="D168" s="95">
        <v>0</v>
      </c>
      <c r="E168" s="46">
        <f t="shared" si="13"/>
        <v>0</v>
      </c>
      <c r="F168" s="106">
        <v>0</v>
      </c>
      <c r="G168" s="104">
        <v>0</v>
      </c>
      <c r="H168" s="46">
        <f t="shared" si="14"/>
        <v>0</v>
      </c>
      <c r="I168" s="96"/>
      <c r="J168" s="20">
        <v>80</v>
      </c>
      <c r="K168" s="72">
        <f t="shared" si="15"/>
        <v>0</v>
      </c>
      <c r="L168" s="17" t="s">
        <v>16</v>
      </c>
      <c r="M168" s="18">
        <v>0</v>
      </c>
      <c r="N168" s="23">
        <f t="shared" si="16"/>
        <v>0</v>
      </c>
      <c r="O168" s="19"/>
      <c r="P168" s="43">
        <f t="shared" si="17"/>
        <v>0</v>
      </c>
    </row>
    <row r="169" spans="1:16" ht="24.6" x14ac:dyDescent="0.65">
      <c r="A169" s="10">
        <v>165</v>
      </c>
      <c r="B169" s="19" t="s">
        <v>139</v>
      </c>
      <c r="C169" s="71"/>
      <c r="D169" s="95">
        <v>0</v>
      </c>
      <c r="E169" s="46">
        <f t="shared" si="13"/>
        <v>0</v>
      </c>
      <c r="F169" s="106">
        <v>0</v>
      </c>
      <c r="G169" s="104">
        <v>0</v>
      </c>
      <c r="H169" s="46">
        <f t="shared" si="14"/>
        <v>0</v>
      </c>
      <c r="I169" s="96"/>
      <c r="J169" s="20">
        <v>10</v>
      </c>
      <c r="K169" s="72">
        <f t="shared" si="15"/>
        <v>0</v>
      </c>
      <c r="L169" s="17" t="s">
        <v>16</v>
      </c>
      <c r="M169" s="18">
        <v>0</v>
      </c>
      <c r="N169" s="23">
        <f t="shared" si="16"/>
        <v>0</v>
      </c>
      <c r="O169" s="19"/>
      <c r="P169" s="43">
        <f t="shared" si="17"/>
        <v>0</v>
      </c>
    </row>
    <row r="170" spans="1:16" ht="24.6" x14ac:dyDescent="0.65">
      <c r="A170" s="10">
        <v>166</v>
      </c>
      <c r="B170" s="19" t="s">
        <v>261</v>
      </c>
      <c r="C170" s="71"/>
      <c r="D170" s="95">
        <v>0</v>
      </c>
      <c r="E170" s="46">
        <f t="shared" si="13"/>
        <v>0</v>
      </c>
      <c r="F170" s="106">
        <v>0</v>
      </c>
      <c r="G170" s="104">
        <v>0</v>
      </c>
      <c r="H170" s="46">
        <f t="shared" si="14"/>
        <v>0</v>
      </c>
      <c r="I170" s="96"/>
      <c r="J170" s="20">
        <v>35</v>
      </c>
      <c r="K170" s="72">
        <f t="shared" si="15"/>
        <v>0</v>
      </c>
      <c r="L170" s="17" t="s">
        <v>16</v>
      </c>
      <c r="M170" s="18">
        <v>0</v>
      </c>
      <c r="N170" s="23">
        <f t="shared" si="16"/>
        <v>0</v>
      </c>
      <c r="O170" s="19"/>
      <c r="P170" s="43">
        <f t="shared" si="17"/>
        <v>0</v>
      </c>
    </row>
    <row r="171" spans="1:16" ht="24.6" x14ac:dyDescent="0.65">
      <c r="A171" s="10">
        <v>167</v>
      </c>
      <c r="B171" s="19" t="s">
        <v>262</v>
      </c>
      <c r="C171" s="71">
        <v>9</v>
      </c>
      <c r="D171" s="95">
        <v>0</v>
      </c>
      <c r="E171" s="46">
        <f t="shared" si="13"/>
        <v>9</v>
      </c>
      <c r="F171" s="106">
        <v>0</v>
      </c>
      <c r="G171" s="104">
        <v>0</v>
      </c>
      <c r="H171" s="46">
        <f t="shared" si="14"/>
        <v>9</v>
      </c>
      <c r="I171" s="96"/>
      <c r="J171" s="20">
        <v>40</v>
      </c>
      <c r="K171" s="72">
        <f t="shared" si="15"/>
        <v>0</v>
      </c>
      <c r="L171" s="17" t="s">
        <v>16</v>
      </c>
      <c r="M171" s="18">
        <v>0</v>
      </c>
      <c r="N171" s="23">
        <f t="shared" si="16"/>
        <v>0</v>
      </c>
      <c r="O171" s="19"/>
      <c r="P171" s="43">
        <f t="shared" si="17"/>
        <v>0</v>
      </c>
    </row>
    <row r="172" spans="1:16" ht="24.6" x14ac:dyDescent="0.65">
      <c r="A172" s="10">
        <v>168</v>
      </c>
      <c r="B172" s="19" t="s">
        <v>176</v>
      </c>
      <c r="C172" s="71"/>
      <c r="D172" s="95">
        <v>0</v>
      </c>
      <c r="E172" s="46">
        <f t="shared" si="13"/>
        <v>0</v>
      </c>
      <c r="F172" s="106">
        <v>0</v>
      </c>
      <c r="G172" s="104">
        <v>0</v>
      </c>
      <c r="H172" s="46">
        <f t="shared" si="14"/>
        <v>0</v>
      </c>
      <c r="I172" s="96"/>
      <c r="J172" s="20">
        <v>50</v>
      </c>
      <c r="K172" s="72">
        <f t="shared" si="15"/>
        <v>0</v>
      </c>
      <c r="L172" s="17" t="s">
        <v>16</v>
      </c>
      <c r="M172" s="18">
        <v>0</v>
      </c>
      <c r="N172" s="23">
        <f t="shared" si="16"/>
        <v>0</v>
      </c>
      <c r="O172" s="19"/>
      <c r="P172" s="43">
        <f t="shared" si="17"/>
        <v>0</v>
      </c>
    </row>
    <row r="173" spans="1:16" ht="24.6" x14ac:dyDescent="0.65">
      <c r="A173" s="10">
        <v>169</v>
      </c>
      <c r="B173" s="19" t="s">
        <v>177</v>
      </c>
      <c r="C173" s="71"/>
      <c r="D173" s="95">
        <v>0</v>
      </c>
      <c r="E173" s="46">
        <f t="shared" si="13"/>
        <v>0</v>
      </c>
      <c r="F173" s="106">
        <v>0</v>
      </c>
      <c r="G173" s="104">
        <v>0</v>
      </c>
      <c r="H173" s="46">
        <f t="shared" si="14"/>
        <v>0</v>
      </c>
      <c r="I173" s="96"/>
      <c r="J173" s="20">
        <v>50</v>
      </c>
      <c r="K173" s="72">
        <f t="shared" si="15"/>
        <v>0</v>
      </c>
      <c r="L173" s="17" t="s">
        <v>16</v>
      </c>
      <c r="M173" s="18">
        <v>0</v>
      </c>
      <c r="N173" s="23">
        <f t="shared" si="16"/>
        <v>0</v>
      </c>
      <c r="O173" s="19"/>
      <c r="P173" s="43">
        <f t="shared" si="17"/>
        <v>0</v>
      </c>
    </row>
    <row r="174" spans="1:16" ht="24.6" x14ac:dyDescent="0.65">
      <c r="A174" s="10">
        <v>170</v>
      </c>
      <c r="B174" s="19" t="s">
        <v>178</v>
      </c>
      <c r="C174" s="71"/>
      <c r="D174" s="95">
        <v>0</v>
      </c>
      <c r="E174" s="46">
        <f t="shared" si="13"/>
        <v>0</v>
      </c>
      <c r="F174" s="106">
        <v>0</v>
      </c>
      <c r="G174" s="104">
        <v>0</v>
      </c>
      <c r="H174" s="46">
        <f t="shared" si="14"/>
        <v>0</v>
      </c>
      <c r="I174" s="96"/>
      <c r="J174" s="20">
        <v>50</v>
      </c>
      <c r="K174" s="72">
        <f t="shared" si="15"/>
        <v>0</v>
      </c>
      <c r="L174" s="17" t="s">
        <v>16</v>
      </c>
      <c r="M174" s="18">
        <v>0</v>
      </c>
      <c r="N174" s="23">
        <f t="shared" si="16"/>
        <v>0</v>
      </c>
      <c r="O174" s="19"/>
      <c r="P174" s="43">
        <f t="shared" si="17"/>
        <v>0</v>
      </c>
    </row>
    <row r="175" spans="1:16" ht="24.6" x14ac:dyDescent="0.65">
      <c r="A175" s="10">
        <v>171</v>
      </c>
      <c r="B175" s="19" t="s">
        <v>182</v>
      </c>
      <c r="C175" s="71"/>
      <c r="D175" s="95">
        <v>0</v>
      </c>
      <c r="E175" s="46">
        <f t="shared" si="13"/>
        <v>0</v>
      </c>
      <c r="F175" s="106">
        <v>0</v>
      </c>
      <c r="G175" s="104">
        <v>0</v>
      </c>
      <c r="H175" s="46">
        <f t="shared" si="14"/>
        <v>0</v>
      </c>
      <c r="I175" s="96"/>
      <c r="J175" s="20">
        <v>90</v>
      </c>
      <c r="K175" s="72">
        <f t="shared" si="15"/>
        <v>0</v>
      </c>
      <c r="L175" s="17" t="s">
        <v>16</v>
      </c>
      <c r="M175" s="18">
        <v>0</v>
      </c>
      <c r="N175" s="23">
        <f t="shared" si="16"/>
        <v>0</v>
      </c>
      <c r="O175" s="19"/>
      <c r="P175" s="43">
        <f t="shared" si="17"/>
        <v>0</v>
      </c>
    </row>
    <row r="176" spans="1:16" ht="24.6" x14ac:dyDescent="0.65">
      <c r="A176" s="10">
        <v>172</v>
      </c>
      <c r="B176" s="19" t="s">
        <v>360</v>
      </c>
      <c r="C176" s="71"/>
      <c r="D176" s="95">
        <v>0</v>
      </c>
      <c r="E176" s="46">
        <f t="shared" si="13"/>
        <v>0</v>
      </c>
      <c r="F176" s="106">
        <v>0</v>
      </c>
      <c r="G176" s="104">
        <v>0</v>
      </c>
      <c r="H176" s="46">
        <f t="shared" si="14"/>
        <v>0</v>
      </c>
      <c r="I176" s="96"/>
      <c r="J176" s="20">
        <v>35</v>
      </c>
      <c r="K176" s="72">
        <f t="shared" si="15"/>
        <v>0</v>
      </c>
      <c r="L176" s="17" t="s">
        <v>16</v>
      </c>
      <c r="M176" s="18">
        <v>0</v>
      </c>
      <c r="N176" s="23">
        <f t="shared" si="16"/>
        <v>0</v>
      </c>
      <c r="O176" s="19"/>
      <c r="P176" s="43">
        <f t="shared" si="17"/>
        <v>0</v>
      </c>
    </row>
    <row r="177" spans="1:16" ht="24.6" x14ac:dyDescent="0.65">
      <c r="A177" s="10">
        <v>173</v>
      </c>
      <c r="B177" s="19" t="s">
        <v>295</v>
      </c>
      <c r="C177" s="71"/>
      <c r="D177" s="95">
        <v>0</v>
      </c>
      <c r="E177" s="46">
        <f t="shared" si="13"/>
        <v>0</v>
      </c>
      <c r="F177" s="106">
        <v>0</v>
      </c>
      <c r="G177" s="104">
        <v>0</v>
      </c>
      <c r="H177" s="46">
        <f t="shared" si="14"/>
        <v>0</v>
      </c>
      <c r="I177" s="96"/>
      <c r="J177" s="20">
        <v>35</v>
      </c>
      <c r="K177" s="72">
        <f t="shared" si="15"/>
        <v>0</v>
      </c>
      <c r="L177" s="17" t="s">
        <v>16</v>
      </c>
      <c r="M177" s="18">
        <v>0</v>
      </c>
      <c r="N177" s="23">
        <f t="shared" si="16"/>
        <v>0</v>
      </c>
      <c r="O177" s="19"/>
      <c r="P177" s="43">
        <f t="shared" si="17"/>
        <v>0</v>
      </c>
    </row>
    <row r="178" spans="1:16" ht="24.6" x14ac:dyDescent="0.65">
      <c r="A178" s="10">
        <v>174</v>
      </c>
      <c r="B178" s="19" t="s">
        <v>296</v>
      </c>
      <c r="C178" s="71"/>
      <c r="D178" s="95">
        <v>0</v>
      </c>
      <c r="E178" s="46">
        <f t="shared" si="13"/>
        <v>0</v>
      </c>
      <c r="F178" s="106">
        <v>0</v>
      </c>
      <c r="G178" s="104">
        <v>0</v>
      </c>
      <c r="H178" s="46">
        <f t="shared" si="14"/>
        <v>0</v>
      </c>
      <c r="I178" s="96"/>
      <c r="J178" s="20">
        <v>60</v>
      </c>
      <c r="K178" s="72">
        <f t="shared" si="15"/>
        <v>0</v>
      </c>
      <c r="L178" s="17" t="s">
        <v>16</v>
      </c>
      <c r="M178" s="18">
        <v>0</v>
      </c>
      <c r="N178" s="23">
        <f t="shared" si="16"/>
        <v>0</v>
      </c>
      <c r="O178" s="19"/>
      <c r="P178" s="43">
        <f t="shared" si="17"/>
        <v>0</v>
      </c>
    </row>
    <row r="179" spans="1:16" ht="24.6" x14ac:dyDescent="0.65">
      <c r="A179" s="10">
        <v>175</v>
      </c>
      <c r="B179" s="19" t="s">
        <v>297</v>
      </c>
      <c r="C179" s="71"/>
      <c r="D179" s="95">
        <v>0</v>
      </c>
      <c r="E179" s="46">
        <f t="shared" si="13"/>
        <v>0</v>
      </c>
      <c r="F179" s="106">
        <v>0</v>
      </c>
      <c r="G179" s="104">
        <v>0</v>
      </c>
      <c r="H179" s="46">
        <f t="shared" si="14"/>
        <v>0</v>
      </c>
      <c r="I179" s="96"/>
      <c r="J179" s="20">
        <v>120</v>
      </c>
      <c r="K179" s="72">
        <f t="shared" si="15"/>
        <v>0</v>
      </c>
      <c r="L179" s="17" t="s">
        <v>16</v>
      </c>
      <c r="M179" s="18">
        <v>0</v>
      </c>
      <c r="N179" s="23">
        <f t="shared" si="16"/>
        <v>0</v>
      </c>
      <c r="O179" s="19"/>
      <c r="P179" s="43">
        <f t="shared" si="17"/>
        <v>0</v>
      </c>
    </row>
    <row r="180" spans="1:16" ht="24.6" x14ac:dyDescent="0.65">
      <c r="A180" s="10">
        <v>176</v>
      </c>
      <c r="B180" s="19" t="s">
        <v>344</v>
      </c>
      <c r="C180" s="71"/>
      <c r="D180" s="95">
        <v>0</v>
      </c>
      <c r="E180" s="46">
        <f t="shared" si="13"/>
        <v>0</v>
      </c>
      <c r="F180" s="106">
        <v>0</v>
      </c>
      <c r="G180" s="104">
        <v>0</v>
      </c>
      <c r="H180" s="46">
        <f t="shared" si="14"/>
        <v>0</v>
      </c>
      <c r="I180" s="96"/>
      <c r="J180" s="20">
        <v>60</v>
      </c>
      <c r="K180" s="72">
        <f t="shared" si="15"/>
        <v>0</v>
      </c>
      <c r="L180" s="17" t="s">
        <v>16</v>
      </c>
      <c r="M180" s="18">
        <v>0</v>
      </c>
      <c r="N180" s="23">
        <f t="shared" si="16"/>
        <v>0</v>
      </c>
      <c r="O180" s="19"/>
      <c r="P180" s="43">
        <f t="shared" si="17"/>
        <v>0</v>
      </c>
    </row>
    <row r="181" spans="1:16" ht="24.6" x14ac:dyDescent="0.65">
      <c r="A181" s="10">
        <v>177</v>
      </c>
      <c r="B181" s="19" t="s">
        <v>345</v>
      </c>
      <c r="C181" s="71"/>
      <c r="D181" s="95">
        <v>0</v>
      </c>
      <c r="E181" s="46">
        <f t="shared" si="13"/>
        <v>0</v>
      </c>
      <c r="F181" s="106">
        <v>0</v>
      </c>
      <c r="G181" s="104">
        <v>0</v>
      </c>
      <c r="H181" s="46">
        <f t="shared" si="14"/>
        <v>0</v>
      </c>
      <c r="I181" s="96"/>
      <c r="J181" s="20">
        <v>120</v>
      </c>
      <c r="K181" s="72">
        <f t="shared" si="15"/>
        <v>0</v>
      </c>
      <c r="L181" s="17" t="s">
        <v>16</v>
      </c>
      <c r="M181" s="18">
        <v>0</v>
      </c>
      <c r="N181" s="23">
        <f t="shared" si="16"/>
        <v>0</v>
      </c>
      <c r="O181" s="19"/>
      <c r="P181" s="43">
        <f t="shared" si="17"/>
        <v>0</v>
      </c>
    </row>
    <row r="182" spans="1:16" ht="24.6" x14ac:dyDescent="0.65">
      <c r="A182" s="10">
        <v>178</v>
      </c>
      <c r="B182" s="19" t="s">
        <v>109</v>
      </c>
      <c r="C182" s="71"/>
      <c r="D182" s="95">
        <v>0</v>
      </c>
      <c r="E182" s="46">
        <f t="shared" si="13"/>
        <v>0</v>
      </c>
      <c r="F182" s="106">
        <v>0</v>
      </c>
      <c r="G182" s="104">
        <v>0</v>
      </c>
      <c r="H182" s="46">
        <f t="shared" si="14"/>
        <v>0</v>
      </c>
      <c r="I182" s="96"/>
      <c r="J182" s="20">
        <v>50</v>
      </c>
      <c r="K182" s="72">
        <f t="shared" si="15"/>
        <v>0</v>
      </c>
      <c r="L182" s="17" t="s">
        <v>16</v>
      </c>
      <c r="M182" s="18">
        <v>0</v>
      </c>
      <c r="N182" s="23">
        <f t="shared" si="16"/>
        <v>0</v>
      </c>
      <c r="O182" s="19"/>
      <c r="P182" s="43">
        <f t="shared" si="17"/>
        <v>0</v>
      </c>
    </row>
    <row r="183" spans="1:16" ht="24.6" x14ac:dyDescent="0.65">
      <c r="A183" s="10">
        <v>179</v>
      </c>
      <c r="B183" s="19" t="s">
        <v>110</v>
      </c>
      <c r="C183" s="71"/>
      <c r="D183" s="95">
        <v>0</v>
      </c>
      <c r="E183" s="46">
        <f t="shared" si="13"/>
        <v>0</v>
      </c>
      <c r="F183" s="106">
        <v>0</v>
      </c>
      <c r="G183" s="104">
        <v>0</v>
      </c>
      <c r="H183" s="46">
        <f t="shared" si="14"/>
        <v>0</v>
      </c>
      <c r="I183" s="96"/>
      <c r="J183" s="20">
        <v>50</v>
      </c>
      <c r="K183" s="72">
        <f t="shared" si="15"/>
        <v>0</v>
      </c>
      <c r="L183" s="17" t="s">
        <v>16</v>
      </c>
      <c r="M183" s="18">
        <v>0</v>
      </c>
      <c r="N183" s="23">
        <f t="shared" si="16"/>
        <v>0</v>
      </c>
      <c r="O183" s="19"/>
      <c r="P183" s="43">
        <f t="shared" si="17"/>
        <v>0</v>
      </c>
    </row>
    <row r="184" spans="1:16" ht="24.6" x14ac:dyDescent="0.65">
      <c r="A184" s="10">
        <v>180</v>
      </c>
      <c r="B184" s="19" t="s">
        <v>162</v>
      </c>
      <c r="C184" s="71"/>
      <c r="D184" s="95">
        <v>0</v>
      </c>
      <c r="E184" s="46">
        <f t="shared" si="13"/>
        <v>0</v>
      </c>
      <c r="F184" s="106">
        <v>0</v>
      </c>
      <c r="G184" s="104">
        <v>0</v>
      </c>
      <c r="H184" s="46">
        <f t="shared" si="14"/>
        <v>0</v>
      </c>
      <c r="I184" s="96"/>
      <c r="J184" s="20">
        <v>120</v>
      </c>
      <c r="K184" s="72">
        <f t="shared" si="15"/>
        <v>0</v>
      </c>
      <c r="L184" s="17" t="s">
        <v>16</v>
      </c>
      <c r="M184" s="18">
        <v>0</v>
      </c>
      <c r="N184" s="23">
        <f t="shared" si="16"/>
        <v>0</v>
      </c>
      <c r="O184" s="19"/>
      <c r="P184" s="43">
        <f t="shared" si="17"/>
        <v>0</v>
      </c>
    </row>
    <row r="185" spans="1:16" ht="24.6" x14ac:dyDescent="0.65">
      <c r="A185" s="10">
        <v>181</v>
      </c>
      <c r="B185" s="19" t="s">
        <v>163</v>
      </c>
      <c r="C185" s="71"/>
      <c r="D185" s="95">
        <v>0</v>
      </c>
      <c r="E185" s="46">
        <f t="shared" si="13"/>
        <v>0</v>
      </c>
      <c r="F185" s="106">
        <v>0</v>
      </c>
      <c r="G185" s="104">
        <v>0</v>
      </c>
      <c r="H185" s="46">
        <f t="shared" si="14"/>
        <v>0</v>
      </c>
      <c r="I185" s="96"/>
      <c r="J185" s="20">
        <v>120</v>
      </c>
      <c r="K185" s="72">
        <f t="shared" si="15"/>
        <v>0</v>
      </c>
      <c r="L185" s="17" t="s">
        <v>16</v>
      </c>
      <c r="M185" s="18">
        <v>0</v>
      </c>
      <c r="N185" s="23">
        <f t="shared" si="16"/>
        <v>0</v>
      </c>
      <c r="O185" s="19"/>
      <c r="P185" s="43">
        <f t="shared" si="17"/>
        <v>0</v>
      </c>
    </row>
    <row r="186" spans="1:16" ht="24.6" x14ac:dyDescent="0.65">
      <c r="A186" s="10">
        <v>182</v>
      </c>
      <c r="B186" s="19" t="s">
        <v>154</v>
      </c>
      <c r="C186" s="71"/>
      <c r="D186" s="95">
        <v>0</v>
      </c>
      <c r="E186" s="46">
        <f t="shared" si="13"/>
        <v>0</v>
      </c>
      <c r="F186" s="106">
        <v>0</v>
      </c>
      <c r="G186" s="104">
        <v>0</v>
      </c>
      <c r="H186" s="46">
        <f t="shared" si="14"/>
        <v>0</v>
      </c>
      <c r="I186" s="96"/>
      <c r="J186" s="20">
        <v>120</v>
      </c>
      <c r="K186" s="72">
        <f t="shared" si="15"/>
        <v>0</v>
      </c>
      <c r="L186" s="17" t="s">
        <v>16</v>
      </c>
      <c r="M186" s="18">
        <v>0</v>
      </c>
      <c r="N186" s="23">
        <f t="shared" si="16"/>
        <v>0</v>
      </c>
      <c r="O186" s="19"/>
      <c r="P186" s="43">
        <f t="shared" si="17"/>
        <v>0</v>
      </c>
    </row>
    <row r="187" spans="1:16" ht="24.6" x14ac:dyDescent="0.65">
      <c r="A187" s="10">
        <v>183</v>
      </c>
      <c r="B187" s="19" t="s">
        <v>155</v>
      </c>
      <c r="C187" s="71"/>
      <c r="D187" s="95">
        <v>0</v>
      </c>
      <c r="E187" s="46">
        <f t="shared" si="13"/>
        <v>0</v>
      </c>
      <c r="F187" s="106">
        <v>0</v>
      </c>
      <c r="G187" s="104">
        <v>0</v>
      </c>
      <c r="H187" s="46">
        <f t="shared" si="14"/>
        <v>0</v>
      </c>
      <c r="I187" s="96"/>
      <c r="J187" s="20">
        <v>120</v>
      </c>
      <c r="K187" s="72">
        <f t="shared" si="15"/>
        <v>0</v>
      </c>
      <c r="L187" s="17" t="s">
        <v>16</v>
      </c>
      <c r="M187" s="18">
        <v>0</v>
      </c>
      <c r="N187" s="23">
        <f t="shared" si="16"/>
        <v>0</v>
      </c>
      <c r="O187" s="19"/>
      <c r="P187" s="43">
        <f t="shared" si="17"/>
        <v>0</v>
      </c>
    </row>
    <row r="188" spans="1:16" ht="24.6" x14ac:dyDescent="0.65">
      <c r="A188" s="10">
        <v>184</v>
      </c>
      <c r="B188" s="19" t="s">
        <v>164</v>
      </c>
      <c r="C188" s="71"/>
      <c r="D188" s="95">
        <v>0</v>
      </c>
      <c r="E188" s="46">
        <f t="shared" si="13"/>
        <v>0</v>
      </c>
      <c r="F188" s="106">
        <v>0</v>
      </c>
      <c r="G188" s="104">
        <v>0</v>
      </c>
      <c r="H188" s="46">
        <f t="shared" si="14"/>
        <v>0</v>
      </c>
      <c r="I188" s="96"/>
      <c r="J188" s="20">
        <v>120</v>
      </c>
      <c r="K188" s="72">
        <f t="shared" si="15"/>
        <v>0</v>
      </c>
      <c r="L188" s="17" t="s">
        <v>16</v>
      </c>
      <c r="M188" s="18">
        <v>0</v>
      </c>
      <c r="N188" s="23">
        <f t="shared" si="16"/>
        <v>0</v>
      </c>
      <c r="O188" s="19"/>
      <c r="P188" s="43">
        <f t="shared" si="17"/>
        <v>0</v>
      </c>
    </row>
    <row r="189" spans="1:16" ht="24.6" x14ac:dyDescent="0.65">
      <c r="A189" s="10">
        <v>185</v>
      </c>
      <c r="B189" s="19" t="s">
        <v>165</v>
      </c>
      <c r="C189" s="71"/>
      <c r="D189" s="95">
        <v>0</v>
      </c>
      <c r="E189" s="46">
        <f t="shared" si="13"/>
        <v>0</v>
      </c>
      <c r="F189" s="106">
        <v>0</v>
      </c>
      <c r="G189" s="104">
        <v>0</v>
      </c>
      <c r="H189" s="46">
        <f t="shared" si="14"/>
        <v>0</v>
      </c>
      <c r="I189" s="96"/>
      <c r="J189" s="20">
        <v>120</v>
      </c>
      <c r="K189" s="72">
        <f t="shared" si="15"/>
        <v>0</v>
      </c>
      <c r="L189" s="17" t="s">
        <v>16</v>
      </c>
      <c r="M189" s="18">
        <v>0</v>
      </c>
      <c r="N189" s="23">
        <f t="shared" si="16"/>
        <v>0</v>
      </c>
      <c r="O189" s="19"/>
      <c r="P189" s="43">
        <f t="shared" si="17"/>
        <v>0</v>
      </c>
    </row>
    <row r="190" spans="1:16" ht="24.6" x14ac:dyDescent="0.65">
      <c r="A190" s="10">
        <v>186</v>
      </c>
      <c r="B190" s="19" t="s">
        <v>247</v>
      </c>
      <c r="C190" s="71"/>
      <c r="D190" s="95">
        <v>0</v>
      </c>
      <c r="E190" s="46">
        <f t="shared" si="13"/>
        <v>0</v>
      </c>
      <c r="F190" s="106">
        <v>0</v>
      </c>
      <c r="G190" s="104">
        <v>0</v>
      </c>
      <c r="H190" s="46">
        <f t="shared" si="14"/>
        <v>0</v>
      </c>
      <c r="I190" s="96"/>
      <c r="J190" s="20">
        <v>150</v>
      </c>
      <c r="K190" s="72">
        <f t="shared" si="15"/>
        <v>0</v>
      </c>
      <c r="L190" s="17" t="s">
        <v>16</v>
      </c>
      <c r="M190" s="18">
        <v>0</v>
      </c>
      <c r="N190" s="23">
        <f t="shared" si="16"/>
        <v>0</v>
      </c>
      <c r="O190" s="19"/>
      <c r="P190" s="43">
        <f t="shared" si="17"/>
        <v>0</v>
      </c>
    </row>
    <row r="191" spans="1:16" ht="24.6" x14ac:dyDescent="0.65">
      <c r="A191" s="10">
        <v>187</v>
      </c>
      <c r="B191" s="19" t="s">
        <v>248</v>
      </c>
      <c r="C191" s="71"/>
      <c r="D191" s="95">
        <v>0</v>
      </c>
      <c r="E191" s="46">
        <f t="shared" si="13"/>
        <v>0</v>
      </c>
      <c r="F191" s="106">
        <v>0</v>
      </c>
      <c r="G191" s="104">
        <v>0</v>
      </c>
      <c r="H191" s="46">
        <f t="shared" si="14"/>
        <v>0</v>
      </c>
      <c r="I191" s="96"/>
      <c r="J191" s="20">
        <v>150</v>
      </c>
      <c r="K191" s="72">
        <f t="shared" si="15"/>
        <v>0</v>
      </c>
      <c r="L191" s="17" t="s">
        <v>16</v>
      </c>
      <c r="M191" s="18">
        <v>0</v>
      </c>
      <c r="N191" s="23">
        <f t="shared" si="16"/>
        <v>0</v>
      </c>
      <c r="O191" s="19"/>
      <c r="P191" s="43">
        <f t="shared" si="17"/>
        <v>0</v>
      </c>
    </row>
    <row r="192" spans="1:16" ht="24.6" x14ac:dyDescent="0.65">
      <c r="A192" s="10">
        <v>188</v>
      </c>
      <c r="B192" s="19" t="s">
        <v>249</v>
      </c>
      <c r="C192" s="71"/>
      <c r="D192" s="95">
        <v>0</v>
      </c>
      <c r="E192" s="46">
        <f t="shared" si="13"/>
        <v>0</v>
      </c>
      <c r="F192" s="106">
        <v>0</v>
      </c>
      <c r="G192" s="104">
        <v>0</v>
      </c>
      <c r="H192" s="46">
        <f t="shared" si="14"/>
        <v>0</v>
      </c>
      <c r="I192" s="96"/>
      <c r="J192" s="20">
        <v>150</v>
      </c>
      <c r="K192" s="72">
        <f t="shared" si="15"/>
        <v>0</v>
      </c>
      <c r="L192" s="17" t="s">
        <v>16</v>
      </c>
      <c r="M192" s="18">
        <v>0</v>
      </c>
      <c r="N192" s="23">
        <f t="shared" si="16"/>
        <v>0</v>
      </c>
      <c r="O192" s="19"/>
      <c r="P192" s="43">
        <f t="shared" si="17"/>
        <v>0</v>
      </c>
    </row>
    <row r="193" spans="1:29" ht="24.6" x14ac:dyDescent="0.65">
      <c r="A193" s="10">
        <v>189</v>
      </c>
      <c r="B193" s="19" t="s">
        <v>250</v>
      </c>
      <c r="C193" s="71"/>
      <c r="D193" s="95">
        <v>0</v>
      </c>
      <c r="E193" s="46">
        <f t="shared" si="13"/>
        <v>0</v>
      </c>
      <c r="F193" s="106">
        <v>0</v>
      </c>
      <c r="G193" s="104">
        <v>0</v>
      </c>
      <c r="H193" s="46">
        <f t="shared" si="14"/>
        <v>0</v>
      </c>
      <c r="I193" s="96"/>
      <c r="J193" s="20">
        <v>150</v>
      </c>
      <c r="K193" s="72">
        <f t="shared" si="15"/>
        <v>0</v>
      </c>
      <c r="L193" s="17" t="s">
        <v>16</v>
      </c>
      <c r="M193" s="18">
        <v>0</v>
      </c>
      <c r="N193" s="23">
        <f t="shared" si="16"/>
        <v>0</v>
      </c>
      <c r="O193" s="19"/>
      <c r="P193" s="43">
        <f t="shared" si="17"/>
        <v>0</v>
      </c>
    </row>
    <row r="194" spans="1:29" ht="24.6" x14ac:dyDescent="0.65">
      <c r="A194" s="10">
        <v>190</v>
      </c>
      <c r="B194" s="19" t="s">
        <v>166</v>
      </c>
      <c r="C194" s="71"/>
      <c r="D194" s="95">
        <v>0</v>
      </c>
      <c r="E194" s="46">
        <f t="shared" si="13"/>
        <v>0</v>
      </c>
      <c r="F194" s="106">
        <v>0</v>
      </c>
      <c r="G194" s="104">
        <v>0</v>
      </c>
      <c r="H194" s="46">
        <f t="shared" si="14"/>
        <v>0</v>
      </c>
      <c r="I194" s="96"/>
      <c r="J194" s="20">
        <v>185</v>
      </c>
      <c r="K194" s="72">
        <f t="shared" si="15"/>
        <v>0</v>
      </c>
      <c r="L194" s="17" t="s">
        <v>16</v>
      </c>
      <c r="M194" s="18">
        <v>0</v>
      </c>
      <c r="N194" s="23">
        <f t="shared" si="16"/>
        <v>0</v>
      </c>
      <c r="O194" s="19"/>
      <c r="P194" s="43">
        <f t="shared" si="17"/>
        <v>0</v>
      </c>
    </row>
    <row r="195" spans="1:29" ht="24.6" x14ac:dyDescent="0.65">
      <c r="A195" s="10">
        <v>191</v>
      </c>
      <c r="B195" s="19" t="s">
        <v>167</v>
      </c>
      <c r="C195" s="71"/>
      <c r="D195" s="95">
        <v>0</v>
      </c>
      <c r="E195" s="46">
        <f t="shared" si="13"/>
        <v>0</v>
      </c>
      <c r="F195" s="106">
        <v>0</v>
      </c>
      <c r="G195" s="104">
        <v>0</v>
      </c>
      <c r="H195" s="46">
        <f t="shared" si="14"/>
        <v>0</v>
      </c>
      <c r="I195" s="96"/>
      <c r="J195" s="20">
        <v>185</v>
      </c>
      <c r="K195" s="72">
        <f t="shared" si="15"/>
        <v>0</v>
      </c>
      <c r="L195" s="17" t="s">
        <v>16</v>
      </c>
      <c r="M195" s="18">
        <v>0</v>
      </c>
      <c r="N195" s="23">
        <f t="shared" si="16"/>
        <v>0</v>
      </c>
      <c r="O195" s="19"/>
      <c r="P195" s="43">
        <f t="shared" si="17"/>
        <v>0</v>
      </c>
    </row>
    <row r="196" spans="1:29" ht="24.6" x14ac:dyDescent="0.65">
      <c r="A196" s="10">
        <v>192</v>
      </c>
      <c r="B196" s="19" t="s">
        <v>168</v>
      </c>
      <c r="C196" s="71"/>
      <c r="D196" s="95">
        <v>0</v>
      </c>
      <c r="E196" s="46">
        <f t="shared" si="13"/>
        <v>0</v>
      </c>
      <c r="F196" s="106">
        <v>0</v>
      </c>
      <c r="G196" s="104">
        <v>0</v>
      </c>
      <c r="H196" s="46">
        <f t="shared" si="14"/>
        <v>0</v>
      </c>
      <c r="I196" s="96"/>
      <c r="J196" s="20">
        <v>185</v>
      </c>
      <c r="K196" s="72">
        <f t="shared" si="15"/>
        <v>0</v>
      </c>
      <c r="L196" s="17" t="s">
        <v>16</v>
      </c>
      <c r="M196" s="18">
        <v>0</v>
      </c>
      <c r="N196" s="23">
        <f t="shared" si="16"/>
        <v>0</v>
      </c>
      <c r="O196" s="19"/>
      <c r="P196" s="43">
        <f t="shared" si="17"/>
        <v>0</v>
      </c>
    </row>
    <row r="197" spans="1:29" ht="24.6" x14ac:dyDescent="0.65">
      <c r="A197" s="10">
        <v>193</v>
      </c>
      <c r="B197" s="19" t="s">
        <v>169</v>
      </c>
      <c r="C197" s="71"/>
      <c r="D197" s="95">
        <v>0</v>
      </c>
      <c r="E197" s="46">
        <f t="shared" ref="E197:E260" si="18">C197+D197</f>
        <v>0</v>
      </c>
      <c r="F197" s="106">
        <v>0</v>
      </c>
      <c r="G197" s="104">
        <v>0</v>
      </c>
      <c r="H197" s="46">
        <f t="shared" ref="H197:H260" si="19">+E197-F197-I197</f>
        <v>0</v>
      </c>
      <c r="I197" s="96"/>
      <c r="J197" s="20">
        <v>185</v>
      </c>
      <c r="K197" s="72">
        <f t="shared" si="15"/>
        <v>0</v>
      </c>
      <c r="L197" s="17" t="s">
        <v>16</v>
      </c>
      <c r="M197" s="18">
        <v>0</v>
      </c>
      <c r="N197" s="23">
        <f t="shared" si="16"/>
        <v>0</v>
      </c>
      <c r="O197" s="19"/>
      <c r="P197" s="43">
        <f t="shared" si="17"/>
        <v>0</v>
      </c>
      <c r="AC197" s="29"/>
    </row>
    <row r="198" spans="1:29" ht="24.6" x14ac:dyDescent="0.65">
      <c r="A198" s="10">
        <v>194</v>
      </c>
      <c r="B198" s="19" t="s">
        <v>168</v>
      </c>
      <c r="C198" s="71"/>
      <c r="D198" s="95">
        <v>0</v>
      </c>
      <c r="E198" s="46">
        <f t="shared" si="18"/>
        <v>0</v>
      </c>
      <c r="F198" s="106">
        <v>0</v>
      </c>
      <c r="G198" s="104">
        <v>0</v>
      </c>
      <c r="H198" s="46">
        <f t="shared" si="19"/>
        <v>0</v>
      </c>
      <c r="I198" s="96"/>
      <c r="J198" s="20">
        <v>185</v>
      </c>
      <c r="K198" s="72">
        <f t="shared" ref="K198:K261" si="20">+J198*I198</f>
        <v>0</v>
      </c>
      <c r="L198" s="17" t="s">
        <v>16</v>
      </c>
      <c r="M198" s="18">
        <v>0</v>
      </c>
      <c r="N198" s="23">
        <f t="shared" ref="N198:N261" si="21">SUM(K198-M198)</f>
        <v>0</v>
      </c>
      <c r="O198" s="19"/>
      <c r="P198" s="43">
        <f t="shared" ref="P198:P261" si="22">+K198*O198</f>
        <v>0</v>
      </c>
      <c r="AC198" s="29"/>
    </row>
    <row r="199" spans="1:29" ht="24.6" x14ac:dyDescent="0.65">
      <c r="A199" s="10">
        <v>195</v>
      </c>
      <c r="B199" s="19" t="s">
        <v>169</v>
      </c>
      <c r="C199" s="71"/>
      <c r="D199" s="95">
        <v>0</v>
      </c>
      <c r="E199" s="46">
        <f t="shared" si="18"/>
        <v>0</v>
      </c>
      <c r="F199" s="106">
        <v>0</v>
      </c>
      <c r="G199" s="104">
        <v>0</v>
      </c>
      <c r="H199" s="46">
        <f t="shared" si="19"/>
        <v>0</v>
      </c>
      <c r="I199" s="96"/>
      <c r="J199" s="20">
        <v>185</v>
      </c>
      <c r="K199" s="72">
        <f t="shared" si="20"/>
        <v>0</v>
      </c>
      <c r="L199" s="17" t="s">
        <v>16</v>
      </c>
      <c r="M199" s="18">
        <v>0</v>
      </c>
      <c r="N199" s="23">
        <f t="shared" si="21"/>
        <v>0</v>
      </c>
      <c r="O199" s="19"/>
      <c r="P199" s="43">
        <f t="shared" si="22"/>
        <v>0</v>
      </c>
    </row>
    <row r="200" spans="1:29" ht="24.6" x14ac:dyDescent="0.65">
      <c r="A200" s="10">
        <v>196</v>
      </c>
      <c r="B200" s="19" t="s">
        <v>170</v>
      </c>
      <c r="C200" s="71"/>
      <c r="D200" s="95">
        <v>0</v>
      </c>
      <c r="E200" s="46">
        <f t="shared" si="18"/>
        <v>0</v>
      </c>
      <c r="F200" s="106">
        <v>0</v>
      </c>
      <c r="G200" s="104">
        <v>0</v>
      </c>
      <c r="H200" s="46">
        <f t="shared" si="19"/>
        <v>0</v>
      </c>
      <c r="I200" s="96"/>
      <c r="J200" s="20">
        <v>135</v>
      </c>
      <c r="K200" s="72">
        <f t="shared" si="20"/>
        <v>0</v>
      </c>
      <c r="L200" s="17" t="s">
        <v>16</v>
      </c>
      <c r="M200" s="18">
        <v>0</v>
      </c>
      <c r="N200" s="23">
        <f t="shared" si="21"/>
        <v>0</v>
      </c>
      <c r="O200" s="19"/>
      <c r="P200" s="43">
        <f t="shared" si="22"/>
        <v>0</v>
      </c>
    </row>
    <row r="201" spans="1:29" ht="24.6" x14ac:dyDescent="0.65">
      <c r="A201" s="10">
        <v>197</v>
      </c>
      <c r="B201" s="19" t="s">
        <v>115</v>
      </c>
      <c r="C201" s="71"/>
      <c r="D201" s="95">
        <v>0</v>
      </c>
      <c r="E201" s="46">
        <f t="shared" si="18"/>
        <v>0</v>
      </c>
      <c r="F201" s="106">
        <v>0</v>
      </c>
      <c r="G201" s="104">
        <v>0</v>
      </c>
      <c r="H201" s="46">
        <f t="shared" si="19"/>
        <v>0</v>
      </c>
      <c r="I201" s="96"/>
      <c r="J201" s="20">
        <v>100</v>
      </c>
      <c r="K201" s="72">
        <f t="shared" si="20"/>
        <v>0</v>
      </c>
      <c r="L201" s="17" t="s">
        <v>16</v>
      </c>
      <c r="M201" s="18">
        <v>0</v>
      </c>
      <c r="N201" s="23">
        <f t="shared" si="21"/>
        <v>0</v>
      </c>
      <c r="O201" s="19"/>
      <c r="P201" s="43">
        <f t="shared" si="22"/>
        <v>0</v>
      </c>
    </row>
    <row r="202" spans="1:29" ht="24.6" x14ac:dyDescent="0.65">
      <c r="A202" s="10">
        <v>198</v>
      </c>
      <c r="B202" s="19" t="s">
        <v>171</v>
      </c>
      <c r="C202" s="71"/>
      <c r="D202" s="95">
        <v>0</v>
      </c>
      <c r="E202" s="46">
        <f t="shared" si="18"/>
        <v>0</v>
      </c>
      <c r="F202" s="106">
        <v>0</v>
      </c>
      <c r="G202" s="104">
        <v>0</v>
      </c>
      <c r="H202" s="46">
        <f t="shared" si="19"/>
        <v>0</v>
      </c>
      <c r="I202" s="96"/>
      <c r="J202" s="20">
        <v>90</v>
      </c>
      <c r="K202" s="72">
        <f t="shared" si="20"/>
        <v>0</v>
      </c>
      <c r="L202" s="17" t="s">
        <v>16</v>
      </c>
      <c r="M202" s="18">
        <v>0</v>
      </c>
      <c r="N202" s="23">
        <f t="shared" si="21"/>
        <v>0</v>
      </c>
      <c r="O202" s="19"/>
      <c r="P202" s="43">
        <f t="shared" si="22"/>
        <v>0</v>
      </c>
    </row>
    <row r="203" spans="1:29" ht="24.6" x14ac:dyDescent="0.65">
      <c r="A203" s="10">
        <v>199</v>
      </c>
      <c r="B203" s="19" t="s">
        <v>172</v>
      </c>
      <c r="C203" s="71"/>
      <c r="D203" s="95">
        <v>0</v>
      </c>
      <c r="E203" s="46">
        <f t="shared" si="18"/>
        <v>0</v>
      </c>
      <c r="F203" s="106">
        <v>0</v>
      </c>
      <c r="G203" s="104">
        <v>0</v>
      </c>
      <c r="H203" s="46">
        <f t="shared" si="19"/>
        <v>0</v>
      </c>
      <c r="I203" s="96"/>
      <c r="J203" s="20">
        <v>90</v>
      </c>
      <c r="K203" s="72">
        <f t="shared" si="20"/>
        <v>0</v>
      </c>
      <c r="L203" s="17" t="s">
        <v>16</v>
      </c>
      <c r="M203" s="18">
        <v>0</v>
      </c>
      <c r="N203" s="23">
        <f t="shared" si="21"/>
        <v>0</v>
      </c>
      <c r="O203" s="19"/>
      <c r="P203" s="43">
        <f t="shared" si="22"/>
        <v>0</v>
      </c>
    </row>
    <row r="204" spans="1:29" ht="24.6" x14ac:dyDescent="0.65">
      <c r="A204" s="10">
        <v>200</v>
      </c>
      <c r="B204" s="19" t="s">
        <v>173</v>
      </c>
      <c r="C204" s="71"/>
      <c r="D204" s="95">
        <v>0</v>
      </c>
      <c r="E204" s="46">
        <f t="shared" si="18"/>
        <v>0</v>
      </c>
      <c r="F204" s="106">
        <v>0</v>
      </c>
      <c r="G204" s="104">
        <v>0</v>
      </c>
      <c r="H204" s="46">
        <f t="shared" si="19"/>
        <v>0</v>
      </c>
      <c r="I204" s="96"/>
      <c r="J204" s="20">
        <v>90</v>
      </c>
      <c r="K204" s="72">
        <f t="shared" si="20"/>
        <v>0</v>
      </c>
      <c r="L204" s="17" t="s">
        <v>16</v>
      </c>
      <c r="M204" s="18">
        <v>0</v>
      </c>
      <c r="N204" s="23">
        <f t="shared" si="21"/>
        <v>0</v>
      </c>
      <c r="O204" s="19"/>
      <c r="P204" s="43">
        <f t="shared" si="22"/>
        <v>0</v>
      </c>
    </row>
    <row r="205" spans="1:29" ht="24.6" x14ac:dyDescent="0.65">
      <c r="A205" s="10">
        <v>201</v>
      </c>
      <c r="B205" s="19" t="s">
        <v>174</v>
      </c>
      <c r="C205" s="71"/>
      <c r="D205" s="95">
        <v>0</v>
      </c>
      <c r="E205" s="46">
        <f t="shared" si="18"/>
        <v>0</v>
      </c>
      <c r="F205" s="106">
        <v>0</v>
      </c>
      <c r="G205" s="104">
        <v>0</v>
      </c>
      <c r="H205" s="46">
        <f t="shared" si="19"/>
        <v>0</v>
      </c>
      <c r="I205" s="96"/>
      <c r="J205" s="20">
        <v>90</v>
      </c>
      <c r="K205" s="72">
        <f t="shared" si="20"/>
        <v>0</v>
      </c>
      <c r="L205" s="17" t="s">
        <v>16</v>
      </c>
      <c r="M205" s="18">
        <v>0</v>
      </c>
      <c r="N205" s="23">
        <f t="shared" si="21"/>
        <v>0</v>
      </c>
      <c r="O205" s="19"/>
      <c r="P205" s="43">
        <f t="shared" si="22"/>
        <v>0</v>
      </c>
    </row>
    <row r="206" spans="1:29" ht="24.6" x14ac:dyDescent="0.65">
      <c r="A206" s="10">
        <v>202</v>
      </c>
      <c r="B206" s="19" t="s">
        <v>367</v>
      </c>
      <c r="C206" s="71"/>
      <c r="D206" s="95">
        <v>0</v>
      </c>
      <c r="E206" s="46">
        <f t="shared" si="18"/>
        <v>0</v>
      </c>
      <c r="F206" s="106">
        <v>0</v>
      </c>
      <c r="G206" s="104">
        <v>0</v>
      </c>
      <c r="H206" s="46">
        <f t="shared" si="19"/>
        <v>0</v>
      </c>
      <c r="I206" s="96"/>
      <c r="J206" s="20">
        <v>50</v>
      </c>
      <c r="K206" s="72">
        <f t="shared" si="20"/>
        <v>0</v>
      </c>
      <c r="L206" s="17" t="s">
        <v>16</v>
      </c>
      <c r="M206" s="18">
        <v>0</v>
      </c>
      <c r="N206" s="23">
        <f t="shared" si="21"/>
        <v>0</v>
      </c>
      <c r="O206" s="19"/>
      <c r="P206" s="43">
        <f t="shared" si="22"/>
        <v>0</v>
      </c>
    </row>
    <row r="207" spans="1:29" ht="24.6" x14ac:dyDescent="0.65">
      <c r="A207" s="10">
        <v>203</v>
      </c>
      <c r="B207" s="19" t="s">
        <v>179</v>
      </c>
      <c r="C207" s="71"/>
      <c r="D207" s="95">
        <v>0</v>
      </c>
      <c r="E207" s="46">
        <f t="shared" si="18"/>
        <v>0</v>
      </c>
      <c r="F207" s="106">
        <v>0</v>
      </c>
      <c r="G207" s="104">
        <v>0</v>
      </c>
      <c r="H207" s="46">
        <f t="shared" si="19"/>
        <v>0</v>
      </c>
      <c r="I207" s="96"/>
      <c r="J207" s="20">
        <v>50</v>
      </c>
      <c r="K207" s="72">
        <f t="shared" si="20"/>
        <v>0</v>
      </c>
      <c r="L207" s="17" t="s">
        <v>16</v>
      </c>
      <c r="M207" s="18">
        <v>0</v>
      </c>
      <c r="N207" s="23">
        <f t="shared" si="21"/>
        <v>0</v>
      </c>
      <c r="O207" s="19"/>
      <c r="P207" s="43">
        <f t="shared" si="22"/>
        <v>0</v>
      </c>
    </row>
    <row r="208" spans="1:29" ht="24.6" x14ac:dyDescent="0.65">
      <c r="A208" s="10">
        <v>204</v>
      </c>
      <c r="B208" s="19" t="s">
        <v>180</v>
      </c>
      <c r="C208" s="71">
        <v>2</v>
      </c>
      <c r="D208" s="95">
        <v>0</v>
      </c>
      <c r="E208" s="46">
        <f t="shared" si="18"/>
        <v>2</v>
      </c>
      <c r="F208" s="106">
        <v>0</v>
      </c>
      <c r="G208" s="104">
        <v>0</v>
      </c>
      <c r="H208" s="46">
        <f t="shared" si="19"/>
        <v>2</v>
      </c>
      <c r="I208" s="96"/>
      <c r="J208" s="20">
        <v>55</v>
      </c>
      <c r="K208" s="72">
        <f t="shared" si="20"/>
        <v>0</v>
      </c>
      <c r="L208" s="17" t="s">
        <v>16</v>
      </c>
      <c r="M208" s="18">
        <v>0</v>
      </c>
      <c r="N208" s="23">
        <f t="shared" si="21"/>
        <v>0</v>
      </c>
      <c r="O208" s="19"/>
      <c r="P208" s="43">
        <f t="shared" si="22"/>
        <v>0</v>
      </c>
    </row>
    <row r="209" spans="1:16" ht="24.6" x14ac:dyDescent="0.65">
      <c r="A209" s="10">
        <v>205</v>
      </c>
      <c r="B209" s="19" t="s">
        <v>181</v>
      </c>
      <c r="C209" s="71"/>
      <c r="D209" s="95">
        <v>0</v>
      </c>
      <c r="E209" s="46">
        <f t="shared" si="18"/>
        <v>0</v>
      </c>
      <c r="F209" s="106">
        <v>0</v>
      </c>
      <c r="G209" s="104">
        <v>0</v>
      </c>
      <c r="H209" s="46">
        <f t="shared" si="19"/>
        <v>0</v>
      </c>
      <c r="I209" s="96"/>
      <c r="J209" s="20">
        <v>85</v>
      </c>
      <c r="K209" s="72">
        <f t="shared" si="20"/>
        <v>0</v>
      </c>
      <c r="L209" s="17" t="s">
        <v>16</v>
      </c>
      <c r="M209" s="18">
        <v>0</v>
      </c>
      <c r="N209" s="23">
        <f t="shared" si="21"/>
        <v>0</v>
      </c>
      <c r="O209" s="19"/>
      <c r="P209" s="43">
        <f t="shared" si="22"/>
        <v>0</v>
      </c>
    </row>
    <row r="210" spans="1:16" ht="24.6" x14ac:dyDescent="0.65">
      <c r="A210" s="10">
        <v>206</v>
      </c>
      <c r="B210" s="19" t="s">
        <v>298</v>
      </c>
      <c r="C210" s="71"/>
      <c r="D210" s="95">
        <v>0</v>
      </c>
      <c r="E210" s="46">
        <f t="shared" si="18"/>
        <v>0</v>
      </c>
      <c r="F210" s="106">
        <v>0</v>
      </c>
      <c r="G210" s="104">
        <v>0</v>
      </c>
      <c r="H210" s="46">
        <f t="shared" si="19"/>
        <v>0</v>
      </c>
      <c r="I210" s="96"/>
      <c r="J210" s="20">
        <v>55</v>
      </c>
      <c r="K210" s="72">
        <f t="shared" si="20"/>
        <v>0</v>
      </c>
      <c r="L210" s="17" t="s">
        <v>16</v>
      </c>
      <c r="M210" s="18">
        <v>0</v>
      </c>
      <c r="N210" s="23">
        <f t="shared" si="21"/>
        <v>0</v>
      </c>
      <c r="O210" s="19"/>
      <c r="P210" s="43">
        <f t="shared" si="22"/>
        <v>0</v>
      </c>
    </row>
    <row r="211" spans="1:16" ht="24.6" x14ac:dyDescent="0.65">
      <c r="A211" s="10">
        <v>207</v>
      </c>
      <c r="B211" s="19" t="s">
        <v>299</v>
      </c>
      <c r="C211" s="71"/>
      <c r="D211" s="95">
        <v>0</v>
      </c>
      <c r="E211" s="46">
        <f t="shared" si="18"/>
        <v>0</v>
      </c>
      <c r="F211" s="106">
        <v>0</v>
      </c>
      <c r="G211" s="104">
        <v>0</v>
      </c>
      <c r="H211" s="46">
        <f t="shared" si="19"/>
        <v>0</v>
      </c>
      <c r="I211" s="96"/>
      <c r="J211" s="20">
        <v>55</v>
      </c>
      <c r="K211" s="72">
        <f t="shared" si="20"/>
        <v>0</v>
      </c>
      <c r="L211" s="17" t="s">
        <v>16</v>
      </c>
      <c r="M211" s="18">
        <v>0</v>
      </c>
      <c r="N211" s="23">
        <f t="shared" si="21"/>
        <v>0</v>
      </c>
      <c r="O211" s="19"/>
      <c r="P211" s="43">
        <f t="shared" si="22"/>
        <v>0</v>
      </c>
    </row>
    <row r="212" spans="1:16" ht="24.6" x14ac:dyDescent="0.65">
      <c r="A212" s="10">
        <v>208</v>
      </c>
      <c r="B212" s="19" t="s">
        <v>300</v>
      </c>
      <c r="C212" s="71"/>
      <c r="D212" s="95">
        <v>0</v>
      </c>
      <c r="E212" s="46">
        <f t="shared" si="18"/>
        <v>0</v>
      </c>
      <c r="F212" s="106">
        <v>0</v>
      </c>
      <c r="G212" s="104">
        <v>0</v>
      </c>
      <c r="H212" s="46">
        <f t="shared" si="19"/>
        <v>0</v>
      </c>
      <c r="I212" s="96"/>
      <c r="J212" s="20">
        <v>55</v>
      </c>
      <c r="K212" s="72">
        <f t="shared" si="20"/>
        <v>0</v>
      </c>
      <c r="L212" s="17" t="s">
        <v>16</v>
      </c>
      <c r="M212" s="18">
        <v>0</v>
      </c>
      <c r="N212" s="23">
        <f t="shared" si="21"/>
        <v>0</v>
      </c>
      <c r="O212" s="19"/>
      <c r="P212" s="43">
        <f t="shared" si="22"/>
        <v>0</v>
      </c>
    </row>
    <row r="213" spans="1:16" ht="24.6" x14ac:dyDescent="0.65">
      <c r="A213" s="10">
        <v>209</v>
      </c>
      <c r="B213" s="19" t="s">
        <v>301</v>
      </c>
      <c r="C213" s="71"/>
      <c r="D213" s="95">
        <v>0</v>
      </c>
      <c r="E213" s="46">
        <f t="shared" si="18"/>
        <v>0</v>
      </c>
      <c r="F213" s="106">
        <v>0</v>
      </c>
      <c r="G213" s="104">
        <v>0</v>
      </c>
      <c r="H213" s="46">
        <f t="shared" si="19"/>
        <v>0</v>
      </c>
      <c r="I213" s="96"/>
      <c r="J213" s="20">
        <v>55</v>
      </c>
      <c r="K213" s="72">
        <f t="shared" si="20"/>
        <v>0</v>
      </c>
      <c r="L213" s="17" t="s">
        <v>16</v>
      </c>
      <c r="M213" s="18">
        <v>0</v>
      </c>
      <c r="N213" s="23">
        <f t="shared" si="21"/>
        <v>0</v>
      </c>
      <c r="O213" s="19"/>
      <c r="P213" s="43">
        <f t="shared" si="22"/>
        <v>0</v>
      </c>
    </row>
    <row r="214" spans="1:16" ht="24.6" x14ac:dyDescent="0.65">
      <c r="A214" s="10">
        <v>210</v>
      </c>
      <c r="B214" s="19" t="s">
        <v>372</v>
      </c>
      <c r="C214" s="71"/>
      <c r="D214" s="95">
        <v>0</v>
      </c>
      <c r="E214" s="46">
        <f t="shared" si="18"/>
        <v>0</v>
      </c>
      <c r="F214" s="106">
        <v>0</v>
      </c>
      <c r="G214" s="104">
        <v>0</v>
      </c>
      <c r="H214" s="46">
        <f t="shared" si="19"/>
        <v>0</v>
      </c>
      <c r="I214" s="96"/>
      <c r="J214" s="20">
        <v>40</v>
      </c>
      <c r="K214" s="72">
        <f t="shared" si="20"/>
        <v>0</v>
      </c>
      <c r="L214" s="17" t="s">
        <v>16</v>
      </c>
      <c r="M214" s="18">
        <v>0</v>
      </c>
      <c r="N214" s="23">
        <f t="shared" si="21"/>
        <v>0</v>
      </c>
      <c r="O214" s="19"/>
      <c r="P214" s="43">
        <f t="shared" si="22"/>
        <v>0</v>
      </c>
    </row>
    <row r="215" spans="1:16" ht="24.6" x14ac:dyDescent="0.65">
      <c r="A215" s="10">
        <v>211</v>
      </c>
      <c r="B215" s="19" t="s">
        <v>184</v>
      </c>
      <c r="C215" s="71"/>
      <c r="D215" s="95">
        <v>0</v>
      </c>
      <c r="E215" s="46">
        <f t="shared" si="18"/>
        <v>0</v>
      </c>
      <c r="F215" s="106">
        <v>0</v>
      </c>
      <c r="G215" s="104">
        <v>0</v>
      </c>
      <c r="H215" s="46">
        <f t="shared" si="19"/>
        <v>0</v>
      </c>
      <c r="I215" s="96"/>
      <c r="J215" s="20">
        <v>120</v>
      </c>
      <c r="K215" s="72">
        <f t="shared" si="20"/>
        <v>0</v>
      </c>
      <c r="L215" s="17" t="s">
        <v>16</v>
      </c>
      <c r="M215" s="18">
        <v>0</v>
      </c>
      <c r="N215" s="23">
        <f t="shared" si="21"/>
        <v>0</v>
      </c>
      <c r="O215" s="19"/>
      <c r="P215" s="43">
        <f t="shared" si="22"/>
        <v>0</v>
      </c>
    </row>
    <row r="216" spans="1:16" ht="24.6" x14ac:dyDescent="0.65">
      <c r="A216" s="10">
        <v>212</v>
      </c>
      <c r="B216" s="19" t="s">
        <v>185</v>
      </c>
      <c r="C216" s="71"/>
      <c r="D216" s="95">
        <v>0</v>
      </c>
      <c r="E216" s="46">
        <f t="shared" si="18"/>
        <v>0</v>
      </c>
      <c r="F216" s="106">
        <v>0</v>
      </c>
      <c r="G216" s="104">
        <v>0</v>
      </c>
      <c r="H216" s="46">
        <f t="shared" si="19"/>
        <v>0</v>
      </c>
      <c r="I216" s="96"/>
      <c r="J216" s="20">
        <v>120</v>
      </c>
      <c r="K216" s="72">
        <f t="shared" si="20"/>
        <v>0</v>
      </c>
      <c r="L216" s="17" t="s">
        <v>16</v>
      </c>
      <c r="M216" s="18">
        <v>0</v>
      </c>
      <c r="N216" s="23">
        <f t="shared" si="21"/>
        <v>0</v>
      </c>
      <c r="O216" s="19"/>
      <c r="P216" s="43">
        <f t="shared" si="22"/>
        <v>0</v>
      </c>
    </row>
    <row r="217" spans="1:16" ht="24.6" x14ac:dyDescent="0.65">
      <c r="A217" s="10">
        <v>213</v>
      </c>
      <c r="B217" s="19" t="s">
        <v>187</v>
      </c>
      <c r="C217" s="71"/>
      <c r="D217" s="95">
        <v>0</v>
      </c>
      <c r="E217" s="46">
        <f t="shared" si="18"/>
        <v>0</v>
      </c>
      <c r="F217" s="106">
        <v>0</v>
      </c>
      <c r="G217" s="104">
        <v>0</v>
      </c>
      <c r="H217" s="46">
        <f t="shared" si="19"/>
        <v>0</v>
      </c>
      <c r="I217" s="96"/>
      <c r="J217" s="20">
        <v>50</v>
      </c>
      <c r="K217" s="72">
        <f t="shared" si="20"/>
        <v>0</v>
      </c>
      <c r="L217" s="17" t="s">
        <v>16</v>
      </c>
      <c r="M217" s="18">
        <v>0</v>
      </c>
      <c r="N217" s="23">
        <f t="shared" si="21"/>
        <v>0</v>
      </c>
      <c r="O217" s="19"/>
      <c r="P217" s="43">
        <f t="shared" si="22"/>
        <v>0</v>
      </c>
    </row>
    <row r="218" spans="1:16" ht="24.6" x14ac:dyDescent="0.65">
      <c r="A218" s="10">
        <v>214</v>
      </c>
      <c r="B218" s="19" t="s">
        <v>188</v>
      </c>
      <c r="C218" s="71"/>
      <c r="D218" s="95">
        <v>0</v>
      </c>
      <c r="E218" s="46">
        <f t="shared" si="18"/>
        <v>0</v>
      </c>
      <c r="F218" s="106">
        <v>0</v>
      </c>
      <c r="G218" s="104">
        <v>0</v>
      </c>
      <c r="H218" s="46">
        <f t="shared" si="19"/>
        <v>0</v>
      </c>
      <c r="I218" s="96"/>
      <c r="J218" s="20">
        <v>50</v>
      </c>
      <c r="K218" s="72">
        <f t="shared" si="20"/>
        <v>0</v>
      </c>
      <c r="L218" s="17" t="s">
        <v>16</v>
      </c>
      <c r="M218" s="18">
        <v>0</v>
      </c>
      <c r="N218" s="23">
        <f t="shared" si="21"/>
        <v>0</v>
      </c>
      <c r="O218" s="19"/>
      <c r="P218" s="43">
        <f t="shared" si="22"/>
        <v>0</v>
      </c>
    </row>
    <row r="219" spans="1:16" ht="24.6" x14ac:dyDescent="0.65">
      <c r="A219" s="10">
        <v>215</v>
      </c>
      <c r="B219" s="19" t="s">
        <v>302</v>
      </c>
      <c r="C219" s="71"/>
      <c r="D219" s="95">
        <v>0</v>
      </c>
      <c r="E219" s="46">
        <f t="shared" si="18"/>
        <v>0</v>
      </c>
      <c r="F219" s="106">
        <v>0</v>
      </c>
      <c r="G219" s="104">
        <v>0</v>
      </c>
      <c r="H219" s="46">
        <f t="shared" si="19"/>
        <v>0</v>
      </c>
      <c r="I219" s="96"/>
      <c r="J219" s="20">
        <v>120</v>
      </c>
      <c r="K219" s="72">
        <f t="shared" si="20"/>
        <v>0</v>
      </c>
      <c r="L219" s="17" t="s">
        <v>16</v>
      </c>
      <c r="M219" s="18">
        <v>0</v>
      </c>
      <c r="N219" s="23">
        <f t="shared" si="21"/>
        <v>0</v>
      </c>
      <c r="O219" s="19"/>
      <c r="P219" s="43">
        <f t="shared" si="22"/>
        <v>0</v>
      </c>
    </row>
    <row r="220" spans="1:16" ht="24.6" x14ac:dyDescent="0.65">
      <c r="A220" s="10">
        <v>216</v>
      </c>
      <c r="B220" s="19" t="s">
        <v>303</v>
      </c>
      <c r="C220" s="71"/>
      <c r="D220" s="95">
        <v>0</v>
      </c>
      <c r="E220" s="46">
        <f t="shared" si="18"/>
        <v>0</v>
      </c>
      <c r="F220" s="106">
        <v>0</v>
      </c>
      <c r="G220" s="104">
        <v>0</v>
      </c>
      <c r="H220" s="46">
        <f t="shared" si="19"/>
        <v>0</v>
      </c>
      <c r="I220" s="96"/>
      <c r="J220" s="20">
        <v>25</v>
      </c>
      <c r="K220" s="72">
        <f t="shared" si="20"/>
        <v>0</v>
      </c>
      <c r="L220" s="17" t="s">
        <v>16</v>
      </c>
      <c r="M220" s="18">
        <v>0</v>
      </c>
      <c r="N220" s="23">
        <f t="shared" si="21"/>
        <v>0</v>
      </c>
      <c r="O220" s="19">
        <v>15</v>
      </c>
      <c r="P220" s="43">
        <f t="shared" si="22"/>
        <v>0</v>
      </c>
    </row>
    <row r="221" spans="1:16" ht="24.6" x14ac:dyDescent="0.65">
      <c r="A221" s="10">
        <v>217</v>
      </c>
      <c r="B221" s="19" t="s">
        <v>304</v>
      </c>
      <c r="C221" s="71"/>
      <c r="D221" s="95">
        <v>0</v>
      </c>
      <c r="E221" s="46">
        <f t="shared" si="18"/>
        <v>0</v>
      </c>
      <c r="F221" s="106">
        <v>0</v>
      </c>
      <c r="G221" s="104">
        <v>0</v>
      </c>
      <c r="H221" s="46">
        <f t="shared" si="19"/>
        <v>0</v>
      </c>
      <c r="I221" s="96"/>
      <c r="J221" s="20">
        <v>25</v>
      </c>
      <c r="K221" s="72">
        <f t="shared" si="20"/>
        <v>0</v>
      </c>
      <c r="L221" s="17" t="s">
        <v>16</v>
      </c>
      <c r="M221" s="18">
        <v>0</v>
      </c>
      <c r="N221" s="23">
        <f t="shared" si="21"/>
        <v>0</v>
      </c>
      <c r="O221" s="19">
        <v>15</v>
      </c>
      <c r="P221" s="43">
        <f t="shared" si="22"/>
        <v>0</v>
      </c>
    </row>
    <row r="222" spans="1:16" ht="24.6" x14ac:dyDescent="0.65">
      <c r="A222" s="10">
        <v>218</v>
      </c>
      <c r="B222" s="19" t="s">
        <v>305</v>
      </c>
      <c r="C222" s="71"/>
      <c r="D222" s="95">
        <v>0</v>
      </c>
      <c r="E222" s="46">
        <f t="shared" si="18"/>
        <v>0</v>
      </c>
      <c r="F222" s="106">
        <v>0</v>
      </c>
      <c r="G222" s="104">
        <v>0</v>
      </c>
      <c r="H222" s="46">
        <f t="shared" si="19"/>
        <v>0</v>
      </c>
      <c r="I222" s="96"/>
      <c r="J222" s="20">
        <v>25</v>
      </c>
      <c r="K222" s="72">
        <f t="shared" si="20"/>
        <v>0</v>
      </c>
      <c r="L222" s="17" t="s">
        <v>16</v>
      </c>
      <c r="M222" s="18">
        <v>0</v>
      </c>
      <c r="N222" s="23">
        <f t="shared" si="21"/>
        <v>0</v>
      </c>
      <c r="O222" s="19">
        <v>15</v>
      </c>
      <c r="P222" s="43">
        <f t="shared" si="22"/>
        <v>0</v>
      </c>
    </row>
    <row r="223" spans="1:16" ht="24.6" x14ac:dyDescent="0.65">
      <c r="A223" s="10">
        <v>219</v>
      </c>
      <c r="B223" s="19" t="s">
        <v>306</v>
      </c>
      <c r="C223" s="71"/>
      <c r="D223" s="95">
        <v>0</v>
      </c>
      <c r="E223" s="46">
        <f t="shared" si="18"/>
        <v>0</v>
      </c>
      <c r="F223" s="106">
        <v>0</v>
      </c>
      <c r="G223" s="104">
        <v>0</v>
      </c>
      <c r="H223" s="46">
        <f t="shared" si="19"/>
        <v>0</v>
      </c>
      <c r="I223" s="96"/>
      <c r="J223" s="20">
        <v>25</v>
      </c>
      <c r="K223" s="72">
        <f t="shared" si="20"/>
        <v>0</v>
      </c>
      <c r="L223" s="17" t="s">
        <v>16</v>
      </c>
      <c r="M223" s="18">
        <v>0</v>
      </c>
      <c r="N223" s="23">
        <f t="shared" si="21"/>
        <v>0</v>
      </c>
      <c r="O223" s="19">
        <v>15</v>
      </c>
      <c r="P223" s="43">
        <f t="shared" si="22"/>
        <v>0</v>
      </c>
    </row>
    <row r="224" spans="1:16" ht="24.6" x14ac:dyDescent="0.65">
      <c r="A224" s="10">
        <v>220</v>
      </c>
      <c r="B224" s="19" t="s">
        <v>307</v>
      </c>
      <c r="C224" s="71"/>
      <c r="D224" s="95">
        <v>0</v>
      </c>
      <c r="E224" s="46">
        <f t="shared" si="18"/>
        <v>0</v>
      </c>
      <c r="F224" s="106">
        <v>0</v>
      </c>
      <c r="G224" s="104">
        <v>0</v>
      </c>
      <c r="H224" s="46">
        <f t="shared" si="19"/>
        <v>0</v>
      </c>
      <c r="I224" s="96"/>
      <c r="J224" s="20">
        <v>25</v>
      </c>
      <c r="K224" s="72">
        <f t="shared" si="20"/>
        <v>0</v>
      </c>
      <c r="L224" s="17" t="s">
        <v>16</v>
      </c>
      <c r="M224" s="18">
        <v>0</v>
      </c>
      <c r="N224" s="23">
        <f t="shared" si="21"/>
        <v>0</v>
      </c>
      <c r="O224" s="19">
        <v>15</v>
      </c>
      <c r="P224" s="43">
        <f t="shared" si="22"/>
        <v>0</v>
      </c>
    </row>
    <row r="225" spans="1:16" ht="24.6" x14ac:dyDescent="0.65">
      <c r="A225" s="10">
        <v>221</v>
      </c>
      <c r="B225" s="19" t="s">
        <v>308</v>
      </c>
      <c r="C225" s="71"/>
      <c r="D225" s="95">
        <v>0</v>
      </c>
      <c r="E225" s="46">
        <f t="shared" si="18"/>
        <v>0</v>
      </c>
      <c r="F225" s="106">
        <v>0</v>
      </c>
      <c r="G225" s="104">
        <v>0</v>
      </c>
      <c r="H225" s="46">
        <f t="shared" si="19"/>
        <v>0</v>
      </c>
      <c r="I225" s="96"/>
      <c r="J225" s="20">
        <v>25</v>
      </c>
      <c r="K225" s="72">
        <f t="shared" si="20"/>
        <v>0</v>
      </c>
      <c r="L225" s="17" t="s">
        <v>16</v>
      </c>
      <c r="M225" s="18">
        <v>0</v>
      </c>
      <c r="N225" s="23">
        <f t="shared" si="21"/>
        <v>0</v>
      </c>
      <c r="O225" s="19">
        <v>15</v>
      </c>
      <c r="P225" s="43">
        <f t="shared" si="22"/>
        <v>0</v>
      </c>
    </row>
    <row r="226" spans="1:16" ht="24.6" x14ac:dyDescent="0.65">
      <c r="A226" s="10">
        <v>222</v>
      </c>
      <c r="B226" s="19" t="s">
        <v>361</v>
      </c>
      <c r="C226" s="71"/>
      <c r="D226" s="95">
        <v>0</v>
      </c>
      <c r="E226" s="46">
        <f t="shared" si="18"/>
        <v>0</v>
      </c>
      <c r="F226" s="106">
        <v>0</v>
      </c>
      <c r="G226" s="104">
        <v>0</v>
      </c>
      <c r="H226" s="46">
        <f t="shared" si="19"/>
        <v>0</v>
      </c>
      <c r="I226" s="96"/>
      <c r="J226" s="20">
        <v>10</v>
      </c>
      <c r="K226" s="72">
        <f t="shared" si="20"/>
        <v>0</v>
      </c>
      <c r="L226" s="17" t="s">
        <v>16</v>
      </c>
      <c r="M226" s="18">
        <v>0</v>
      </c>
      <c r="N226" s="23">
        <f t="shared" si="21"/>
        <v>0</v>
      </c>
      <c r="O226" s="19"/>
      <c r="P226" s="43">
        <f t="shared" si="22"/>
        <v>0</v>
      </c>
    </row>
    <row r="227" spans="1:16" ht="24.6" x14ac:dyDescent="0.65">
      <c r="A227" s="10">
        <v>223</v>
      </c>
      <c r="B227" s="19" t="s">
        <v>309</v>
      </c>
      <c r="C227" s="71"/>
      <c r="D227" s="95">
        <v>0</v>
      </c>
      <c r="E227" s="46">
        <f t="shared" si="18"/>
        <v>0</v>
      </c>
      <c r="F227" s="106">
        <v>0</v>
      </c>
      <c r="G227" s="104">
        <v>0</v>
      </c>
      <c r="H227" s="46">
        <f t="shared" si="19"/>
        <v>0</v>
      </c>
      <c r="I227" s="96"/>
      <c r="J227" s="20">
        <v>10</v>
      </c>
      <c r="K227" s="72">
        <f t="shared" si="20"/>
        <v>0</v>
      </c>
      <c r="L227" s="17" t="s">
        <v>16</v>
      </c>
      <c r="M227" s="18">
        <v>0</v>
      </c>
      <c r="N227" s="23">
        <f t="shared" si="21"/>
        <v>0</v>
      </c>
      <c r="O227" s="19"/>
      <c r="P227" s="43">
        <f t="shared" si="22"/>
        <v>0</v>
      </c>
    </row>
    <row r="228" spans="1:16" ht="24.6" x14ac:dyDescent="0.65">
      <c r="A228" s="10">
        <v>224</v>
      </c>
      <c r="B228" s="19" t="s">
        <v>310</v>
      </c>
      <c r="C228" s="71"/>
      <c r="D228" s="95">
        <v>0</v>
      </c>
      <c r="E228" s="46">
        <f t="shared" si="18"/>
        <v>0</v>
      </c>
      <c r="F228" s="106">
        <v>0</v>
      </c>
      <c r="G228" s="104">
        <v>0</v>
      </c>
      <c r="H228" s="46">
        <f t="shared" si="19"/>
        <v>0</v>
      </c>
      <c r="I228" s="96"/>
      <c r="J228" s="20">
        <v>10</v>
      </c>
      <c r="K228" s="72">
        <f t="shared" si="20"/>
        <v>0</v>
      </c>
      <c r="L228" s="17" t="s">
        <v>16</v>
      </c>
      <c r="M228" s="18">
        <v>0</v>
      </c>
      <c r="N228" s="23">
        <f t="shared" si="21"/>
        <v>0</v>
      </c>
      <c r="O228" s="19"/>
      <c r="P228" s="43">
        <f t="shared" si="22"/>
        <v>0</v>
      </c>
    </row>
    <row r="229" spans="1:16" ht="24.6" x14ac:dyDescent="0.65">
      <c r="A229" s="10">
        <v>225</v>
      </c>
      <c r="B229" s="19" t="s">
        <v>311</v>
      </c>
      <c r="C229" s="71"/>
      <c r="D229" s="95">
        <v>0</v>
      </c>
      <c r="E229" s="46">
        <f t="shared" si="18"/>
        <v>0</v>
      </c>
      <c r="F229" s="106">
        <v>0</v>
      </c>
      <c r="G229" s="104">
        <v>0</v>
      </c>
      <c r="H229" s="46">
        <f t="shared" si="19"/>
        <v>0</v>
      </c>
      <c r="I229" s="96"/>
      <c r="J229" s="20">
        <v>10</v>
      </c>
      <c r="K229" s="72">
        <f t="shared" si="20"/>
        <v>0</v>
      </c>
      <c r="L229" s="17" t="s">
        <v>16</v>
      </c>
      <c r="M229" s="18">
        <v>0</v>
      </c>
      <c r="N229" s="23">
        <f t="shared" si="21"/>
        <v>0</v>
      </c>
      <c r="O229" s="19"/>
      <c r="P229" s="43">
        <f t="shared" si="22"/>
        <v>0</v>
      </c>
    </row>
    <row r="230" spans="1:16" ht="24.6" x14ac:dyDescent="0.65">
      <c r="A230" s="10">
        <v>226</v>
      </c>
      <c r="B230" s="19" t="s">
        <v>312</v>
      </c>
      <c r="C230" s="71"/>
      <c r="D230" s="95">
        <v>0</v>
      </c>
      <c r="E230" s="46">
        <f t="shared" si="18"/>
        <v>0</v>
      </c>
      <c r="F230" s="106">
        <v>0</v>
      </c>
      <c r="G230" s="104">
        <v>0</v>
      </c>
      <c r="H230" s="46">
        <f t="shared" si="19"/>
        <v>0</v>
      </c>
      <c r="I230" s="96"/>
      <c r="J230" s="20"/>
      <c r="K230" s="72">
        <f t="shared" si="20"/>
        <v>0</v>
      </c>
      <c r="L230" s="17" t="s">
        <v>16</v>
      </c>
      <c r="M230" s="18">
        <v>0</v>
      </c>
      <c r="N230" s="23">
        <f t="shared" si="21"/>
        <v>0</v>
      </c>
      <c r="O230" s="19"/>
      <c r="P230" s="43">
        <f t="shared" si="22"/>
        <v>0</v>
      </c>
    </row>
    <row r="231" spans="1:16" ht="24.6" x14ac:dyDescent="0.65">
      <c r="A231" s="10">
        <v>227</v>
      </c>
      <c r="B231" s="19" t="s">
        <v>183</v>
      </c>
      <c r="C231" s="71"/>
      <c r="D231" s="95">
        <v>0</v>
      </c>
      <c r="E231" s="46">
        <f t="shared" si="18"/>
        <v>0</v>
      </c>
      <c r="F231" s="106">
        <v>0</v>
      </c>
      <c r="G231" s="104">
        <v>0</v>
      </c>
      <c r="H231" s="46">
        <f t="shared" si="19"/>
        <v>0</v>
      </c>
      <c r="I231" s="96"/>
      <c r="J231" s="20">
        <v>40</v>
      </c>
      <c r="K231" s="72">
        <f t="shared" si="20"/>
        <v>0</v>
      </c>
      <c r="L231" s="17" t="s">
        <v>16</v>
      </c>
      <c r="M231" s="18">
        <v>0</v>
      </c>
      <c r="N231" s="23">
        <f t="shared" si="21"/>
        <v>0</v>
      </c>
      <c r="O231" s="19"/>
      <c r="P231" s="43">
        <f t="shared" si="22"/>
        <v>0</v>
      </c>
    </row>
    <row r="232" spans="1:16" ht="24.6" x14ac:dyDescent="0.65">
      <c r="A232" s="10">
        <v>228</v>
      </c>
      <c r="B232" s="19" t="s">
        <v>117</v>
      </c>
      <c r="C232" s="71"/>
      <c r="D232" s="95">
        <v>0</v>
      </c>
      <c r="E232" s="46">
        <f t="shared" si="18"/>
        <v>0</v>
      </c>
      <c r="F232" s="106">
        <v>0</v>
      </c>
      <c r="G232" s="104">
        <v>0</v>
      </c>
      <c r="H232" s="46">
        <f t="shared" si="19"/>
        <v>0</v>
      </c>
      <c r="I232" s="96"/>
      <c r="J232" s="20">
        <v>20</v>
      </c>
      <c r="K232" s="72">
        <f t="shared" si="20"/>
        <v>0</v>
      </c>
      <c r="L232" s="17" t="s">
        <v>16</v>
      </c>
      <c r="M232" s="18">
        <v>0</v>
      </c>
      <c r="N232" s="23">
        <f t="shared" si="21"/>
        <v>0</v>
      </c>
      <c r="O232" s="19"/>
      <c r="P232" s="43">
        <f t="shared" si="22"/>
        <v>0</v>
      </c>
    </row>
    <row r="233" spans="1:16" ht="24.6" x14ac:dyDescent="0.65">
      <c r="A233" s="10">
        <v>229</v>
      </c>
      <c r="B233" s="19" t="s">
        <v>313</v>
      </c>
      <c r="C233" s="71"/>
      <c r="D233" s="95">
        <v>0</v>
      </c>
      <c r="E233" s="46">
        <f t="shared" si="18"/>
        <v>0</v>
      </c>
      <c r="F233" s="106">
        <v>0</v>
      </c>
      <c r="G233" s="104">
        <v>0</v>
      </c>
      <c r="H233" s="46">
        <f t="shared" si="19"/>
        <v>0</v>
      </c>
      <c r="I233" s="96"/>
      <c r="J233" s="20">
        <v>30</v>
      </c>
      <c r="K233" s="72">
        <f t="shared" si="20"/>
        <v>0</v>
      </c>
      <c r="L233" s="17" t="s">
        <v>16</v>
      </c>
      <c r="M233" s="18">
        <v>0</v>
      </c>
      <c r="N233" s="23">
        <f t="shared" si="21"/>
        <v>0</v>
      </c>
      <c r="O233" s="19"/>
      <c r="P233" s="43">
        <f t="shared" si="22"/>
        <v>0</v>
      </c>
    </row>
    <row r="234" spans="1:16" ht="24.6" x14ac:dyDescent="0.65">
      <c r="A234" s="10">
        <v>230</v>
      </c>
      <c r="B234" s="19" t="s">
        <v>371</v>
      </c>
      <c r="C234" s="71"/>
      <c r="D234" s="95">
        <v>0</v>
      </c>
      <c r="E234" s="46">
        <f t="shared" si="18"/>
        <v>0</v>
      </c>
      <c r="F234" s="106">
        <v>0</v>
      </c>
      <c r="G234" s="104">
        <v>0</v>
      </c>
      <c r="H234" s="46">
        <f t="shared" si="19"/>
        <v>0</v>
      </c>
      <c r="I234" s="96"/>
      <c r="J234" s="20">
        <v>800</v>
      </c>
      <c r="K234" s="72">
        <f t="shared" si="20"/>
        <v>0</v>
      </c>
      <c r="L234" s="17" t="s">
        <v>16</v>
      </c>
      <c r="M234" s="18">
        <v>0</v>
      </c>
      <c r="N234" s="23">
        <f t="shared" si="21"/>
        <v>0</v>
      </c>
      <c r="O234" s="19"/>
      <c r="P234" s="43">
        <f t="shared" si="22"/>
        <v>0</v>
      </c>
    </row>
    <row r="235" spans="1:16" ht="24.6" x14ac:dyDescent="0.65">
      <c r="A235" s="10">
        <v>231</v>
      </c>
      <c r="B235" s="19" t="s">
        <v>373</v>
      </c>
      <c r="C235" s="71"/>
      <c r="D235" s="95">
        <v>0</v>
      </c>
      <c r="E235" s="46">
        <f t="shared" si="18"/>
        <v>0</v>
      </c>
      <c r="F235" s="106">
        <v>0</v>
      </c>
      <c r="G235" s="104">
        <v>0</v>
      </c>
      <c r="H235" s="46">
        <f t="shared" si="19"/>
        <v>0</v>
      </c>
      <c r="I235" s="96"/>
      <c r="J235" s="20">
        <v>150</v>
      </c>
      <c r="K235" s="72">
        <f t="shared" si="20"/>
        <v>0</v>
      </c>
      <c r="L235" s="17" t="s">
        <v>16</v>
      </c>
      <c r="M235" s="18">
        <v>0</v>
      </c>
      <c r="N235" s="23">
        <f t="shared" si="21"/>
        <v>0</v>
      </c>
      <c r="O235" s="19"/>
      <c r="P235" s="43">
        <f t="shared" si="22"/>
        <v>0</v>
      </c>
    </row>
    <row r="236" spans="1:16" ht="24.6" x14ac:dyDescent="0.65">
      <c r="A236" s="10">
        <v>232</v>
      </c>
      <c r="B236" s="19" t="s">
        <v>315</v>
      </c>
      <c r="C236" s="71"/>
      <c r="D236" s="95">
        <v>0</v>
      </c>
      <c r="E236" s="46">
        <f t="shared" si="18"/>
        <v>0</v>
      </c>
      <c r="F236" s="106">
        <v>0</v>
      </c>
      <c r="G236" s="104">
        <v>0</v>
      </c>
      <c r="H236" s="46">
        <f t="shared" si="19"/>
        <v>0</v>
      </c>
      <c r="I236" s="96"/>
      <c r="J236" s="20">
        <v>200</v>
      </c>
      <c r="K236" s="72">
        <f t="shared" si="20"/>
        <v>0</v>
      </c>
      <c r="L236" s="17" t="s">
        <v>16</v>
      </c>
      <c r="M236" s="18">
        <v>0</v>
      </c>
      <c r="N236" s="23">
        <f t="shared" si="21"/>
        <v>0</v>
      </c>
      <c r="O236" s="19"/>
      <c r="P236" s="43">
        <f t="shared" si="22"/>
        <v>0</v>
      </c>
    </row>
    <row r="237" spans="1:16" ht="24.6" x14ac:dyDescent="0.65">
      <c r="A237" s="10">
        <v>233</v>
      </c>
      <c r="B237" s="19" t="s">
        <v>374</v>
      </c>
      <c r="C237" s="71"/>
      <c r="D237" s="95">
        <v>0</v>
      </c>
      <c r="E237" s="46">
        <f t="shared" si="18"/>
        <v>0</v>
      </c>
      <c r="F237" s="106">
        <v>0</v>
      </c>
      <c r="G237" s="104">
        <v>0</v>
      </c>
      <c r="H237" s="46">
        <f t="shared" si="19"/>
        <v>0</v>
      </c>
      <c r="I237" s="96"/>
      <c r="J237" s="20">
        <v>250</v>
      </c>
      <c r="K237" s="72">
        <f t="shared" si="20"/>
        <v>0</v>
      </c>
      <c r="L237" s="17" t="s">
        <v>16</v>
      </c>
      <c r="M237" s="18">
        <v>0</v>
      </c>
      <c r="N237" s="23">
        <f t="shared" si="21"/>
        <v>0</v>
      </c>
      <c r="O237" s="19"/>
      <c r="P237" s="43">
        <f t="shared" si="22"/>
        <v>0</v>
      </c>
    </row>
    <row r="238" spans="1:16" ht="24.6" x14ac:dyDescent="0.65">
      <c r="A238" s="10">
        <v>234</v>
      </c>
      <c r="B238" s="19" t="s">
        <v>316</v>
      </c>
      <c r="C238" s="71"/>
      <c r="D238" s="95">
        <v>0</v>
      </c>
      <c r="E238" s="46">
        <f t="shared" si="18"/>
        <v>0</v>
      </c>
      <c r="F238" s="106">
        <v>0</v>
      </c>
      <c r="G238" s="104">
        <v>0</v>
      </c>
      <c r="H238" s="46">
        <f t="shared" si="19"/>
        <v>0</v>
      </c>
      <c r="I238" s="96"/>
      <c r="J238" s="20">
        <v>50</v>
      </c>
      <c r="K238" s="72">
        <f t="shared" si="20"/>
        <v>0</v>
      </c>
      <c r="L238" s="17" t="s">
        <v>16</v>
      </c>
      <c r="M238" s="18">
        <v>0</v>
      </c>
      <c r="N238" s="23">
        <f t="shared" si="21"/>
        <v>0</v>
      </c>
      <c r="O238" s="19"/>
      <c r="P238" s="43">
        <f t="shared" si="22"/>
        <v>0</v>
      </c>
    </row>
    <row r="239" spans="1:16" ht="24.6" x14ac:dyDescent="0.65">
      <c r="A239" s="10">
        <v>235</v>
      </c>
      <c r="B239" s="19" t="s">
        <v>314</v>
      </c>
      <c r="C239" s="71"/>
      <c r="D239" s="95">
        <v>0</v>
      </c>
      <c r="E239" s="46">
        <f t="shared" si="18"/>
        <v>0</v>
      </c>
      <c r="F239" s="106">
        <v>0</v>
      </c>
      <c r="G239" s="104">
        <v>0</v>
      </c>
      <c r="H239" s="46">
        <f t="shared" si="19"/>
        <v>0</v>
      </c>
      <c r="I239" s="96"/>
      <c r="J239" s="20">
        <v>0</v>
      </c>
      <c r="K239" s="72">
        <f t="shared" si="20"/>
        <v>0</v>
      </c>
      <c r="L239" s="17" t="s">
        <v>16</v>
      </c>
      <c r="M239" s="18">
        <v>0</v>
      </c>
      <c r="N239" s="23">
        <f t="shared" si="21"/>
        <v>0</v>
      </c>
      <c r="O239" s="19"/>
      <c r="P239" s="43">
        <f t="shared" si="22"/>
        <v>0</v>
      </c>
    </row>
    <row r="240" spans="1:16" ht="24" customHeight="1" x14ac:dyDescent="0.65">
      <c r="A240" s="10">
        <v>236</v>
      </c>
      <c r="B240" s="19" t="s">
        <v>337</v>
      </c>
      <c r="C240" s="71"/>
      <c r="D240" s="95">
        <v>0</v>
      </c>
      <c r="E240" s="46">
        <f t="shared" si="18"/>
        <v>0</v>
      </c>
      <c r="F240" s="106">
        <v>0</v>
      </c>
      <c r="G240" s="104">
        <v>0</v>
      </c>
      <c r="H240" s="46">
        <f t="shared" si="19"/>
        <v>0</v>
      </c>
      <c r="I240" s="96"/>
      <c r="J240" s="20">
        <v>45</v>
      </c>
      <c r="K240" s="72">
        <f t="shared" si="20"/>
        <v>0</v>
      </c>
      <c r="L240" s="17" t="s">
        <v>16</v>
      </c>
      <c r="M240" s="18">
        <v>0</v>
      </c>
      <c r="N240" s="23">
        <f t="shared" si="21"/>
        <v>0</v>
      </c>
      <c r="O240" s="19"/>
      <c r="P240" s="43">
        <f t="shared" si="22"/>
        <v>0</v>
      </c>
    </row>
    <row r="241" spans="1:16" ht="24.6" x14ac:dyDescent="0.65">
      <c r="A241" s="10">
        <v>237</v>
      </c>
      <c r="B241" s="19" t="s">
        <v>338</v>
      </c>
      <c r="C241" s="71"/>
      <c r="D241" s="95">
        <v>0</v>
      </c>
      <c r="E241" s="46">
        <f t="shared" si="18"/>
        <v>0</v>
      </c>
      <c r="F241" s="106">
        <v>0</v>
      </c>
      <c r="G241" s="104">
        <v>0</v>
      </c>
      <c r="H241" s="46">
        <f t="shared" si="19"/>
        <v>0</v>
      </c>
      <c r="I241" s="96"/>
      <c r="J241" s="20">
        <v>35</v>
      </c>
      <c r="K241" s="72">
        <f t="shared" si="20"/>
        <v>0</v>
      </c>
      <c r="L241" s="17" t="s">
        <v>16</v>
      </c>
      <c r="M241" s="18">
        <v>0</v>
      </c>
      <c r="N241" s="23">
        <f t="shared" si="21"/>
        <v>0</v>
      </c>
      <c r="O241" s="19"/>
      <c r="P241" s="43">
        <f t="shared" si="22"/>
        <v>0</v>
      </c>
    </row>
    <row r="242" spans="1:16" ht="24.6" x14ac:dyDescent="0.65">
      <c r="A242" s="10">
        <v>238</v>
      </c>
      <c r="B242" s="19" t="s">
        <v>339</v>
      </c>
      <c r="C242" s="71"/>
      <c r="D242" s="95">
        <v>0</v>
      </c>
      <c r="E242" s="46">
        <f t="shared" si="18"/>
        <v>0</v>
      </c>
      <c r="F242" s="106">
        <v>0</v>
      </c>
      <c r="G242" s="104">
        <v>0</v>
      </c>
      <c r="H242" s="46">
        <f t="shared" si="19"/>
        <v>0</v>
      </c>
      <c r="I242" s="96"/>
      <c r="J242" s="20">
        <v>25</v>
      </c>
      <c r="K242" s="72">
        <f t="shared" si="20"/>
        <v>0</v>
      </c>
      <c r="L242" s="17" t="s">
        <v>16</v>
      </c>
      <c r="M242" s="18">
        <v>0</v>
      </c>
      <c r="N242" s="23">
        <f t="shared" si="21"/>
        <v>0</v>
      </c>
      <c r="O242" s="19"/>
      <c r="P242" s="43">
        <f t="shared" si="22"/>
        <v>0</v>
      </c>
    </row>
    <row r="243" spans="1:16" ht="24.6" x14ac:dyDescent="0.65">
      <c r="A243" s="10">
        <v>239</v>
      </c>
      <c r="B243" s="19" t="s">
        <v>317</v>
      </c>
      <c r="C243" s="71"/>
      <c r="D243" s="95">
        <v>0</v>
      </c>
      <c r="E243" s="46">
        <f t="shared" si="18"/>
        <v>0</v>
      </c>
      <c r="F243" s="106">
        <v>0</v>
      </c>
      <c r="G243" s="104">
        <v>0</v>
      </c>
      <c r="H243" s="46">
        <f t="shared" si="19"/>
        <v>0</v>
      </c>
      <c r="I243" s="96"/>
      <c r="J243" s="20">
        <v>50</v>
      </c>
      <c r="K243" s="72">
        <f t="shared" si="20"/>
        <v>0</v>
      </c>
      <c r="L243" s="17" t="s">
        <v>16</v>
      </c>
      <c r="M243" s="18">
        <v>0</v>
      </c>
      <c r="N243" s="23">
        <f t="shared" si="21"/>
        <v>0</v>
      </c>
      <c r="O243" s="19"/>
      <c r="P243" s="43">
        <f t="shared" si="22"/>
        <v>0</v>
      </c>
    </row>
    <row r="244" spans="1:16" ht="24.6" x14ac:dyDescent="0.65">
      <c r="A244" s="10">
        <v>240</v>
      </c>
      <c r="B244" s="19" t="s">
        <v>318</v>
      </c>
      <c r="C244" s="71"/>
      <c r="D244" s="95">
        <v>0</v>
      </c>
      <c r="E244" s="46">
        <f t="shared" si="18"/>
        <v>0</v>
      </c>
      <c r="F244" s="106">
        <v>0</v>
      </c>
      <c r="G244" s="104">
        <v>0</v>
      </c>
      <c r="H244" s="46">
        <f t="shared" si="19"/>
        <v>0</v>
      </c>
      <c r="I244" s="96"/>
      <c r="J244" s="20">
        <v>60</v>
      </c>
      <c r="K244" s="72">
        <f t="shared" si="20"/>
        <v>0</v>
      </c>
      <c r="L244" s="17" t="s">
        <v>16</v>
      </c>
      <c r="M244" s="18">
        <v>0</v>
      </c>
      <c r="N244" s="23">
        <f t="shared" si="21"/>
        <v>0</v>
      </c>
      <c r="O244" s="19"/>
      <c r="P244" s="43">
        <f t="shared" si="22"/>
        <v>0</v>
      </c>
    </row>
    <row r="245" spans="1:16" ht="24.6" x14ac:dyDescent="0.65">
      <c r="A245" s="10">
        <v>241</v>
      </c>
      <c r="B245" s="19" t="s">
        <v>319</v>
      </c>
      <c r="C245" s="71"/>
      <c r="D245" s="95">
        <v>0</v>
      </c>
      <c r="E245" s="46">
        <f t="shared" si="18"/>
        <v>0</v>
      </c>
      <c r="F245" s="106">
        <v>0</v>
      </c>
      <c r="G245" s="104">
        <v>0</v>
      </c>
      <c r="H245" s="46">
        <f t="shared" si="19"/>
        <v>0</v>
      </c>
      <c r="I245" s="96"/>
      <c r="J245" s="20">
        <v>250</v>
      </c>
      <c r="K245" s="72">
        <f t="shared" si="20"/>
        <v>0</v>
      </c>
      <c r="L245" s="17" t="s">
        <v>16</v>
      </c>
      <c r="M245" s="18">
        <v>0</v>
      </c>
      <c r="N245" s="23">
        <f t="shared" si="21"/>
        <v>0</v>
      </c>
      <c r="O245" s="19"/>
      <c r="P245" s="43">
        <f t="shared" si="22"/>
        <v>0</v>
      </c>
    </row>
    <row r="246" spans="1:16" ht="24.6" x14ac:dyDescent="0.65">
      <c r="A246" s="10">
        <v>242</v>
      </c>
      <c r="B246" s="19" t="s">
        <v>320</v>
      </c>
      <c r="C246" s="71"/>
      <c r="D246" s="95">
        <v>0</v>
      </c>
      <c r="E246" s="46">
        <f t="shared" si="18"/>
        <v>0</v>
      </c>
      <c r="F246" s="106">
        <v>0</v>
      </c>
      <c r="G246" s="104">
        <v>0</v>
      </c>
      <c r="H246" s="46">
        <f t="shared" si="19"/>
        <v>0</v>
      </c>
      <c r="I246" s="96"/>
      <c r="J246" s="20">
        <v>100</v>
      </c>
      <c r="K246" s="72">
        <f t="shared" si="20"/>
        <v>0</v>
      </c>
      <c r="L246" s="17" t="s">
        <v>16</v>
      </c>
      <c r="M246" s="18">
        <v>0</v>
      </c>
      <c r="N246" s="23">
        <f t="shared" si="21"/>
        <v>0</v>
      </c>
      <c r="O246" s="19"/>
      <c r="P246" s="43">
        <f t="shared" si="22"/>
        <v>0</v>
      </c>
    </row>
    <row r="247" spans="1:16" ht="24.6" x14ac:dyDescent="0.65">
      <c r="A247" s="10">
        <v>243</v>
      </c>
      <c r="B247" s="19" t="s">
        <v>321</v>
      </c>
      <c r="C247" s="71"/>
      <c r="D247" s="95">
        <v>0</v>
      </c>
      <c r="E247" s="46">
        <f t="shared" si="18"/>
        <v>0</v>
      </c>
      <c r="F247" s="106">
        <v>0</v>
      </c>
      <c r="G247" s="104">
        <v>0</v>
      </c>
      <c r="H247" s="46">
        <f t="shared" si="19"/>
        <v>0</v>
      </c>
      <c r="I247" s="96"/>
      <c r="J247" s="20">
        <v>350</v>
      </c>
      <c r="K247" s="72">
        <f t="shared" si="20"/>
        <v>0</v>
      </c>
      <c r="L247" s="17" t="s">
        <v>16</v>
      </c>
      <c r="M247" s="18">
        <v>0</v>
      </c>
      <c r="N247" s="23">
        <f t="shared" si="21"/>
        <v>0</v>
      </c>
      <c r="O247" s="19"/>
      <c r="P247" s="43">
        <f t="shared" si="22"/>
        <v>0</v>
      </c>
    </row>
    <row r="248" spans="1:16" ht="24.6" x14ac:dyDescent="0.65">
      <c r="A248" s="10">
        <v>244</v>
      </c>
      <c r="B248" s="19" t="s">
        <v>322</v>
      </c>
      <c r="C248" s="71"/>
      <c r="D248" s="95">
        <v>0</v>
      </c>
      <c r="E248" s="46">
        <f t="shared" si="18"/>
        <v>0</v>
      </c>
      <c r="F248" s="106">
        <v>0</v>
      </c>
      <c r="G248" s="104">
        <v>0</v>
      </c>
      <c r="H248" s="46">
        <f t="shared" si="19"/>
        <v>0</v>
      </c>
      <c r="I248" s="96"/>
      <c r="J248" s="20">
        <v>60</v>
      </c>
      <c r="K248" s="72">
        <f t="shared" si="20"/>
        <v>0</v>
      </c>
      <c r="L248" s="17" t="s">
        <v>16</v>
      </c>
      <c r="M248" s="18">
        <v>0</v>
      </c>
      <c r="N248" s="23">
        <f t="shared" si="21"/>
        <v>0</v>
      </c>
      <c r="O248" s="19"/>
      <c r="P248" s="43">
        <f t="shared" si="22"/>
        <v>0</v>
      </c>
    </row>
    <row r="249" spans="1:16" ht="24.6" x14ac:dyDescent="0.65">
      <c r="A249" s="10">
        <v>245</v>
      </c>
      <c r="B249" s="19" t="s">
        <v>323</v>
      </c>
      <c r="C249" s="71"/>
      <c r="D249" s="95">
        <v>0</v>
      </c>
      <c r="E249" s="46">
        <f t="shared" si="18"/>
        <v>0</v>
      </c>
      <c r="F249" s="106">
        <v>0</v>
      </c>
      <c r="G249" s="104">
        <v>0</v>
      </c>
      <c r="H249" s="46">
        <f t="shared" si="19"/>
        <v>0</v>
      </c>
      <c r="I249" s="96"/>
      <c r="J249" s="20">
        <v>50</v>
      </c>
      <c r="K249" s="72">
        <f t="shared" si="20"/>
        <v>0</v>
      </c>
      <c r="L249" s="17" t="s">
        <v>16</v>
      </c>
      <c r="M249" s="18">
        <v>0</v>
      </c>
      <c r="N249" s="23">
        <f t="shared" si="21"/>
        <v>0</v>
      </c>
      <c r="O249" s="19"/>
      <c r="P249" s="43">
        <f t="shared" si="22"/>
        <v>0</v>
      </c>
    </row>
    <row r="250" spans="1:16" ht="24.6" x14ac:dyDescent="0.65">
      <c r="A250" s="10">
        <v>246</v>
      </c>
      <c r="B250" s="19" t="s">
        <v>324</v>
      </c>
      <c r="C250" s="71"/>
      <c r="D250" s="95">
        <v>0</v>
      </c>
      <c r="E250" s="46">
        <f t="shared" si="18"/>
        <v>0</v>
      </c>
      <c r="F250" s="106">
        <v>0</v>
      </c>
      <c r="G250" s="104">
        <v>0</v>
      </c>
      <c r="H250" s="46">
        <f t="shared" si="19"/>
        <v>0</v>
      </c>
      <c r="I250" s="96"/>
      <c r="J250" s="20">
        <v>100</v>
      </c>
      <c r="K250" s="72">
        <f t="shared" si="20"/>
        <v>0</v>
      </c>
      <c r="L250" s="17" t="s">
        <v>16</v>
      </c>
      <c r="M250" s="18">
        <v>0</v>
      </c>
      <c r="N250" s="23">
        <f t="shared" si="21"/>
        <v>0</v>
      </c>
      <c r="O250" s="19"/>
      <c r="P250" s="43">
        <f t="shared" si="22"/>
        <v>0</v>
      </c>
    </row>
    <row r="251" spans="1:16" ht="24.6" x14ac:dyDescent="0.65">
      <c r="A251" s="10">
        <v>247</v>
      </c>
      <c r="B251" s="19" t="s">
        <v>325</v>
      </c>
      <c r="C251" s="71"/>
      <c r="D251" s="95">
        <v>0</v>
      </c>
      <c r="E251" s="46">
        <f t="shared" si="18"/>
        <v>0</v>
      </c>
      <c r="F251" s="106">
        <v>0</v>
      </c>
      <c r="G251" s="104">
        <v>0</v>
      </c>
      <c r="H251" s="46">
        <f t="shared" si="19"/>
        <v>0</v>
      </c>
      <c r="I251" s="96"/>
      <c r="J251" s="20">
        <v>120</v>
      </c>
      <c r="K251" s="72">
        <f t="shared" si="20"/>
        <v>0</v>
      </c>
      <c r="L251" s="17" t="s">
        <v>16</v>
      </c>
      <c r="M251" s="18">
        <v>0</v>
      </c>
      <c r="N251" s="23">
        <f t="shared" si="21"/>
        <v>0</v>
      </c>
      <c r="O251" s="19"/>
      <c r="P251" s="43">
        <f t="shared" si="22"/>
        <v>0</v>
      </c>
    </row>
    <row r="252" spans="1:16" ht="24.6" x14ac:dyDescent="0.65">
      <c r="A252" s="10">
        <v>248</v>
      </c>
      <c r="B252" s="19" t="s">
        <v>326</v>
      </c>
      <c r="C252" s="71"/>
      <c r="D252" s="95">
        <v>0</v>
      </c>
      <c r="E252" s="46">
        <f t="shared" si="18"/>
        <v>0</v>
      </c>
      <c r="F252" s="106">
        <v>0</v>
      </c>
      <c r="G252" s="104">
        <v>0</v>
      </c>
      <c r="H252" s="46">
        <f t="shared" si="19"/>
        <v>0</v>
      </c>
      <c r="I252" s="96"/>
      <c r="J252" s="20">
        <v>60</v>
      </c>
      <c r="K252" s="72">
        <f t="shared" si="20"/>
        <v>0</v>
      </c>
      <c r="L252" s="17" t="s">
        <v>16</v>
      </c>
      <c r="M252" s="18">
        <v>0</v>
      </c>
      <c r="N252" s="23">
        <f t="shared" si="21"/>
        <v>0</v>
      </c>
      <c r="O252" s="19"/>
      <c r="P252" s="43">
        <f t="shared" si="22"/>
        <v>0</v>
      </c>
    </row>
    <row r="253" spans="1:16" ht="24.6" x14ac:dyDescent="0.65">
      <c r="A253" s="10">
        <v>249</v>
      </c>
      <c r="B253" s="19" t="s">
        <v>327</v>
      </c>
      <c r="C253" s="71"/>
      <c r="D253" s="95">
        <v>0</v>
      </c>
      <c r="E253" s="46">
        <f t="shared" si="18"/>
        <v>0</v>
      </c>
      <c r="F253" s="106">
        <v>0</v>
      </c>
      <c r="G253" s="104">
        <v>0</v>
      </c>
      <c r="H253" s="46">
        <f t="shared" si="19"/>
        <v>0</v>
      </c>
      <c r="I253" s="96"/>
      <c r="J253" s="20">
        <v>150</v>
      </c>
      <c r="K253" s="72">
        <f t="shared" si="20"/>
        <v>0</v>
      </c>
      <c r="L253" s="17" t="s">
        <v>16</v>
      </c>
      <c r="M253" s="18">
        <v>0</v>
      </c>
      <c r="N253" s="23">
        <f t="shared" si="21"/>
        <v>0</v>
      </c>
      <c r="O253" s="19"/>
      <c r="P253" s="43">
        <f t="shared" si="22"/>
        <v>0</v>
      </c>
    </row>
    <row r="254" spans="1:16" ht="24.6" x14ac:dyDescent="0.65">
      <c r="A254" s="10">
        <v>250</v>
      </c>
      <c r="B254" s="19" t="s">
        <v>328</v>
      </c>
      <c r="C254" s="71"/>
      <c r="D254" s="95">
        <v>0</v>
      </c>
      <c r="E254" s="46">
        <f t="shared" si="18"/>
        <v>0</v>
      </c>
      <c r="F254" s="106">
        <v>0</v>
      </c>
      <c r="G254" s="104">
        <v>0</v>
      </c>
      <c r="H254" s="46">
        <f t="shared" si="19"/>
        <v>0</v>
      </c>
      <c r="I254" s="96"/>
      <c r="J254" s="20">
        <v>150</v>
      </c>
      <c r="K254" s="72">
        <f t="shared" si="20"/>
        <v>0</v>
      </c>
      <c r="L254" s="17" t="s">
        <v>16</v>
      </c>
      <c r="M254" s="18">
        <v>0</v>
      </c>
      <c r="N254" s="23">
        <f t="shared" si="21"/>
        <v>0</v>
      </c>
      <c r="O254" s="19"/>
      <c r="P254" s="43">
        <f t="shared" si="22"/>
        <v>0</v>
      </c>
    </row>
    <row r="255" spans="1:16" ht="24.6" x14ac:dyDescent="0.65">
      <c r="A255" s="10">
        <v>251</v>
      </c>
      <c r="B255" s="19" t="s">
        <v>329</v>
      </c>
      <c r="C255" s="71"/>
      <c r="D255" s="95">
        <v>0</v>
      </c>
      <c r="E255" s="46">
        <f t="shared" si="18"/>
        <v>0</v>
      </c>
      <c r="F255" s="106">
        <v>0</v>
      </c>
      <c r="G255" s="104">
        <v>0</v>
      </c>
      <c r="H255" s="46">
        <f t="shared" si="19"/>
        <v>0</v>
      </c>
      <c r="I255" s="96"/>
      <c r="J255" s="20">
        <v>200</v>
      </c>
      <c r="K255" s="72">
        <f t="shared" si="20"/>
        <v>0</v>
      </c>
      <c r="L255" s="17" t="s">
        <v>16</v>
      </c>
      <c r="M255" s="18">
        <v>0</v>
      </c>
      <c r="N255" s="23">
        <f t="shared" si="21"/>
        <v>0</v>
      </c>
      <c r="O255" s="19"/>
      <c r="P255" s="43">
        <f t="shared" si="22"/>
        <v>0</v>
      </c>
    </row>
    <row r="256" spans="1:16" ht="24.6" x14ac:dyDescent="0.65">
      <c r="A256" s="10">
        <v>252</v>
      </c>
      <c r="B256" s="19" t="s">
        <v>330</v>
      </c>
      <c r="C256" s="71"/>
      <c r="D256" s="95">
        <v>0</v>
      </c>
      <c r="E256" s="46">
        <f t="shared" si="18"/>
        <v>0</v>
      </c>
      <c r="F256" s="106">
        <v>0</v>
      </c>
      <c r="G256" s="104">
        <v>0</v>
      </c>
      <c r="H256" s="46">
        <f t="shared" si="19"/>
        <v>0</v>
      </c>
      <c r="I256" s="96"/>
      <c r="J256" s="20"/>
      <c r="K256" s="72">
        <f t="shared" si="20"/>
        <v>0</v>
      </c>
      <c r="L256" s="17" t="s">
        <v>16</v>
      </c>
      <c r="M256" s="18">
        <v>0</v>
      </c>
      <c r="N256" s="23">
        <f t="shared" si="21"/>
        <v>0</v>
      </c>
      <c r="O256" s="19"/>
      <c r="P256" s="43">
        <f t="shared" si="22"/>
        <v>0</v>
      </c>
    </row>
    <row r="257" spans="1:16" ht="24.6" x14ac:dyDescent="0.65">
      <c r="A257" s="10">
        <v>253</v>
      </c>
      <c r="B257" s="19" t="s">
        <v>331</v>
      </c>
      <c r="C257" s="71"/>
      <c r="D257" s="95">
        <v>0</v>
      </c>
      <c r="E257" s="46">
        <f t="shared" si="18"/>
        <v>0</v>
      </c>
      <c r="F257" s="106">
        <v>0</v>
      </c>
      <c r="G257" s="104">
        <v>0</v>
      </c>
      <c r="H257" s="46">
        <f t="shared" si="19"/>
        <v>0</v>
      </c>
      <c r="I257" s="96"/>
      <c r="J257" s="20"/>
      <c r="K257" s="72">
        <f t="shared" si="20"/>
        <v>0</v>
      </c>
      <c r="L257" s="17" t="s">
        <v>16</v>
      </c>
      <c r="M257" s="18">
        <v>0</v>
      </c>
      <c r="N257" s="23">
        <f t="shared" si="21"/>
        <v>0</v>
      </c>
      <c r="O257" s="19"/>
      <c r="P257" s="43">
        <f t="shared" si="22"/>
        <v>0</v>
      </c>
    </row>
    <row r="258" spans="1:16" ht="24.6" x14ac:dyDescent="0.65">
      <c r="A258" s="10">
        <v>254</v>
      </c>
      <c r="B258" s="19" t="s">
        <v>368</v>
      </c>
      <c r="C258" s="71"/>
      <c r="D258" s="95">
        <v>0</v>
      </c>
      <c r="E258" s="46">
        <f t="shared" si="18"/>
        <v>0</v>
      </c>
      <c r="F258" s="106">
        <v>0</v>
      </c>
      <c r="G258" s="104">
        <v>0</v>
      </c>
      <c r="H258" s="46">
        <f t="shared" si="19"/>
        <v>0</v>
      </c>
      <c r="I258" s="96"/>
      <c r="J258" s="20"/>
      <c r="K258" s="72">
        <f t="shared" si="20"/>
        <v>0</v>
      </c>
      <c r="L258" s="17" t="s">
        <v>16</v>
      </c>
      <c r="M258" s="18">
        <v>0</v>
      </c>
      <c r="N258" s="23">
        <f t="shared" si="21"/>
        <v>0</v>
      </c>
      <c r="O258" s="19"/>
      <c r="P258" s="43">
        <f t="shared" si="22"/>
        <v>0</v>
      </c>
    </row>
    <row r="259" spans="1:16" ht="24.6" x14ac:dyDescent="0.65">
      <c r="A259" s="10">
        <v>255</v>
      </c>
      <c r="B259" s="19"/>
      <c r="C259" s="71"/>
      <c r="D259" s="95">
        <v>0</v>
      </c>
      <c r="E259" s="46">
        <f t="shared" si="18"/>
        <v>0</v>
      </c>
      <c r="F259" s="106">
        <v>0</v>
      </c>
      <c r="G259" s="104">
        <v>0</v>
      </c>
      <c r="H259" s="46">
        <f t="shared" si="19"/>
        <v>0</v>
      </c>
      <c r="I259" s="96"/>
      <c r="J259" s="20"/>
      <c r="K259" s="72">
        <f t="shared" si="20"/>
        <v>0</v>
      </c>
      <c r="L259" s="17" t="s">
        <v>16</v>
      </c>
      <c r="M259" s="18">
        <v>0</v>
      </c>
      <c r="N259" s="23">
        <f t="shared" si="21"/>
        <v>0</v>
      </c>
      <c r="O259" s="19"/>
      <c r="P259" s="43">
        <f t="shared" si="22"/>
        <v>0</v>
      </c>
    </row>
    <row r="260" spans="1:16" ht="24.6" x14ac:dyDescent="0.65">
      <c r="A260" s="10">
        <v>256</v>
      </c>
      <c r="B260" s="19"/>
      <c r="C260" s="71"/>
      <c r="D260" s="95">
        <v>0</v>
      </c>
      <c r="E260" s="46">
        <f t="shared" si="18"/>
        <v>0</v>
      </c>
      <c r="F260" s="106">
        <v>0</v>
      </c>
      <c r="G260" s="104">
        <v>0</v>
      </c>
      <c r="H260" s="46">
        <f t="shared" si="19"/>
        <v>0</v>
      </c>
      <c r="I260" s="96"/>
      <c r="J260" s="20"/>
      <c r="K260" s="72">
        <f t="shared" si="20"/>
        <v>0</v>
      </c>
      <c r="L260" s="17" t="s">
        <v>16</v>
      </c>
      <c r="M260" s="18">
        <v>0</v>
      </c>
      <c r="N260" s="23">
        <f t="shared" si="21"/>
        <v>0</v>
      </c>
      <c r="O260" s="19"/>
      <c r="P260" s="43">
        <f t="shared" si="22"/>
        <v>0</v>
      </c>
    </row>
    <row r="261" spans="1:16" ht="24.6" x14ac:dyDescent="0.65">
      <c r="A261" s="10">
        <v>257</v>
      </c>
      <c r="B261" s="19"/>
      <c r="C261" s="71"/>
      <c r="D261" s="95">
        <v>0</v>
      </c>
      <c r="E261" s="46">
        <f t="shared" ref="E261:E284" si="23">C261+D261</f>
        <v>0</v>
      </c>
      <c r="F261" s="106">
        <v>0</v>
      </c>
      <c r="G261" s="104">
        <v>0</v>
      </c>
      <c r="H261" s="46">
        <f t="shared" ref="H261:H284" si="24">+E261-F261-I261</f>
        <v>0</v>
      </c>
      <c r="I261" s="96"/>
      <c r="J261" s="20"/>
      <c r="K261" s="72">
        <f t="shared" si="20"/>
        <v>0</v>
      </c>
      <c r="L261" s="17" t="s">
        <v>16</v>
      </c>
      <c r="M261" s="18">
        <v>0</v>
      </c>
      <c r="N261" s="23">
        <f t="shared" si="21"/>
        <v>0</v>
      </c>
      <c r="O261" s="19"/>
      <c r="P261" s="43">
        <f t="shared" si="22"/>
        <v>0</v>
      </c>
    </row>
    <row r="262" spans="1:16" ht="24.6" x14ac:dyDescent="0.65">
      <c r="A262" s="10">
        <v>258</v>
      </c>
      <c r="B262" s="19"/>
      <c r="C262" s="71"/>
      <c r="D262" s="95">
        <v>0</v>
      </c>
      <c r="E262" s="46">
        <f t="shared" si="23"/>
        <v>0</v>
      </c>
      <c r="F262" s="106">
        <v>0</v>
      </c>
      <c r="G262" s="104">
        <v>0</v>
      </c>
      <c r="H262" s="46">
        <f t="shared" si="24"/>
        <v>0</v>
      </c>
      <c r="I262" s="96"/>
      <c r="J262" s="20"/>
      <c r="K262" s="72">
        <f t="shared" ref="K262:K284" si="25">+J262*I262</f>
        <v>0</v>
      </c>
      <c r="L262" s="17" t="s">
        <v>16</v>
      </c>
      <c r="M262" s="18">
        <v>0</v>
      </c>
      <c r="N262" s="23">
        <f t="shared" ref="N262:N284" si="26">SUM(K262-M262)</f>
        <v>0</v>
      </c>
      <c r="O262" s="19"/>
      <c r="P262" s="43">
        <f t="shared" ref="P262:P284" si="27">+K262*O262</f>
        <v>0</v>
      </c>
    </row>
    <row r="263" spans="1:16" ht="24.6" x14ac:dyDescent="0.65">
      <c r="A263" s="10">
        <v>259</v>
      </c>
      <c r="B263" s="19"/>
      <c r="C263" s="71"/>
      <c r="D263" s="95">
        <v>0</v>
      </c>
      <c r="E263" s="46">
        <f t="shared" si="23"/>
        <v>0</v>
      </c>
      <c r="F263" s="106">
        <v>0</v>
      </c>
      <c r="G263" s="104">
        <v>0</v>
      </c>
      <c r="H263" s="46">
        <f t="shared" si="24"/>
        <v>0</v>
      </c>
      <c r="I263" s="96"/>
      <c r="J263" s="20"/>
      <c r="K263" s="72">
        <f t="shared" si="25"/>
        <v>0</v>
      </c>
      <c r="L263" s="17" t="s">
        <v>16</v>
      </c>
      <c r="M263" s="18">
        <v>0</v>
      </c>
      <c r="N263" s="23">
        <f t="shared" si="26"/>
        <v>0</v>
      </c>
      <c r="O263" s="19"/>
      <c r="P263" s="43">
        <f t="shared" si="27"/>
        <v>0</v>
      </c>
    </row>
    <row r="264" spans="1:16" ht="24.6" x14ac:dyDescent="0.65">
      <c r="A264" s="10">
        <v>260</v>
      </c>
      <c r="B264" s="19"/>
      <c r="C264" s="71"/>
      <c r="D264" s="95">
        <v>0</v>
      </c>
      <c r="E264" s="46">
        <f t="shared" si="23"/>
        <v>0</v>
      </c>
      <c r="F264" s="106">
        <v>0</v>
      </c>
      <c r="G264" s="104">
        <v>0</v>
      </c>
      <c r="H264" s="46">
        <f t="shared" si="24"/>
        <v>0</v>
      </c>
      <c r="I264" s="96"/>
      <c r="J264" s="20"/>
      <c r="K264" s="72">
        <f t="shared" si="25"/>
        <v>0</v>
      </c>
      <c r="L264" s="17" t="s">
        <v>16</v>
      </c>
      <c r="M264" s="18">
        <v>0</v>
      </c>
      <c r="N264" s="23">
        <f t="shared" si="26"/>
        <v>0</v>
      </c>
      <c r="O264" s="19"/>
      <c r="P264" s="43">
        <f t="shared" si="27"/>
        <v>0</v>
      </c>
    </row>
    <row r="265" spans="1:16" ht="24.6" x14ac:dyDescent="0.65">
      <c r="A265" s="10">
        <v>261</v>
      </c>
      <c r="B265" s="19"/>
      <c r="C265" s="71"/>
      <c r="D265" s="95">
        <v>0</v>
      </c>
      <c r="E265" s="46">
        <f t="shared" si="23"/>
        <v>0</v>
      </c>
      <c r="F265" s="106">
        <v>0</v>
      </c>
      <c r="G265" s="104">
        <v>0</v>
      </c>
      <c r="H265" s="46">
        <f t="shared" si="24"/>
        <v>0</v>
      </c>
      <c r="I265" s="96"/>
      <c r="J265" s="20"/>
      <c r="K265" s="72">
        <f t="shared" si="25"/>
        <v>0</v>
      </c>
      <c r="L265" s="17" t="s">
        <v>16</v>
      </c>
      <c r="M265" s="18">
        <v>0</v>
      </c>
      <c r="N265" s="23">
        <f t="shared" si="26"/>
        <v>0</v>
      </c>
      <c r="O265" s="19"/>
      <c r="P265" s="43">
        <f t="shared" si="27"/>
        <v>0</v>
      </c>
    </row>
    <row r="266" spans="1:16" ht="24.6" x14ac:dyDescent="0.65">
      <c r="A266" s="10">
        <v>262</v>
      </c>
      <c r="B266" s="19"/>
      <c r="C266" s="71"/>
      <c r="D266" s="95">
        <v>0</v>
      </c>
      <c r="E266" s="46">
        <f t="shared" si="23"/>
        <v>0</v>
      </c>
      <c r="F266" s="106">
        <v>0</v>
      </c>
      <c r="G266" s="104">
        <v>0</v>
      </c>
      <c r="H266" s="46">
        <f t="shared" si="24"/>
        <v>0</v>
      </c>
      <c r="I266" s="96"/>
      <c r="J266" s="20"/>
      <c r="K266" s="72">
        <f t="shared" si="25"/>
        <v>0</v>
      </c>
      <c r="L266" s="17" t="s">
        <v>16</v>
      </c>
      <c r="M266" s="18">
        <v>0</v>
      </c>
      <c r="N266" s="23">
        <f t="shared" si="26"/>
        <v>0</v>
      </c>
      <c r="O266" s="19"/>
      <c r="P266" s="43">
        <f t="shared" si="27"/>
        <v>0</v>
      </c>
    </row>
    <row r="267" spans="1:16" ht="24.6" x14ac:dyDescent="0.65">
      <c r="A267" s="10">
        <v>263</v>
      </c>
      <c r="B267" s="19"/>
      <c r="C267" s="71"/>
      <c r="D267" s="95">
        <v>0</v>
      </c>
      <c r="E267" s="46">
        <f t="shared" si="23"/>
        <v>0</v>
      </c>
      <c r="F267" s="106">
        <v>0</v>
      </c>
      <c r="G267" s="104">
        <v>0</v>
      </c>
      <c r="H267" s="46">
        <f t="shared" si="24"/>
        <v>0</v>
      </c>
      <c r="I267" s="96"/>
      <c r="J267" s="20"/>
      <c r="K267" s="72">
        <f t="shared" si="25"/>
        <v>0</v>
      </c>
      <c r="L267" s="17" t="s">
        <v>16</v>
      </c>
      <c r="M267" s="18">
        <v>0</v>
      </c>
      <c r="N267" s="23">
        <f t="shared" si="26"/>
        <v>0</v>
      </c>
      <c r="O267" s="19"/>
      <c r="P267" s="43">
        <f t="shared" si="27"/>
        <v>0</v>
      </c>
    </row>
    <row r="268" spans="1:16" ht="24.6" x14ac:dyDescent="0.65">
      <c r="A268" s="10">
        <v>264</v>
      </c>
      <c r="B268" s="19"/>
      <c r="C268" s="71"/>
      <c r="D268" s="95">
        <v>0</v>
      </c>
      <c r="E268" s="46">
        <f t="shared" si="23"/>
        <v>0</v>
      </c>
      <c r="F268" s="106">
        <v>0</v>
      </c>
      <c r="G268" s="104">
        <v>0</v>
      </c>
      <c r="H268" s="46">
        <f t="shared" si="24"/>
        <v>0</v>
      </c>
      <c r="I268" s="96"/>
      <c r="J268" s="20"/>
      <c r="K268" s="72">
        <f t="shared" si="25"/>
        <v>0</v>
      </c>
      <c r="L268" s="17" t="s">
        <v>16</v>
      </c>
      <c r="M268" s="18">
        <v>0</v>
      </c>
      <c r="N268" s="23">
        <f t="shared" si="26"/>
        <v>0</v>
      </c>
      <c r="O268" s="19"/>
      <c r="P268" s="43">
        <f t="shared" si="27"/>
        <v>0</v>
      </c>
    </row>
    <row r="269" spans="1:16" ht="24.6" x14ac:dyDescent="0.65">
      <c r="A269" s="10">
        <v>265</v>
      </c>
      <c r="B269" s="19"/>
      <c r="C269" s="71"/>
      <c r="D269" s="95">
        <v>0</v>
      </c>
      <c r="E269" s="46">
        <f t="shared" si="23"/>
        <v>0</v>
      </c>
      <c r="F269" s="106">
        <v>0</v>
      </c>
      <c r="G269" s="104">
        <v>0</v>
      </c>
      <c r="H269" s="46">
        <f t="shared" si="24"/>
        <v>0</v>
      </c>
      <c r="I269" s="96"/>
      <c r="J269" s="20"/>
      <c r="K269" s="72">
        <f t="shared" si="25"/>
        <v>0</v>
      </c>
      <c r="L269" s="17" t="s">
        <v>16</v>
      </c>
      <c r="M269" s="18">
        <v>0</v>
      </c>
      <c r="N269" s="23">
        <f t="shared" si="26"/>
        <v>0</v>
      </c>
      <c r="O269" s="19"/>
      <c r="P269" s="43">
        <f t="shared" si="27"/>
        <v>0</v>
      </c>
    </row>
    <row r="270" spans="1:16" ht="24.6" x14ac:dyDescent="0.65">
      <c r="A270" s="10">
        <v>266</v>
      </c>
      <c r="B270" s="19"/>
      <c r="C270" s="71"/>
      <c r="D270" s="95">
        <v>0</v>
      </c>
      <c r="E270" s="46">
        <f t="shared" si="23"/>
        <v>0</v>
      </c>
      <c r="F270" s="106">
        <v>0</v>
      </c>
      <c r="G270" s="104">
        <v>0</v>
      </c>
      <c r="H270" s="46">
        <f t="shared" si="24"/>
        <v>0</v>
      </c>
      <c r="I270" s="96"/>
      <c r="J270" s="20"/>
      <c r="K270" s="72">
        <f t="shared" si="25"/>
        <v>0</v>
      </c>
      <c r="L270" s="17" t="s">
        <v>16</v>
      </c>
      <c r="M270" s="18">
        <v>0</v>
      </c>
      <c r="N270" s="23">
        <f t="shared" si="26"/>
        <v>0</v>
      </c>
      <c r="O270" s="19"/>
      <c r="P270" s="43">
        <f t="shared" si="27"/>
        <v>0</v>
      </c>
    </row>
    <row r="271" spans="1:16" ht="24.6" x14ac:dyDescent="0.65">
      <c r="A271" s="10">
        <v>267</v>
      </c>
      <c r="B271" s="19"/>
      <c r="C271" s="46"/>
      <c r="D271" s="95">
        <v>0</v>
      </c>
      <c r="E271" s="46">
        <f t="shared" si="23"/>
        <v>0</v>
      </c>
      <c r="F271" s="106">
        <v>0</v>
      </c>
      <c r="G271" s="104">
        <v>0</v>
      </c>
      <c r="H271" s="46">
        <f t="shared" si="24"/>
        <v>0</v>
      </c>
      <c r="I271" s="96"/>
      <c r="J271" s="20"/>
      <c r="K271" s="72">
        <f t="shared" si="25"/>
        <v>0</v>
      </c>
      <c r="L271" s="17" t="s">
        <v>16</v>
      </c>
      <c r="M271" s="18">
        <v>0</v>
      </c>
      <c r="N271" s="23">
        <f t="shared" si="26"/>
        <v>0</v>
      </c>
      <c r="O271" s="19"/>
      <c r="P271" s="43">
        <f t="shared" si="27"/>
        <v>0</v>
      </c>
    </row>
    <row r="272" spans="1:16" ht="24.6" x14ac:dyDescent="0.65">
      <c r="A272" s="10">
        <v>268</v>
      </c>
      <c r="B272" s="19"/>
      <c r="C272" s="46"/>
      <c r="D272" s="95">
        <v>0</v>
      </c>
      <c r="E272" s="46">
        <f t="shared" si="23"/>
        <v>0</v>
      </c>
      <c r="F272" s="106">
        <v>0</v>
      </c>
      <c r="G272" s="104">
        <v>0</v>
      </c>
      <c r="H272" s="46">
        <f t="shared" si="24"/>
        <v>0</v>
      </c>
      <c r="I272" s="96"/>
      <c r="J272" s="20"/>
      <c r="K272" s="72">
        <f t="shared" si="25"/>
        <v>0</v>
      </c>
      <c r="L272" s="17" t="s">
        <v>16</v>
      </c>
      <c r="M272" s="18">
        <v>0</v>
      </c>
      <c r="N272" s="23">
        <f t="shared" si="26"/>
        <v>0</v>
      </c>
      <c r="O272" s="19"/>
      <c r="P272" s="43">
        <f t="shared" si="27"/>
        <v>0</v>
      </c>
    </row>
    <row r="273" spans="1:17" ht="24.6" x14ac:dyDescent="0.65">
      <c r="A273" s="10">
        <v>269</v>
      </c>
      <c r="B273" s="19"/>
      <c r="C273" s="46"/>
      <c r="D273" s="95">
        <v>0</v>
      </c>
      <c r="E273" s="46">
        <f t="shared" si="23"/>
        <v>0</v>
      </c>
      <c r="F273" s="106">
        <v>0</v>
      </c>
      <c r="G273" s="104">
        <v>0</v>
      </c>
      <c r="H273" s="46">
        <f t="shared" si="24"/>
        <v>0</v>
      </c>
      <c r="I273" s="96"/>
      <c r="J273" s="20"/>
      <c r="K273" s="72">
        <f t="shared" si="25"/>
        <v>0</v>
      </c>
      <c r="L273" s="17" t="s">
        <v>16</v>
      </c>
      <c r="M273" s="18">
        <v>0</v>
      </c>
      <c r="N273" s="23">
        <f t="shared" si="26"/>
        <v>0</v>
      </c>
      <c r="O273" s="19"/>
      <c r="P273" s="43">
        <f t="shared" si="27"/>
        <v>0</v>
      </c>
    </row>
    <row r="274" spans="1:17" ht="24.6" x14ac:dyDescent="0.65">
      <c r="A274" s="10">
        <v>270</v>
      </c>
      <c r="B274" s="19"/>
      <c r="C274" s="46"/>
      <c r="D274" s="95">
        <v>0</v>
      </c>
      <c r="E274" s="46">
        <f t="shared" si="23"/>
        <v>0</v>
      </c>
      <c r="F274" s="106">
        <v>0</v>
      </c>
      <c r="G274" s="104">
        <v>0</v>
      </c>
      <c r="H274" s="46">
        <f t="shared" si="24"/>
        <v>0</v>
      </c>
      <c r="I274" s="96"/>
      <c r="J274" s="20"/>
      <c r="K274" s="72">
        <f t="shared" si="25"/>
        <v>0</v>
      </c>
      <c r="L274" s="17" t="s">
        <v>16</v>
      </c>
      <c r="M274" s="18">
        <v>0</v>
      </c>
      <c r="N274" s="23">
        <f t="shared" si="26"/>
        <v>0</v>
      </c>
      <c r="O274" s="19"/>
      <c r="P274" s="43">
        <f t="shared" si="27"/>
        <v>0</v>
      </c>
    </row>
    <row r="275" spans="1:17" ht="24.6" x14ac:dyDescent="0.65">
      <c r="A275" s="10">
        <v>271</v>
      </c>
      <c r="B275" s="19"/>
      <c r="C275" s="46"/>
      <c r="D275" s="95">
        <v>0</v>
      </c>
      <c r="E275" s="46">
        <f t="shared" si="23"/>
        <v>0</v>
      </c>
      <c r="F275" s="106">
        <v>0</v>
      </c>
      <c r="G275" s="104">
        <v>0</v>
      </c>
      <c r="H275" s="46">
        <f t="shared" si="24"/>
        <v>0</v>
      </c>
      <c r="I275" s="96"/>
      <c r="J275" s="20"/>
      <c r="K275" s="72">
        <f t="shared" si="25"/>
        <v>0</v>
      </c>
      <c r="L275" s="17" t="s">
        <v>16</v>
      </c>
      <c r="M275" s="18">
        <v>0</v>
      </c>
      <c r="N275" s="23">
        <f t="shared" si="26"/>
        <v>0</v>
      </c>
      <c r="O275" s="19"/>
      <c r="P275" s="43">
        <f t="shared" si="27"/>
        <v>0</v>
      </c>
    </row>
    <row r="276" spans="1:17" ht="24.6" x14ac:dyDescent="0.65">
      <c r="A276" s="10">
        <v>272</v>
      </c>
      <c r="B276" s="19"/>
      <c r="C276" s="46"/>
      <c r="D276" s="95">
        <v>0</v>
      </c>
      <c r="E276" s="46">
        <f t="shared" si="23"/>
        <v>0</v>
      </c>
      <c r="F276" s="106">
        <v>0</v>
      </c>
      <c r="G276" s="104">
        <v>0</v>
      </c>
      <c r="H276" s="46">
        <f t="shared" si="24"/>
        <v>0</v>
      </c>
      <c r="I276" s="96"/>
      <c r="J276" s="20"/>
      <c r="K276" s="72">
        <f t="shared" si="25"/>
        <v>0</v>
      </c>
      <c r="L276" s="17" t="s">
        <v>16</v>
      </c>
      <c r="M276" s="18">
        <v>0</v>
      </c>
      <c r="N276" s="23">
        <f t="shared" si="26"/>
        <v>0</v>
      </c>
      <c r="O276" s="19"/>
      <c r="P276" s="43">
        <f t="shared" si="27"/>
        <v>0</v>
      </c>
    </row>
    <row r="277" spans="1:17" ht="24.6" x14ac:dyDescent="0.65">
      <c r="A277" s="10">
        <v>273</v>
      </c>
      <c r="B277" s="19"/>
      <c r="C277" s="46"/>
      <c r="D277" s="95">
        <v>0</v>
      </c>
      <c r="E277" s="46">
        <f t="shared" si="23"/>
        <v>0</v>
      </c>
      <c r="F277" s="106">
        <v>0</v>
      </c>
      <c r="G277" s="104">
        <v>0</v>
      </c>
      <c r="H277" s="46">
        <f t="shared" si="24"/>
        <v>0</v>
      </c>
      <c r="I277" s="96"/>
      <c r="J277" s="20"/>
      <c r="K277" s="72">
        <f t="shared" si="25"/>
        <v>0</v>
      </c>
      <c r="L277" s="17" t="s">
        <v>16</v>
      </c>
      <c r="M277" s="18">
        <v>0</v>
      </c>
      <c r="N277" s="23">
        <f t="shared" si="26"/>
        <v>0</v>
      </c>
      <c r="O277" s="19"/>
      <c r="P277" s="43">
        <f t="shared" si="27"/>
        <v>0</v>
      </c>
    </row>
    <row r="278" spans="1:17" ht="24.6" x14ac:dyDescent="0.65">
      <c r="A278" s="10">
        <v>274</v>
      </c>
      <c r="B278" s="19"/>
      <c r="C278" s="46"/>
      <c r="D278" s="95">
        <v>0</v>
      </c>
      <c r="E278" s="46">
        <f t="shared" si="23"/>
        <v>0</v>
      </c>
      <c r="F278" s="106">
        <v>0</v>
      </c>
      <c r="G278" s="104">
        <v>0</v>
      </c>
      <c r="H278" s="46">
        <f t="shared" si="24"/>
        <v>0</v>
      </c>
      <c r="I278" s="96"/>
      <c r="J278" s="20"/>
      <c r="K278" s="72">
        <f t="shared" si="25"/>
        <v>0</v>
      </c>
      <c r="L278" s="17" t="s">
        <v>16</v>
      </c>
      <c r="M278" s="18">
        <v>0</v>
      </c>
      <c r="N278" s="23">
        <f t="shared" si="26"/>
        <v>0</v>
      </c>
      <c r="O278" s="19"/>
      <c r="P278" s="43">
        <f t="shared" si="27"/>
        <v>0</v>
      </c>
    </row>
    <row r="279" spans="1:17" ht="24.6" x14ac:dyDescent="0.65">
      <c r="A279" s="10">
        <v>275</v>
      </c>
      <c r="B279" s="19"/>
      <c r="C279" s="46"/>
      <c r="D279" s="95">
        <v>0</v>
      </c>
      <c r="E279" s="46">
        <f t="shared" si="23"/>
        <v>0</v>
      </c>
      <c r="F279" s="106">
        <v>0</v>
      </c>
      <c r="G279" s="104">
        <v>0</v>
      </c>
      <c r="H279" s="46">
        <f t="shared" si="24"/>
        <v>0</v>
      </c>
      <c r="I279" s="96"/>
      <c r="J279" s="20"/>
      <c r="K279" s="72">
        <f t="shared" si="25"/>
        <v>0</v>
      </c>
      <c r="L279" s="17" t="s">
        <v>16</v>
      </c>
      <c r="M279" s="18">
        <v>0</v>
      </c>
      <c r="N279" s="23">
        <f t="shared" si="26"/>
        <v>0</v>
      </c>
      <c r="O279" s="19"/>
      <c r="P279" s="43">
        <f t="shared" si="27"/>
        <v>0</v>
      </c>
    </row>
    <row r="280" spans="1:17" ht="24.6" x14ac:dyDescent="0.65">
      <c r="A280" s="10">
        <v>276</v>
      </c>
      <c r="B280" s="19"/>
      <c r="C280" s="46"/>
      <c r="D280" s="95">
        <v>0</v>
      </c>
      <c r="E280" s="46">
        <f t="shared" si="23"/>
        <v>0</v>
      </c>
      <c r="F280" s="106">
        <v>0</v>
      </c>
      <c r="G280" s="104">
        <v>0</v>
      </c>
      <c r="H280" s="46">
        <f t="shared" si="24"/>
        <v>0</v>
      </c>
      <c r="I280" s="96"/>
      <c r="J280" s="20"/>
      <c r="K280" s="72">
        <f t="shared" si="25"/>
        <v>0</v>
      </c>
      <c r="L280" s="17" t="s">
        <v>16</v>
      </c>
      <c r="M280" s="18">
        <v>0</v>
      </c>
      <c r="N280" s="23">
        <f t="shared" si="26"/>
        <v>0</v>
      </c>
      <c r="O280" s="19"/>
      <c r="P280" s="43">
        <f t="shared" si="27"/>
        <v>0</v>
      </c>
    </row>
    <row r="281" spans="1:17" ht="24.6" x14ac:dyDescent="0.65">
      <c r="A281" s="10">
        <v>277</v>
      </c>
      <c r="B281" s="19"/>
      <c r="C281" s="46"/>
      <c r="D281" s="95">
        <v>0</v>
      </c>
      <c r="E281" s="46">
        <f t="shared" si="23"/>
        <v>0</v>
      </c>
      <c r="F281" s="106">
        <v>0</v>
      </c>
      <c r="G281" s="104">
        <v>0</v>
      </c>
      <c r="H281" s="46">
        <f t="shared" si="24"/>
        <v>0</v>
      </c>
      <c r="I281" s="96"/>
      <c r="J281" s="20"/>
      <c r="K281" s="72">
        <f t="shared" si="25"/>
        <v>0</v>
      </c>
      <c r="L281" s="17" t="s">
        <v>16</v>
      </c>
      <c r="M281" s="18">
        <v>0</v>
      </c>
      <c r="N281" s="23">
        <f t="shared" si="26"/>
        <v>0</v>
      </c>
      <c r="O281" s="19"/>
      <c r="P281" s="43">
        <f t="shared" si="27"/>
        <v>0</v>
      </c>
    </row>
    <row r="282" spans="1:17" ht="24.6" x14ac:dyDescent="0.65">
      <c r="A282" s="10">
        <v>278</v>
      </c>
      <c r="B282" s="19"/>
      <c r="C282" s="46"/>
      <c r="D282" s="95">
        <v>0</v>
      </c>
      <c r="E282" s="46">
        <f t="shared" si="23"/>
        <v>0</v>
      </c>
      <c r="F282" s="106">
        <v>0</v>
      </c>
      <c r="G282" s="104">
        <v>0</v>
      </c>
      <c r="H282" s="46">
        <f t="shared" si="24"/>
        <v>0</v>
      </c>
      <c r="I282" s="96"/>
      <c r="J282" s="20"/>
      <c r="K282" s="72">
        <f t="shared" si="25"/>
        <v>0</v>
      </c>
      <c r="L282" s="17" t="s">
        <v>16</v>
      </c>
      <c r="M282" s="18">
        <v>0</v>
      </c>
      <c r="N282" s="23">
        <f t="shared" si="26"/>
        <v>0</v>
      </c>
      <c r="O282" s="19"/>
      <c r="P282" s="43">
        <f t="shared" si="27"/>
        <v>0</v>
      </c>
    </row>
    <row r="283" spans="1:17" ht="24.6" x14ac:dyDescent="0.65">
      <c r="A283" s="10">
        <v>279</v>
      </c>
      <c r="B283" s="19"/>
      <c r="C283" s="46"/>
      <c r="D283" s="95">
        <v>0</v>
      </c>
      <c r="E283" s="46">
        <f t="shared" si="23"/>
        <v>0</v>
      </c>
      <c r="F283" s="106">
        <v>0</v>
      </c>
      <c r="G283" s="104">
        <v>0</v>
      </c>
      <c r="H283" s="46">
        <f t="shared" si="24"/>
        <v>0</v>
      </c>
      <c r="I283" s="96"/>
      <c r="J283" s="20"/>
      <c r="K283" s="72">
        <f t="shared" si="25"/>
        <v>0</v>
      </c>
      <c r="L283" s="17" t="s">
        <v>16</v>
      </c>
      <c r="M283" s="18">
        <v>0</v>
      </c>
      <c r="N283" s="23">
        <f t="shared" si="26"/>
        <v>0</v>
      </c>
      <c r="O283" s="19"/>
      <c r="P283" s="43">
        <f t="shared" si="27"/>
        <v>0</v>
      </c>
    </row>
    <row r="284" spans="1:17" ht="24.6" x14ac:dyDescent="0.65">
      <c r="A284" s="10">
        <v>280</v>
      </c>
      <c r="B284" s="19"/>
      <c r="C284" s="46"/>
      <c r="D284" s="95">
        <v>0</v>
      </c>
      <c r="E284" s="46">
        <f t="shared" si="23"/>
        <v>0</v>
      </c>
      <c r="F284" s="106">
        <v>0</v>
      </c>
      <c r="G284" s="104">
        <v>0</v>
      </c>
      <c r="H284" s="46">
        <f t="shared" si="24"/>
        <v>0</v>
      </c>
      <c r="I284" s="96"/>
      <c r="J284" s="20"/>
      <c r="K284" s="72">
        <f t="shared" si="25"/>
        <v>0</v>
      </c>
      <c r="L284" s="17" t="s">
        <v>16</v>
      </c>
      <c r="M284" s="18">
        <v>0</v>
      </c>
      <c r="N284" s="23">
        <f t="shared" si="26"/>
        <v>0</v>
      </c>
      <c r="O284" s="19"/>
      <c r="P284" s="43">
        <f t="shared" si="27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172" t="s">
        <v>212</v>
      </c>
      <c r="J286" s="173"/>
      <c r="K286" s="30">
        <f>+AA184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174" t="s">
        <v>202</v>
      </c>
      <c r="K287" s="174"/>
      <c r="L287" s="33">
        <f>SUM(K5:K286)</f>
        <v>0</v>
      </c>
    </row>
    <row r="288" spans="1:17" ht="24.6" x14ac:dyDescent="0.65">
      <c r="A288" s="1"/>
      <c r="C288" s="31"/>
      <c r="E288" s="31"/>
      <c r="H288" s="31"/>
      <c r="J288" s="168" t="s">
        <v>203</v>
      </c>
      <c r="K288" s="169"/>
      <c r="L288" s="36"/>
    </row>
    <row r="289" spans="1:12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0</v>
      </c>
    </row>
    <row r="290" spans="1:12" ht="24.6" x14ac:dyDescent="0.65">
      <c r="A290" s="1"/>
      <c r="C290" s="31"/>
      <c r="E290" s="31"/>
      <c r="H290" s="31"/>
      <c r="J290" s="168" t="s">
        <v>205</v>
      </c>
      <c r="K290" s="169"/>
      <c r="L290" s="36">
        <v>0</v>
      </c>
    </row>
    <row r="291" spans="1:12" ht="24.6" x14ac:dyDescent="0.65">
      <c r="A291" s="1"/>
      <c r="C291" s="31"/>
      <c r="E291" s="31"/>
      <c r="H291" s="31"/>
      <c r="J291" s="168" t="s">
        <v>206</v>
      </c>
      <c r="K291" s="169"/>
      <c r="L291" s="36">
        <v>0</v>
      </c>
    </row>
    <row r="292" spans="1:12" ht="24.6" x14ac:dyDescent="0.65">
      <c r="A292" s="1"/>
      <c r="C292" s="31"/>
      <c r="E292" s="31"/>
      <c r="H292" s="31"/>
      <c r="J292" s="168" t="s">
        <v>207</v>
      </c>
      <c r="K292" s="169"/>
      <c r="L292" s="37">
        <f>SUM(M5:M285)</f>
        <v>0</v>
      </c>
    </row>
    <row r="293" spans="1:12" ht="24.6" x14ac:dyDescent="0.65">
      <c r="A293" s="1"/>
      <c r="C293" s="31"/>
      <c r="E293" s="31"/>
      <c r="H293" s="31"/>
      <c r="J293" s="168" t="s">
        <v>208</v>
      </c>
      <c r="K293" s="169"/>
      <c r="L293" s="33">
        <f>L287-L288-L289-L291-L292</f>
        <v>0</v>
      </c>
    </row>
    <row r="294" spans="1:12" ht="24.6" x14ac:dyDescent="0.65">
      <c r="A294" s="1"/>
      <c r="C294" s="31"/>
      <c r="E294" s="31"/>
      <c r="H294" s="31"/>
      <c r="J294" s="168" t="s">
        <v>209</v>
      </c>
      <c r="K294" s="169"/>
      <c r="L294" s="37"/>
    </row>
    <row r="295" spans="1:12" ht="24.6" x14ac:dyDescent="0.65">
      <c r="A295" s="1"/>
      <c r="C295" s="31"/>
      <c r="E295" s="31"/>
      <c r="H295" s="31"/>
      <c r="J295" s="168" t="s">
        <v>210</v>
      </c>
      <c r="K295" s="169"/>
      <c r="L295" s="33">
        <f>+L294-L293</f>
        <v>0</v>
      </c>
    </row>
    <row r="296" spans="1:12" ht="24.6" x14ac:dyDescent="0.65">
      <c r="H296" s="2"/>
      <c r="J296" s="168" t="s">
        <v>211</v>
      </c>
      <c r="K296" s="169"/>
      <c r="L296" s="33">
        <f>+L294-L293</f>
        <v>0</v>
      </c>
    </row>
    <row r="297" spans="1:12" x14ac:dyDescent="0.6">
      <c r="H297" s="2"/>
      <c r="J297" s="2"/>
    </row>
    <row r="298" spans="1:12" ht="24.6" x14ac:dyDescent="0.65">
      <c r="H298" s="2"/>
      <c r="J298" s="51" t="s">
        <v>332</v>
      </c>
    </row>
    <row r="299" spans="1:12" x14ac:dyDescent="0.6">
      <c r="H299" s="2"/>
      <c r="J299" s="2"/>
    </row>
    <row r="300" spans="1:12" x14ac:dyDescent="0.6">
      <c r="H300" s="2"/>
      <c r="J300" s="2"/>
    </row>
    <row r="301" spans="1:12" x14ac:dyDescent="0.6">
      <c r="H301" s="2"/>
      <c r="J301" s="2"/>
    </row>
    <row r="302" spans="1:12" x14ac:dyDescent="0.6">
      <c r="H302" s="2"/>
      <c r="J302" s="2"/>
    </row>
    <row r="303" spans="1:12" x14ac:dyDescent="0.6">
      <c r="H303" s="2"/>
      <c r="J303" s="2"/>
    </row>
    <row r="304" spans="1:12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1:K291"/>
    <mergeCell ref="J292:K292"/>
    <mergeCell ref="T3:T4"/>
    <mergeCell ref="X3:X4"/>
    <mergeCell ref="S32:Z32"/>
    <mergeCell ref="AC3:AC4"/>
    <mergeCell ref="B3:B4"/>
    <mergeCell ref="C3:C4"/>
    <mergeCell ref="D3:D4"/>
    <mergeCell ref="E3:E4"/>
    <mergeCell ref="H3:H4"/>
    <mergeCell ref="R3:R4"/>
    <mergeCell ref="S3:S4"/>
    <mergeCell ref="U3:U4"/>
    <mergeCell ref="V3:V4"/>
    <mergeCell ref="Y3:AA3"/>
    <mergeCell ref="G3:G4"/>
    <mergeCell ref="P3:P4"/>
    <mergeCell ref="A2:L2"/>
    <mergeCell ref="R2:AB2"/>
    <mergeCell ref="A3:A4"/>
    <mergeCell ref="J295:K295"/>
    <mergeCell ref="J296:K296"/>
    <mergeCell ref="I3:K3"/>
    <mergeCell ref="L3:L4"/>
    <mergeCell ref="M3:M4"/>
    <mergeCell ref="AB3:AB4"/>
    <mergeCell ref="J293:K293"/>
    <mergeCell ref="J294:K294"/>
    <mergeCell ref="I286:J286"/>
    <mergeCell ref="J287:K287"/>
    <mergeCell ref="J288:K288"/>
    <mergeCell ref="O3:O4"/>
    <mergeCell ref="J290:K290"/>
  </mergeCells>
  <pageMargins left="0.25" right="0.25" top="0.75" bottom="0.75" header="0.3" footer="0.3"/>
  <pageSetup paperSize="9" scale="25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EBE38-C16E-4C9F-B38B-5373098C9A3F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J37" sqref="J37"/>
      <selection pane="topRight" activeCell="J37" sqref="J37"/>
      <selection pane="bottomLeft" activeCell="J37" sqref="J37"/>
      <selection pane="bottomRight" activeCell="J37" sqref="J37"/>
    </sheetView>
  </sheetViews>
  <sheetFormatPr defaultColWidth="9" defaultRowHeight="24" x14ac:dyDescent="0.6"/>
  <cols>
    <col min="1" max="1" width="6.796875" style="2" customWidth="1"/>
    <col min="2" max="2" width="43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65" t="s">
        <v>413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R2" s="166" t="s">
        <v>0</v>
      </c>
      <c r="S2" s="166"/>
      <c r="T2" s="166"/>
      <c r="U2" s="166"/>
      <c r="V2" s="166"/>
      <c r="W2" s="166"/>
      <c r="X2" s="166"/>
      <c r="Y2" s="166"/>
      <c r="Z2" s="166"/>
      <c r="AA2" s="166"/>
      <c r="AB2" s="166"/>
    </row>
    <row r="3" spans="1:29" s="5" customFormat="1" ht="26.4" x14ac:dyDescent="0.7">
      <c r="A3" s="167" t="s">
        <v>1</v>
      </c>
      <c r="B3" s="175" t="s">
        <v>2</v>
      </c>
      <c r="C3" s="167" t="s">
        <v>3</v>
      </c>
      <c r="D3" s="167" t="s">
        <v>4</v>
      </c>
      <c r="E3" s="167" t="s">
        <v>5</v>
      </c>
      <c r="F3" s="105" t="s">
        <v>6</v>
      </c>
      <c r="G3" s="176" t="s">
        <v>334</v>
      </c>
      <c r="H3" s="167" t="s">
        <v>7</v>
      </c>
      <c r="I3" s="170" t="s">
        <v>8</v>
      </c>
      <c r="J3" s="170"/>
      <c r="K3" s="170"/>
      <c r="L3" s="167" t="s">
        <v>9</v>
      </c>
      <c r="M3" s="171" t="s">
        <v>10</v>
      </c>
      <c r="O3" s="139" t="s">
        <v>335</v>
      </c>
      <c r="P3" s="141" t="s">
        <v>336</v>
      </c>
      <c r="R3" s="167" t="s">
        <v>1</v>
      </c>
      <c r="S3" s="167" t="s">
        <v>2</v>
      </c>
      <c r="T3" s="167" t="s">
        <v>3</v>
      </c>
      <c r="U3" s="167" t="s">
        <v>4</v>
      </c>
      <c r="V3" s="167" t="s">
        <v>5</v>
      </c>
      <c r="W3" s="93" t="s">
        <v>6</v>
      </c>
      <c r="X3" s="167" t="s">
        <v>7</v>
      </c>
      <c r="Y3" s="170" t="s">
        <v>8</v>
      </c>
      <c r="Z3" s="170"/>
      <c r="AA3" s="170"/>
      <c r="AB3" s="167" t="s">
        <v>9</v>
      </c>
      <c r="AC3" s="171" t="s">
        <v>10</v>
      </c>
    </row>
    <row r="4" spans="1:29" s="5" customFormat="1" ht="26.4" x14ac:dyDescent="0.7">
      <c r="A4" s="167"/>
      <c r="B4" s="175"/>
      <c r="C4" s="167"/>
      <c r="D4" s="167"/>
      <c r="E4" s="167"/>
      <c r="F4" s="105" t="s">
        <v>11</v>
      </c>
      <c r="G4" s="177"/>
      <c r="H4" s="167"/>
      <c r="I4" s="93" t="s">
        <v>12</v>
      </c>
      <c r="J4" s="94" t="s">
        <v>13</v>
      </c>
      <c r="K4" s="93" t="s">
        <v>14</v>
      </c>
      <c r="L4" s="167"/>
      <c r="M4" s="171"/>
      <c r="O4" s="140"/>
      <c r="P4" s="142"/>
      <c r="R4" s="167"/>
      <c r="S4" s="167"/>
      <c r="T4" s="167"/>
      <c r="U4" s="167"/>
      <c r="V4" s="167"/>
      <c r="W4" s="93" t="s">
        <v>11</v>
      </c>
      <c r="X4" s="167"/>
      <c r="Y4" s="93" t="s">
        <v>12</v>
      </c>
      <c r="Z4" s="94" t="s">
        <v>13</v>
      </c>
      <c r="AA4" s="93" t="s">
        <v>14</v>
      </c>
      <c r="AB4" s="167"/>
      <c r="AC4" s="171"/>
    </row>
    <row r="5" spans="1:29" ht="24.6" x14ac:dyDescent="0.65">
      <c r="A5" s="10">
        <v>1</v>
      </c>
      <c r="B5" s="19" t="s">
        <v>407</v>
      </c>
      <c r="C5" s="71">
        <f>+ยกมา!H5</f>
        <v>5</v>
      </c>
      <c r="D5" s="95">
        <v>0</v>
      </c>
      <c r="E5" s="46">
        <f t="shared" ref="E5:E143" si="0">C5+D5</f>
        <v>5</v>
      </c>
      <c r="F5" s="106">
        <v>0</v>
      </c>
      <c r="G5" s="104">
        <v>0</v>
      </c>
      <c r="H5" s="46">
        <f t="shared" ref="H5:H68" si="1">+E5-F5-I5-G5</f>
        <v>5</v>
      </c>
      <c r="I5" s="96"/>
      <c r="J5" s="15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+ยกมา!H6</f>
        <v>13</v>
      </c>
      <c r="D6" s="95">
        <v>0</v>
      </c>
      <c r="E6" s="46">
        <f t="shared" si="0"/>
        <v>13</v>
      </c>
      <c r="F6" s="106">
        <v>0</v>
      </c>
      <c r="G6" s="104">
        <v>0</v>
      </c>
      <c r="H6" s="46">
        <f t="shared" si="1"/>
        <v>13</v>
      </c>
      <c r="I6" s="96"/>
      <c r="J6" s="15">
        <v>100</v>
      </c>
      <c r="K6" s="72">
        <f t="shared" ref="K6:K69" si="5">+J6*I6</f>
        <v>0</v>
      </c>
      <c r="L6" s="17" t="s">
        <v>16</v>
      </c>
      <c r="M6" s="18">
        <v>0</v>
      </c>
      <c r="N6" s="23">
        <f t="shared" ref="N6:N69" si="6">SUM(K6-M6)</f>
        <v>0</v>
      </c>
      <c r="O6" s="19"/>
      <c r="P6" s="43">
        <f t="shared" ref="P6:P69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+ยกมา!H7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+ยกมา!H8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+ยกมา!H9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+ยกมา!H10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+ยกมา!H11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+ยกมา!H12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+ยกมา!H13</f>
        <v>6</v>
      </c>
      <c r="D13" s="95">
        <v>0</v>
      </c>
      <c r="E13" s="46">
        <f t="shared" si="0"/>
        <v>6</v>
      </c>
      <c r="F13" s="106">
        <v>0</v>
      </c>
      <c r="G13" s="104">
        <v>0</v>
      </c>
      <c r="H13" s="46">
        <f t="shared" si="1"/>
        <v>6</v>
      </c>
      <c r="I13" s="96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+ยกมา!H14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+ยกมา!H15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+ยกมา!H16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+ยกมา!H17</f>
        <v>5</v>
      </c>
      <c r="D17" s="95">
        <v>0</v>
      </c>
      <c r="E17" s="46">
        <f t="shared" si="0"/>
        <v>5</v>
      </c>
      <c r="F17" s="106">
        <v>0</v>
      </c>
      <c r="G17" s="104">
        <v>0</v>
      </c>
      <c r="H17" s="46">
        <f t="shared" si="1"/>
        <v>5</v>
      </c>
      <c r="I17" s="96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+ยกมา!H18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+ยกมา!H19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+ยกมา!H20</f>
        <v>5</v>
      </c>
      <c r="D20" s="95">
        <v>0</v>
      </c>
      <c r="E20" s="46">
        <f t="shared" si="0"/>
        <v>5</v>
      </c>
      <c r="F20" s="106">
        <v>0</v>
      </c>
      <c r="G20" s="104">
        <v>0</v>
      </c>
      <c r="H20" s="46">
        <f t="shared" si="1"/>
        <v>5</v>
      </c>
      <c r="I20" s="96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+ยกมา!H21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+ยกมา!H22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+ยกมา!H23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+ยกมา!H24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+ยกมา!H25</f>
        <v>5</v>
      </c>
      <c r="D25" s="95">
        <v>0</v>
      </c>
      <c r="E25" s="46">
        <f t="shared" si="0"/>
        <v>5</v>
      </c>
      <c r="F25" s="106">
        <v>0</v>
      </c>
      <c r="G25" s="104">
        <v>0</v>
      </c>
      <c r="H25" s="46">
        <f t="shared" si="1"/>
        <v>5</v>
      </c>
      <c r="I25" s="96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+ยกมา!H26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+ยกมา!H27</f>
        <v>0</v>
      </c>
      <c r="D27" s="95">
        <v>0</v>
      </c>
      <c r="E27" s="46">
        <f t="shared" si="0"/>
        <v>0</v>
      </c>
      <c r="F27" s="106">
        <v>0</v>
      </c>
      <c r="G27" s="104">
        <v>0</v>
      </c>
      <c r="H27" s="46">
        <f t="shared" si="1"/>
        <v>0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+ยกมา!H28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+ยกมา!H29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+ยกมา!H30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+ยกมา!H31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+ยกมา!H32</f>
        <v>0</v>
      </c>
      <c r="D32" s="95">
        <v>0</v>
      </c>
      <c r="E32" s="46">
        <f t="shared" si="0"/>
        <v>0</v>
      </c>
      <c r="F32" s="106">
        <v>0</v>
      </c>
      <c r="G32" s="104">
        <v>0</v>
      </c>
      <c r="H32" s="46">
        <f t="shared" si="1"/>
        <v>0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8" t="s">
        <v>119</v>
      </c>
      <c r="T32" s="179"/>
      <c r="U32" s="179"/>
      <c r="V32" s="179"/>
      <c r="W32" s="179"/>
      <c r="X32" s="179"/>
      <c r="Y32" s="179"/>
      <c r="Z32" s="180"/>
      <c r="AA32" s="40">
        <f>SUM(AA5:AA29)</f>
        <v>0</v>
      </c>
    </row>
    <row r="33" spans="1:26" ht="24.6" x14ac:dyDescent="0.65">
      <c r="A33" s="10">
        <v>29</v>
      </c>
      <c r="B33" s="19" t="s">
        <v>382</v>
      </c>
      <c r="C33" s="71">
        <f>+ยกมา!H33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+ยกมา!H34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+ยกมา!H35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+ยกมา!H36</f>
        <v>12</v>
      </c>
      <c r="D36" s="95">
        <v>0</v>
      </c>
      <c r="E36" s="46">
        <f t="shared" si="0"/>
        <v>12</v>
      </c>
      <c r="F36" s="106">
        <v>0</v>
      </c>
      <c r="G36" s="104">
        <v>0</v>
      </c>
      <c r="H36" s="46">
        <f t="shared" si="1"/>
        <v>12</v>
      </c>
      <c r="I36" s="96"/>
      <c r="J36" s="15">
        <v>100</v>
      </c>
      <c r="K36" s="72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3">
        <f t="shared" si="7"/>
        <v>0</v>
      </c>
    </row>
    <row r="37" spans="1:26" ht="24.6" x14ac:dyDescent="0.65">
      <c r="A37" s="10">
        <v>33</v>
      </c>
      <c r="B37" s="19" t="s">
        <v>393</v>
      </c>
      <c r="C37" s="71">
        <f>+ยกมา!H37</f>
        <v>0</v>
      </c>
      <c r="D37" s="95">
        <v>0</v>
      </c>
      <c r="E37" s="46">
        <f t="shared" si="0"/>
        <v>0</v>
      </c>
      <c r="F37" s="106">
        <v>0</v>
      </c>
      <c r="G37" s="104">
        <v>0</v>
      </c>
      <c r="H37" s="46">
        <f t="shared" si="1"/>
        <v>0</v>
      </c>
      <c r="I37" s="96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f>+ยกมา!H38</f>
        <v>0</v>
      </c>
      <c r="D38" s="95">
        <v>0</v>
      </c>
      <c r="E38" s="46">
        <f t="shared" si="0"/>
        <v>0</v>
      </c>
      <c r="F38" s="106">
        <v>0</v>
      </c>
      <c r="G38" s="104">
        <v>0</v>
      </c>
      <c r="H38" s="46">
        <f t="shared" si="1"/>
        <v>0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x14ac:dyDescent="0.65">
      <c r="A39" s="10">
        <v>35</v>
      </c>
      <c r="B39" s="19" t="s">
        <v>333</v>
      </c>
      <c r="C39" s="71">
        <f>+ยกมา!H39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x14ac:dyDescent="0.65">
      <c r="A40" s="10">
        <v>36</v>
      </c>
      <c r="B40" s="19" t="s">
        <v>138</v>
      </c>
      <c r="C40" s="71">
        <f>+ยกมา!H40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49</v>
      </c>
      <c r="C41" s="71">
        <f>+ยกมา!H41</f>
        <v>0</v>
      </c>
      <c r="D41" s="95">
        <v>0</v>
      </c>
      <c r="E41" s="46">
        <f t="shared" si="0"/>
        <v>0</v>
      </c>
      <c r="F41" s="106">
        <v>0</v>
      </c>
      <c r="G41" s="104">
        <v>0</v>
      </c>
      <c r="H41" s="46">
        <f t="shared" si="1"/>
        <v>0</v>
      </c>
      <c r="I41" s="96"/>
      <c r="J41" s="15">
        <v>50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x14ac:dyDescent="0.65">
      <c r="A42" s="10">
        <v>38</v>
      </c>
      <c r="B42" s="19" t="s">
        <v>50</v>
      </c>
      <c r="C42" s="71">
        <f>+ยกมา!H42</f>
        <v>0</v>
      </c>
      <c r="D42" s="95">
        <v>0</v>
      </c>
      <c r="E42" s="46">
        <f t="shared" si="0"/>
        <v>0</v>
      </c>
      <c r="F42" s="106">
        <v>0</v>
      </c>
      <c r="G42" s="104">
        <v>0</v>
      </c>
      <c r="H42" s="46">
        <f t="shared" si="1"/>
        <v>0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 x14ac:dyDescent="0.65">
      <c r="A43" s="10">
        <v>39</v>
      </c>
      <c r="B43" s="19" t="s">
        <v>51</v>
      </c>
      <c r="C43" s="71">
        <f>+ยกมา!H43</f>
        <v>0</v>
      </c>
      <c r="D43" s="95">
        <v>0</v>
      </c>
      <c r="E43" s="46">
        <f t="shared" si="0"/>
        <v>0</v>
      </c>
      <c r="F43" s="106">
        <v>0</v>
      </c>
      <c r="G43" s="104">
        <v>0</v>
      </c>
      <c r="H43" s="46">
        <f t="shared" si="1"/>
        <v>0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 x14ac:dyDescent="0.65">
      <c r="A44" s="10">
        <v>40</v>
      </c>
      <c r="B44" s="19" t="s">
        <v>264</v>
      </c>
      <c r="C44" s="71">
        <f>+ยกมา!H44</f>
        <v>0</v>
      </c>
      <c r="D44" s="95">
        <v>0</v>
      </c>
      <c r="E44" s="46">
        <f t="shared" si="0"/>
        <v>0</v>
      </c>
      <c r="F44" s="106">
        <v>0</v>
      </c>
      <c r="G44" s="104">
        <v>0</v>
      </c>
      <c r="H44" s="46">
        <f t="shared" si="1"/>
        <v>0</v>
      </c>
      <c r="I44" s="96"/>
      <c r="J44" s="15">
        <v>25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265</v>
      </c>
      <c r="C45" s="71">
        <f>+ยกมา!H45</f>
        <v>0</v>
      </c>
      <c r="D45" s="95">
        <v>0</v>
      </c>
      <c r="E45" s="46">
        <f t="shared" si="0"/>
        <v>0</v>
      </c>
      <c r="F45" s="106">
        <v>0</v>
      </c>
      <c r="G45" s="104">
        <v>0</v>
      </c>
      <c r="H45" s="46">
        <f t="shared" si="1"/>
        <v>0</v>
      </c>
      <c r="I45" s="96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x14ac:dyDescent="0.65">
      <c r="A46" s="10">
        <v>42</v>
      </c>
      <c r="B46" s="19" t="s">
        <v>52</v>
      </c>
      <c r="C46" s="71">
        <f>+ยกมา!H46</f>
        <v>0</v>
      </c>
      <c r="D46" s="95">
        <v>0</v>
      </c>
      <c r="E46" s="46">
        <f t="shared" si="0"/>
        <v>0</v>
      </c>
      <c r="F46" s="106">
        <v>0</v>
      </c>
      <c r="G46" s="104">
        <v>0</v>
      </c>
      <c r="H46" s="46">
        <f t="shared" si="1"/>
        <v>0</v>
      </c>
      <c r="I46" s="96"/>
      <c r="J46" s="15">
        <v>50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 x14ac:dyDescent="0.65">
      <c r="A47" s="10">
        <v>43</v>
      </c>
      <c r="B47" s="19" t="s">
        <v>53</v>
      </c>
      <c r="C47" s="71">
        <f>+ยกมา!H47</f>
        <v>0</v>
      </c>
      <c r="D47" s="95">
        <v>0</v>
      </c>
      <c r="E47" s="46">
        <f t="shared" si="0"/>
        <v>0</v>
      </c>
      <c r="F47" s="106">
        <v>0</v>
      </c>
      <c r="G47" s="104">
        <v>0</v>
      </c>
      <c r="H47" s="46">
        <f t="shared" si="1"/>
        <v>0</v>
      </c>
      <c r="I47" s="96"/>
      <c r="J47" s="15">
        <v>50</v>
      </c>
      <c r="K47" s="72">
        <f t="shared" si="5"/>
        <v>0</v>
      </c>
      <c r="L47" s="17" t="s">
        <v>16</v>
      </c>
      <c r="M47" s="18">
        <v>0</v>
      </c>
      <c r="N47" s="23">
        <f t="shared" si="6"/>
        <v>0</v>
      </c>
      <c r="O47" s="19"/>
      <c r="P47" s="43">
        <f t="shared" si="7"/>
        <v>0</v>
      </c>
    </row>
    <row r="48" spans="1:26" ht="24.6" x14ac:dyDescent="0.65">
      <c r="A48" s="10">
        <v>44</v>
      </c>
      <c r="B48" s="19" t="s">
        <v>54</v>
      </c>
      <c r="C48" s="71">
        <f>+ยกมา!H48</f>
        <v>0</v>
      </c>
      <c r="D48" s="95">
        <v>0</v>
      </c>
      <c r="E48" s="46">
        <f t="shared" si="0"/>
        <v>0</v>
      </c>
      <c r="F48" s="106">
        <v>0</v>
      </c>
      <c r="G48" s="104">
        <v>0</v>
      </c>
      <c r="H48" s="46">
        <f t="shared" si="1"/>
        <v>0</v>
      </c>
      <c r="I48" s="96"/>
      <c r="J48" s="15">
        <v>50</v>
      </c>
      <c r="K48" s="72">
        <f t="shared" si="5"/>
        <v>0</v>
      </c>
      <c r="L48" s="17" t="s">
        <v>16</v>
      </c>
      <c r="M48" s="18">
        <v>0</v>
      </c>
      <c r="N48" s="23">
        <f t="shared" si="6"/>
        <v>0</v>
      </c>
      <c r="O48" s="19"/>
      <c r="P48" s="43">
        <f t="shared" si="7"/>
        <v>0</v>
      </c>
    </row>
    <row r="49" spans="1:16" ht="24.6" x14ac:dyDescent="0.65">
      <c r="A49" s="10">
        <v>45</v>
      </c>
      <c r="B49" s="19" t="s">
        <v>55</v>
      </c>
      <c r="C49" s="71">
        <f>+ยกมา!H49</f>
        <v>0</v>
      </c>
      <c r="D49" s="95">
        <v>0</v>
      </c>
      <c r="E49" s="46">
        <f t="shared" si="0"/>
        <v>0</v>
      </c>
      <c r="F49" s="106">
        <v>0</v>
      </c>
      <c r="G49" s="104">
        <v>0</v>
      </c>
      <c r="H49" s="46">
        <f t="shared" si="1"/>
        <v>0</v>
      </c>
      <c r="I49" s="96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x14ac:dyDescent="0.65">
      <c r="A50" s="10">
        <v>46</v>
      </c>
      <c r="B50" s="19" t="s">
        <v>56</v>
      </c>
      <c r="C50" s="71">
        <f>+ยกมา!H50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57</v>
      </c>
      <c r="C51" s="71">
        <f>+ยกมา!H51</f>
        <v>0</v>
      </c>
      <c r="D51" s="95">
        <v>0</v>
      </c>
      <c r="E51" s="46">
        <f t="shared" si="0"/>
        <v>0</v>
      </c>
      <c r="F51" s="106">
        <v>0</v>
      </c>
      <c r="G51" s="104">
        <v>0</v>
      </c>
      <c r="H51" s="46">
        <f t="shared" si="1"/>
        <v>0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 x14ac:dyDescent="0.65">
      <c r="A52" s="10">
        <v>48</v>
      </c>
      <c r="B52" s="19" t="s">
        <v>58</v>
      </c>
      <c r="C52" s="71">
        <f>+ยกมา!H52</f>
        <v>0</v>
      </c>
      <c r="D52" s="95">
        <v>0</v>
      </c>
      <c r="E52" s="46">
        <f t="shared" si="0"/>
        <v>0</v>
      </c>
      <c r="F52" s="106">
        <v>0</v>
      </c>
      <c r="G52" s="104">
        <v>0</v>
      </c>
      <c r="H52" s="46">
        <f t="shared" si="1"/>
        <v>0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x14ac:dyDescent="0.65">
      <c r="A53" s="10">
        <v>49</v>
      </c>
      <c r="B53" s="19" t="s">
        <v>59</v>
      </c>
      <c r="C53" s="71">
        <f>+ยกมา!H53</f>
        <v>0</v>
      </c>
      <c r="D53" s="95">
        <v>0</v>
      </c>
      <c r="E53" s="46">
        <f t="shared" si="0"/>
        <v>0</v>
      </c>
      <c r="F53" s="106">
        <v>0</v>
      </c>
      <c r="G53" s="104">
        <v>0</v>
      </c>
      <c r="H53" s="46">
        <f t="shared" si="1"/>
        <v>0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x14ac:dyDescent="0.65">
      <c r="A54" s="10">
        <v>50</v>
      </c>
      <c r="B54" s="19" t="s">
        <v>60</v>
      </c>
      <c r="C54" s="71">
        <f>+ยกมา!H54</f>
        <v>0</v>
      </c>
      <c r="D54" s="95">
        <v>0</v>
      </c>
      <c r="E54" s="46">
        <f t="shared" si="0"/>
        <v>0</v>
      </c>
      <c r="F54" s="106">
        <v>0</v>
      </c>
      <c r="G54" s="104">
        <v>0</v>
      </c>
      <c r="H54" s="46">
        <f t="shared" si="1"/>
        <v>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x14ac:dyDescent="0.65">
      <c r="A55" s="10">
        <v>51</v>
      </c>
      <c r="B55" s="19" t="s">
        <v>61</v>
      </c>
      <c r="C55" s="71">
        <f>+ยกมา!H55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120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x14ac:dyDescent="0.65">
      <c r="A56" s="10">
        <v>52</v>
      </c>
      <c r="B56" s="19" t="s">
        <v>62</v>
      </c>
      <c r="C56" s="71">
        <f>+ยกมา!H56</f>
        <v>0</v>
      </c>
      <c r="D56" s="95">
        <v>0</v>
      </c>
      <c r="E56" s="46">
        <f t="shared" si="0"/>
        <v>0</v>
      </c>
      <c r="F56" s="106">
        <v>0</v>
      </c>
      <c r="G56" s="104">
        <v>0</v>
      </c>
      <c r="H56" s="46">
        <f t="shared" si="1"/>
        <v>0</v>
      </c>
      <c r="I56" s="96"/>
      <c r="J56" s="15">
        <v>120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 x14ac:dyDescent="0.65">
      <c r="A57" s="10">
        <v>53</v>
      </c>
      <c r="B57" s="19" t="s">
        <v>63</v>
      </c>
      <c r="C57" s="71">
        <f>+ยกมา!H57</f>
        <v>2</v>
      </c>
      <c r="D57" s="95">
        <v>0</v>
      </c>
      <c r="E57" s="46">
        <f t="shared" si="0"/>
        <v>2</v>
      </c>
      <c r="F57" s="106">
        <v>0</v>
      </c>
      <c r="G57" s="104">
        <v>0</v>
      </c>
      <c r="H57" s="46">
        <f t="shared" si="1"/>
        <v>0</v>
      </c>
      <c r="I57" s="96">
        <v>2</v>
      </c>
      <c r="J57" s="15">
        <v>120</v>
      </c>
      <c r="K57" s="72">
        <f t="shared" si="5"/>
        <v>240</v>
      </c>
      <c r="L57" s="17" t="s">
        <v>418</v>
      </c>
      <c r="M57" s="18">
        <v>70</v>
      </c>
      <c r="N57" s="23">
        <f t="shared" si="6"/>
        <v>170</v>
      </c>
      <c r="O57" s="19"/>
      <c r="P57" s="43">
        <f t="shared" si="7"/>
        <v>0</v>
      </c>
    </row>
    <row r="58" spans="1:16" ht="24.6" x14ac:dyDescent="0.65">
      <c r="A58" s="10">
        <v>54</v>
      </c>
      <c r="B58" s="19" t="s">
        <v>64</v>
      </c>
      <c r="C58" s="71">
        <f>+ยกมา!H58</f>
        <v>0</v>
      </c>
      <c r="D58" s="95">
        <v>0</v>
      </c>
      <c r="E58" s="46">
        <f t="shared" si="0"/>
        <v>0</v>
      </c>
      <c r="F58" s="106">
        <v>0</v>
      </c>
      <c r="G58" s="104">
        <v>0</v>
      </c>
      <c r="H58" s="46">
        <f t="shared" si="1"/>
        <v>0</v>
      </c>
      <c r="I58" s="96"/>
      <c r="J58" s="15">
        <v>120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 x14ac:dyDescent="0.65">
      <c r="A59" s="10">
        <v>55</v>
      </c>
      <c r="B59" s="19" t="s">
        <v>65</v>
      </c>
      <c r="C59" s="71">
        <f>+ยกมา!H59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 x14ac:dyDescent="0.65">
      <c r="A60" s="10">
        <v>56</v>
      </c>
      <c r="B60" s="19" t="s">
        <v>66</v>
      </c>
      <c r="C60" s="71">
        <f>+ยกมา!H60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x14ac:dyDescent="0.65">
      <c r="A61" s="10">
        <v>57</v>
      </c>
      <c r="B61" s="19" t="s">
        <v>266</v>
      </c>
      <c r="C61" s="71">
        <f>+ยกมา!H61</f>
        <v>1</v>
      </c>
      <c r="D61" s="95">
        <v>0</v>
      </c>
      <c r="E61" s="46">
        <f t="shared" si="0"/>
        <v>1</v>
      </c>
      <c r="F61" s="106">
        <v>0</v>
      </c>
      <c r="G61" s="104">
        <v>0</v>
      </c>
      <c r="H61" s="46">
        <f t="shared" si="1"/>
        <v>0</v>
      </c>
      <c r="I61" s="96">
        <v>1</v>
      </c>
      <c r="J61" s="15">
        <v>120</v>
      </c>
      <c r="K61" s="72">
        <f t="shared" si="5"/>
        <v>120</v>
      </c>
      <c r="L61" s="17" t="s">
        <v>16</v>
      </c>
      <c r="M61" s="18">
        <v>0</v>
      </c>
      <c r="N61" s="23">
        <f t="shared" si="6"/>
        <v>120</v>
      </c>
      <c r="O61" s="19"/>
      <c r="P61" s="43">
        <f t="shared" si="7"/>
        <v>0</v>
      </c>
    </row>
    <row r="62" spans="1:16" ht="24.6" x14ac:dyDescent="0.65">
      <c r="A62" s="10">
        <v>58</v>
      </c>
      <c r="B62" s="19" t="s">
        <v>340</v>
      </c>
      <c r="C62" s="71">
        <f>+ยกมา!H62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30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x14ac:dyDescent="0.65">
      <c r="A63" s="10">
        <v>59</v>
      </c>
      <c r="B63" s="19" t="s">
        <v>341</v>
      </c>
      <c r="C63" s="71">
        <f>+ยกมา!H63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21">
        <v>30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x14ac:dyDescent="0.65">
      <c r="A64" s="10">
        <v>60</v>
      </c>
      <c r="B64" s="19" t="s">
        <v>342</v>
      </c>
      <c r="C64" s="71">
        <f>+ยกมา!H64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21">
        <v>30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x14ac:dyDescent="0.65">
      <c r="A65" s="10">
        <v>61</v>
      </c>
      <c r="B65" s="19" t="s">
        <v>72</v>
      </c>
      <c r="C65" s="71">
        <f>+ยกมา!H65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21">
        <v>50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x14ac:dyDescent="0.65">
      <c r="A66" s="10">
        <v>62</v>
      </c>
      <c r="B66" s="19" t="s">
        <v>73</v>
      </c>
      <c r="C66" s="71">
        <f>+ยกมา!H66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21">
        <v>50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x14ac:dyDescent="0.65">
      <c r="A67" s="10">
        <v>63</v>
      </c>
      <c r="B67" s="19" t="s">
        <v>74</v>
      </c>
      <c r="C67" s="71">
        <f>+ยกมา!H67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50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175</v>
      </c>
      <c r="C68" s="71">
        <f>+ยกมา!H68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50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x14ac:dyDescent="0.65">
      <c r="A69" s="10">
        <v>65</v>
      </c>
      <c r="B69" s="19" t="s">
        <v>267</v>
      </c>
      <c r="C69" s="71">
        <f>+ยกมา!H69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ref="H69:H132" si="11">+E69-F69-I69-G69</f>
        <v>0</v>
      </c>
      <c r="I69" s="96"/>
      <c r="J69" s="15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x14ac:dyDescent="0.65">
      <c r="A70" s="10">
        <v>66</v>
      </c>
      <c r="B70" s="19" t="s">
        <v>70</v>
      </c>
      <c r="C70" s="71">
        <f>+ยกมา!H70</f>
        <v>0</v>
      </c>
      <c r="D70" s="95">
        <v>0</v>
      </c>
      <c r="E70" s="46">
        <f t="shared" si="0"/>
        <v>0</v>
      </c>
      <c r="F70" s="106">
        <v>0</v>
      </c>
      <c r="G70" s="104">
        <v>0</v>
      </c>
      <c r="H70" s="46">
        <f t="shared" si="11"/>
        <v>0</v>
      </c>
      <c r="I70" s="96"/>
      <c r="J70" s="20">
        <v>70</v>
      </c>
      <c r="K70" s="72">
        <f t="shared" ref="K70:K133" si="12">+J70*I70</f>
        <v>0</v>
      </c>
      <c r="L70" s="17" t="s">
        <v>16</v>
      </c>
      <c r="M70" s="18">
        <v>0</v>
      </c>
      <c r="N70" s="23">
        <f t="shared" ref="N70:N133" si="13">SUM(K70-M70)</f>
        <v>0</v>
      </c>
      <c r="O70" s="19"/>
      <c r="P70" s="43">
        <f t="shared" ref="P70:P133" si="14">+K70*O70</f>
        <v>0</v>
      </c>
    </row>
    <row r="71" spans="1:16" ht="24.6" x14ac:dyDescent="0.65">
      <c r="A71" s="10">
        <v>67</v>
      </c>
      <c r="B71" s="19" t="s">
        <v>71</v>
      </c>
      <c r="C71" s="71">
        <f>+ยกมา!H71</f>
        <v>0</v>
      </c>
      <c r="D71" s="95">
        <v>0</v>
      </c>
      <c r="E71" s="46">
        <f t="shared" si="0"/>
        <v>0</v>
      </c>
      <c r="F71" s="106">
        <v>0</v>
      </c>
      <c r="G71" s="104">
        <v>0</v>
      </c>
      <c r="H71" s="46">
        <f t="shared" si="11"/>
        <v>0</v>
      </c>
      <c r="I71" s="96"/>
      <c r="J71" s="20">
        <v>80</v>
      </c>
      <c r="K71" s="72">
        <f t="shared" si="12"/>
        <v>0</v>
      </c>
      <c r="L71" s="17" t="s">
        <v>16</v>
      </c>
      <c r="M71" s="18">
        <v>0</v>
      </c>
      <c r="N71" s="23">
        <f t="shared" si="13"/>
        <v>0</v>
      </c>
      <c r="O71" s="19"/>
      <c r="P71" s="43">
        <f t="shared" si="14"/>
        <v>0</v>
      </c>
    </row>
    <row r="72" spans="1:16" ht="24.6" x14ac:dyDescent="0.65">
      <c r="A72" s="10">
        <v>68</v>
      </c>
      <c r="B72" s="19" t="s">
        <v>199</v>
      </c>
      <c r="C72" s="71">
        <f>+ยกมา!H72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1"/>
        <v>0</v>
      </c>
      <c r="I72" s="96"/>
      <c r="J72" s="21">
        <v>150</v>
      </c>
      <c r="K72" s="72">
        <f t="shared" si="12"/>
        <v>0</v>
      </c>
      <c r="L72" s="17" t="s">
        <v>16</v>
      </c>
      <c r="M72" s="18">
        <v>0</v>
      </c>
      <c r="N72" s="23">
        <f t="shared" si="13"/>
        <v>0</v>
      </c>
      <c r="O72" s="19"/>
      <c r="P72" s="43">
        <f t="shared" si="14"/>
        <v>0</v>
      </c>
    </row>
    <row r="73" spans="1:16" ht="24.6" x14ac:dyDescent="0.65">
      <c r="A73" s="10">
        <v>69</v>
      </c>
      <c r="B73" s="19" t="s">
        <v>200</v>
      </c>
      <c r="C73" s="71">
        <f>+ยกมา!H73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1"/>
        <v>0</v>
      </c>
      <c r="I73" s="96"/>
      <c r="J73" s="21">
        <v>150</v>
      </c>
      <c r="K73" s="72">
        <f t="shared" si="12"/>
        <v>0</v>
      </c>
      <c r="L73" s="17" t="s">
        <v>16</v>
      </c>
      <c r="M73" s="18">
        <v>0</v>
      </c>
      <c r="N73" s="23">
        <f t="shared" si="13"/>
        <v>0</v>
      </c>
      <c r="O73" s="19"/>
      <c r="P73" s="43">
        <f t="shared" si="14"/>
        <v>0</v>
      </c>
    </row>
    <row r="74" spans="1:16" ht="24.6" x14ac:dyDescent="0.65">
      <c r="A74" s="10">
        <v>70</v>
      </c>
      <c r="B74" s="19" t="s">
        <v>201</v>
      </c>
      <c r="C74" s="71">
        <f>+ยกมา!H74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si="11"/>
        <v>0</v>
      </c>
      <c r="I74" s="96"/>
      <c r="J74" s="20">
        <v>150</v>
      </c>
      <c r="K74" s="72">
        <f t="shared" si="12"/>
        <v>0</v>
      </c>
      <c r="L74" s="17" t="s">
        <v>16</v>
      </c>
      <c r="M74" s="18">
        <v>0</v>
      </c>
      <c r="N74" s="23">
        <f t="shared" si="13"/>
        <v>0</v>
      </c>
      <c r="O74" s="19"/>
      <c r="P74" s="43">
        <f t="shared" si="14"/>
        <v>0</v>
      </c>
    </row>
    <row r="75" spans="1:16" ht="24.6" x14ac:dyDescent="0.65">
      <c r="A75" s="10">
        <v>71</v>
      </c>
      <c r="B75" s="19" t="s">
        <v>77</v>
      </c>
      <c r="C75" s="71">
        <f>+ยกมา!H75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50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 x14ac:dyDescent="0.65">
      <c r="A76" s="10">
        <v>72</v>
      </c>
      <c r="B76" s="19" t="s">
        <v>409</v>
      </c>
      <c r="C76" s="71">
        <f>+ยกมา!H76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410</v>
      </c>
      <c r="C77" s="71">
        <f>+ยกมา!H77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0">
        <v>120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x14ac:dyDescent="0.65">
      <c r="A78" s="10">
        <v>74</v>
      </c>
      <c r="B78" s="19" t="s">
        <v>411</v>
      </c>
      <c r="C78" s="71">
        <f>+ยกมา!H78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0">
        <v>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x14ac:dyDescent="0.65">
      <c r="A79" s="10">
        <v>75</v>
      </c>
      <c r="B79" s="19" t="s">
        <v>412</v>
      </c>
      <c r="C79" s="71">
        <f>+ยกมา!H79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120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x14ac:dyDescent="0.65">
      <c r="A80" s="10">
        <v>76</v>
      </c>
      <c r="B80" s="19" t="s">
        <v>346</v>
      </c>
      <c r="C80" s="71">
        <f>+ยกมา!H80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2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268</v>
      </c>
      <c r="C81" s="71">
        <f>+ยกมา!H81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45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347</v>
      </c>
      <c r="C82" s="71">
        <f>+ยกมา!H82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50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269</v>
      </c>
      <c r="C83" s="71">
        <f>+ยกมา!H83</f>
        <v>0</v>
      </c>
      <c r="D83" s="95">
        <v>0</v>
      </c>
      <c r="E83" s="46">
        <f t="shared" si="0"/>
        <v>0</v>
      </c>
      <c r="F83" s="106">
        <v>0</v>
      </c>
      <c r="G83" s="104">
        <v>0</v>
      </c>
      <c r="H83" s="46">
        <f t="shared" si="11"/>
        <v>0</v>
      </c>
      <c r="I83" s="96"/>
      <c r="J83" s="22">
        <v>55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x14ac:dyDescent="0.65">
      <c r="A84" s="10">
        <v>80</v>
      </c>
      <c r="B84" s="19" t="s">
        <v>93</v>
      </c>
      <c r="C84" s="71">
        <f>+ยกมา!H84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2">
        <v>55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94</v>
      </c>
      <c r="C85" s="71">
        <f>+ยกมา!H85</f>
        <v>0</v>
      </c>
      <c r="D85" s="95">
        <v>0</v>
      </c>
      <c r="E85" s="46">
        <f t="shared" si="0"/>
        <v>0</v>
      </c>
      <c r="F85" s="106">
        <v>0</v>
      </c>
      <c r="G85" s="104">
        <v>0</v>
      </c>
      <c r="H85" s="46">
        <f t="shared" si="11"/>
        <v>0</v>
      </c>
      <c r="I85" s="96"/>
      <c r="J85" s="22">
        <v>55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 x14ac:dyDescent="0.65">
      <c r="A86" s="10">
        <v>82</v>
      </c>
      <c r="B86" s="19" t="s">
        <v>369</v>
      </c>
      <c r="C86" s="71">
        <f>+ยกมา!H86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2">
        <v>30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370</v>
      </c>
      <c r="C87" s="71">
        <f>+ยกมา!H87</f>
        <v>0</v>
      </c>
      <c r="D87" s="95">
        <v>0</v>
      </c>
      <c r="E87" s="46">
        <f t="shared" si="0"/>
        <v>0</v>
      </c>
      <c r="F87" s="106">
        <v>0</v>
      </c>
      <c r="G87" s="104">
        <v>0</v>
      </c>
      <c r="H87" s="46">
        <f t="shared" si="11"/>
        <v>0</v>
      </c>
      <c r="I87" s="96"/>
      <c r="J87" s="22">
        <v>30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 x14ac:dyDescent="0.65">
      <c r="A88" s="10">
        <v>84</v>
      </c>
      <c r="B88" s="19" t="s">
        <v>270</v>
      </c>
      <c r="C88" s="71">
        <f>+ยกมา!H88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/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x14ac:dyDescent="0.65">
      <c r="A89" s="10">
        <v>85</v>
      </c>
      <c r="B89" s="19" t="s">
        <v>271</v>
      </c>
      <c r="C89" s="71">
        <f>+ยกมา!H89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/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x14ac:dyDescent="0.65">
      <c r="A90" s="10">
        <v>86</v>
      </c>
      <c r="B90" s="19" t="s">
        <v>244</v>
      </c>
      <c r="C90" s="71">
        <f>+ยกมา!H90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15">
        <v>35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x14ac:dyDescent="0.65">
      <c r="A91" s="10">
        <v>87</v>
      </c>
      <c r="B91" s="19" t="s">
        <v>272</v>
      </c>
      <c r="C91" s="71">
        <f>+ยกมา!H91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120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x14ac:dyDescent="0.65">
      <c r="A92" s="10">
        <v>88</v>
      </c>
      <c r="B92" s="19" t="s">
        <v>273</v>
      </c>
      <c r="C92" s="71">
        <f>+ยกมา!H92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45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x14ac:dyDescent="0.65">
      <c r="A93" s="10">
        <v>89</v>
      </c>
      <c r="B93" s="19" t="s">
        <v>246</v>
      </c>
      <c r="C93" s="71">
        <f>+ยกมา!H93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0">
        <v>40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348</v>
      </c>
      <c r="C94" s="71">
        <f>+ยกมา!H94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2">
        <v>35</v>
      </c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x14ac:dyDescent="0.65">
      <c r="A95" s="10">
        <v>91</v>
      </c>
      <c r="B95" s="19" t="s">
        <v>349</v>
      </c>
      <c r="C95" s="71">
        <f>+ยกมา!H95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>
        <v>35</v>
      </c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 x14ac:dyDescent="0.65">
      <c r="A96" s="10">
        <v>92</v>
      </c>
      <c r="B96" s="19" t="s">
        <v>350</v>
      </c>
      <c r="C96" s="71">
        <f>+ยกมา!H96</f>
        <v>0</v>
      </c>
      <c r="D96" s="95">
        <v>0</v>
      </c>
      <c r="E96" s="46">
        <f t="shared" si="0"/>
        <v>0</v>
      </c>
      <c r="F96" s="106">
        <v>0</v>
      </c>
      <c r="G96" s="104">
        <v>0</v>
      </c>
      <c r="H96" s="46">
        <f t="shared" si="11"/>
        <v>0</v>
      </c>
      <c r="I96" s="96"/>
      <c r="J96" s="22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274</v>
      </c>
      <c r="C97" s="71">
        <f>+ยกมา!H97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35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351</v>
      </c>
      <c r="C98" s="71">
        <f>+ยกมา!H98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35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x14ac:dyDescent="0.65">
      <c r="A99" s="10">
        <v>95</v>
      </c>
      <c r="B99" s="19" t="s">
        <v>275</v>
      </c>
      <c r="C99" s="71">
        <f>+ยกมา!H99</f>
        <v>0</v>
      </c>
      <c r="D99" s="95">
        <v>0</v>
      </c>
      <c r="E99" s="46">
        <f t="shared" si="0"/>
        <v>0</v>
      </c>
      <c r="F99" s="106">
        <v>0</v>
      </c>
      <c r="G99" s="104">
        <v>0</v>
      </c>
      <c r="H99" s="46">
        <f t="shared" si="11"/>
        <v>0</v>
      </c>
      <c r="I99" s="96"/>
      <c r="J99" s="22">
        <v>35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276</v>
      </c>
      <c r="C100" s="71">
        <f>+ยกมา!H100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2">
        <v>120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 x14ac:dyDescent="0.65">
      <c r="A101" s="10">
        <v>97</v>
      </c>
      <c r="B101" s="19" t="s">
        <v>277</v>
      </c>
      <c r="C101" s="71">
        <f>+ยกมา!H101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250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278</v>
      </c>
      <c r="C102" s="71">
        <f>+ยกมา!H102</f>
        <v>2</v>
      </c>
      <c r="D102" s="95">
        <v>0</v>
      </c>
      <c r="E102" s="46">
        <f t="shared" si="0"/>
        <v>2</v>
      </c>
      <c r="F102" s="106">
        <v>0</v>
      </c>
      <c r="G102" s="104">
        <v>0</v>
      </c>
      <c r="H102" s="46">
        <f t="shared" si="11"/>
        <v>0</v>
      </c>
      <c r="I102" s="96">
        <v>2</v>
      </c>
      <c r="J102" s="20">
        <v>100</v>
      </c>
      <c r="K102" s="72">
        <f t="shared" si="12"/>
        <v>200</v>
      </c>
      <c r="L102" s="17" t="s">
        <v>16</v>
      </c>
      <c r="M102" s="18">
        <v>0</v>
      </c>
      <c r="N102" s="23">
        <f t="shared" si="13"/>
        <v>200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279</v>
      </c>
      <c r="C103" s="71">
        <f>+ยกมา!H103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0">
        <v>55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280</v>
      </c>
      <c r="C104" s="71">
        <f>+ยกมา!H104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0">
        <v>60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281</v>
      </c>
      <c r="C105" s="71">
        <f>+ยกมา!H105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0">
        <v>100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100</v>
      </c>
      <c r="C106" s="71">
        <f>+ยกมา!H106</f>
        <v>6</v>
      </c>
      <c r="D106" s="95">
        <v>0</v>
      </c>
      <c r="E106" s="46">
        <f t="shared" si="0"/>
        <v>6</v>
      </c>
      <c r="F106" s="106">
        <v>0</v>
      </c>
      <c r="G106" s="104">
        <v>0</v>
      </c>
      <c r="H106" s="46">
        <f t="shared" si="11"/>
        <v>6</v>
      </c>
      <c r="I106" s="96"/>
      <c r="J106" s="20">
        <v>55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101</v>
      </c>
      <c r="C107" s="71">
        <f>+ยกมา!H107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50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102</v>
      </c>
      <c r="C108" s="71">
        <f>+ยกมา!H108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282</v>
      </c>
      <c r="C109" s="71">
        <f>+ยกมา!H109</f>
        <v>0</v>
      </c>
      <c r="D109" s="95">
        <v>0</v>
      </c>
      <c r="E109" s="46">
        <f t="shared" si="0"/>
        <v>0</v>
      </c>
      <c r="F109" s="106">
        <v>0</v>
      </c>
      <c r="G109" s="104">
        <v>0</v>
      </c>
      <c r="H109" s="46">
        <f t="shared" si="11"/>
        <v>0</v>
      </c>
      <c r="I109" s="96"/>
      <c r="J109" s="20">
        <v>35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283</v>
      </c>
      <c r="C110" s="71">
        <f>+ยกมา!H110</f>
        <v>0</v>
      </c>
      <c r="D110" s="95">
        <v>0</v>
      </c>
      <c r="E110" s="46">
        <f t="shared" si="0"/>
        <v>0</v>
      </c>
      <c r="F110" s="106">
        <v>0</v>
      </c>
      <c r="G110" s="104">
        <v>0</v>
      </c>
      <c r="H110" s="46">
        <f t="shared" si="11"/>
        <v>0</v>
      </c>
      <c r="I110" s="96"/>
      <c r="J110" s="20">
        <v>50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 x14ac:dyDescent="0.65">
      <c r="A111" s="10">
        <v>107</v>
      </c>
      <c r="B111" s="19" t="s">
        <v>352</v>
      </c>
      <c r="C111" s="71">
        <f>+ยกมา!H111</f>
        <v>0</v>
      </c>
      <c r="D111" s="95">
        <v>0</v>
      </c>
      <c r="E111" s="46">
        <f t="shared" si="0"/>
        <v>0</v>
      </c>
      <c r="F111" s="106">
        <v>0</v>
      </c>
      <c r="G111" s="104">
        <v>0</v>
      </c>
      <c r="H111" s="46">
        <f t="shared" si="11"/>
        <v>0</v>
      </c>
      <c r="I111" s="96"/>
      <c r="J111" s="20">
        <v>50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354</v>
      </c>
      <c r="C112" s="71">
        <f>+ยกมา!H112</f>
        <v>0</v>
      </c>
      <c r="D112" s="95">
        <v>0</v>
      </c>
      <c r="E112" s="46">
        <f t="shared" si="0"/>
        <v>0</v>
      </c>
      <c r="F112" s="106">
        <v>0</v>
      </c>
      <c r="G112" s="104">
        <v>0</v>
      </c>
      <c r="H112" s="46">
        <f t="shared" si="11"/>
        <v>0</v>
      </c>
      <c r="I112" s="96"/>
      <c r="J112" s="20">
        <v>50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353</v>
      </c>
      <c r="C113" s="71">
        <f>+ยกมา!H113</f>
        <v>0</v>
      </c>
      <c r="D113" s="95">
        <v>0</v>
      </c>
      <c r="E113" s="46">
        <f t="shared" si="0"/>
        <v>0</v>
      </c>
      <c r="F113" s="106">
        <v>0</v>
      </c>
      <c r="G113" s="104">
        <v>0</v>
      </c>
      <c r="H113" s="46">
        <f t="shared" si="11"/>
        <v>0</v>
      </c>
      <c r="I113" s="96"/>
      <c r="J113" s="20">
        <v>50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355</v>
      </c>
      <c r="C114" s="71">
        <f>+ยกมา!H114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0">
        <v>50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x14ac:dyDescent="0.65">
      <c r="A115" s="10">
        <v>111</v>
      </c>
      <c r="B115" s="19" t="s">
        <v>145</v>
      </c>
      <c r="C115" s="71">
        <f>+ยกมา!H115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0">
        <v>45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x14ac:dyDescent="0.65">
      <c r="A116" s="10">
        <v>112</v>
      </c>
      <c r="B116" s="19" t="s">
        <v>146</v>
      </c>
      <c r="C116" s="71">
        <f>+ยกมา!H116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0">
        <v>45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x14ac:dyDescent="0.65">
      <c r="A117" s="10">
        <v>113</v>
      </c>
      <c r="B117" s="19" t="s">
        <v>147</v>
      </c>
      <c r="C117" s="71">
        <f>+ยกมา!H117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55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x14ac:dyDescent="0.65">
      <c r="A118" s="10">
        <v>114</v>
      </c>
      <c r="B118" s="19" t="s">
        <v>356</v>
      </c>
      <c r="C118" s="71">
        <f>+ยกมา!H118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375</v>
      </c>
      <c r="C119" s="71">
        <f>+ยกมา!H119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376</v>
      </c>
      <c r="C120" s="71">
        <f>+ยกมา!H120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x14ac:dyDescent="0.65">
      <c r="A121" s="10">
        <v>117</v>
      </c>
      <c r="B121" s="19" t="s">
        <v>133</v>
      </c>
      <c r="C121" s="71">
        <f>+ยกมา!H121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40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>
        <v>30</v>
      </c>
      <c r="P121" s="43">
        <f t="shared" si="14"/>
        <v>0</v>
      </c>
    </row>
    <row r="122" spans="1:16" ht="24.6" x14ac:dyDescent="0.65">
      <c r="A122" s="10">
        <v>118</v>
      </c>
      <c r="B122" s="19" t="s">
        <v>284</v>
      </c>
      <c r="C122" s="71">
        <f>+ยกมา!H122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40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>
        <v>30</v>
      </c>
      <c r="P122" s="43">
        <f t="shared" si="14"/>
        <v>0</v>
      </c>
    </row>
    <row r="123" spans="1:16" ht="24.6" x14ac:dyDescent="0.65">
      <c r="A123" s="10">
        <v>119</v>
      </c>
      <c r="B123" s="19" t="s">
        <v>108</v>
      </c>
      <c r="C123" s="71">
        <f>+ยกมา!H123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>
        <v>30</v>
      </c>
      <c r="P123" s="43">
        <f t="shared" si="14"/>
        <v>0</v>
      </c>
    </row>
    <row r="124" spans="1:16" ht="24.6" x14ac:dyDescent="0.65">
      <c r="A124" s="10">
        <v>120</v>
      </c>
      <c r="B124" s="19" t="s">
        <v>245</v>
      </c>
      <c r="C124" s="71">
        <f>+ยกมา!H124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40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>
        <v>30</v>
      </c>
      <c r="P124" s="43">
        <f t="shared" si="14"/>
        <v>0</v>
      </c>
    </row>
    <row r="125" spans="1:16" ht="24.6" x14ac:dyDescent="0.65">
      <c r="A125" s="10">
        <v>121</v>
      </c>
      <c r="B125" s="19" t="s">
        <v>285</v>
      </c>
      <c r="C125" s="71">
        <f>+ยกมา!H125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>
        <v>30</v>
      </c>
      <c r="P125" s="43">
        <f t="shared" si="14"/>
        <v>0</v>
      </c>
    </row>
    <row r="126" spans="1:16" ht="24.6" x14ac:dyDescent="0.65">
      <c r="A126" s="10">
        <v>122</v>
      </c>
      <c r="B126" s="19" t="s">
        <v>121</v>
      </c>
      <c r="C126" s="71">
        <f>+ยกมา!H126</f>
        <v>0</v>
      </c>
      <c r="D126" s="95">
        <v>0</v>
      </c>
      <c r="E126" s="46">
        <f t="shared" si="0"/>
        <v>0</v>
      </c>
      <c r="F126" s="106">
        <v>0</v>
      </c>
      <c r="G126" s="104">
        <v>0</v>
      </c>
      <c r="H126" s="46">
        <f t="shared" si="11"/>
        <v>0</v>
      </c>
      <c r="I126" s="96"/>
      <c r="J126" s="20">
        <v>60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>
        <v>30</v>
      </c>
      <c r="P126" s="43">
        <f t="shared" si="14"/>
        <v>0</v>
      </c>
    </row>
    <row r="127" spans="1:16" ht="24.6" x14ac:dyDescent="0.65">
      <c r="A127" s="10">
        <v>123</v>
      </c>
      <c r="B127" s="19" t="s">
        <v>113</v>
      </c>
      <c r="C127" s="71">
        <f>+ยกมา!H127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x14ac:dyDescent="0.65">
      <c r="A128" s="10">
        <v>124</v>
      </c>
      <c r="B128" s="19" t="s">
        <v>114</v>
      </c>
      <c r="C128" s="71">
        <f>+ยกมา!H128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100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198</v>
      </c>
      <c r="C129" s="71">
        <f>+ยกมา!H129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25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286</v>
      </c>
      <c r="C130" s="71">
        <f>+ยกมา!H130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287</v>
      </c>
      <c r="C131" s="71">
        <f>+ยกมา!H131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2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x14ac:dyDescent="0.65">
      <c r="A132" s="10">
        <v>128</v>
      </c>
      <c r="B132" s="19" t="s">
        <v>288</v>
      </c>
      <c r="C132" s="71">
        <f>+ยกมา!H132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2">
        <v>50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x14ac:dyDescent="0.65">
      <c r="A133" s="10">
        <v>129</v>
      </c>
      <c r="B133" s="19" t="s">
        <v>289</v>
      </c>
      <c r="C133" s="71">
        <f>+ยกมา!H133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ref="H133:H196" si="15">+E133-F133-I133-G133</f>
        <v>0</v>
      </c>
      <c r="I133" s="96"/>
      <c r="J133" s="20">
        <v>60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x14ac:dyDescent="0.65">
      <c r="A134" s="10">
        <v>130</v>
      </c>
      <c r="B134" s="19" t="s">
        <v>343</v>
      </c>
      <c r="C134" s="71">
        <f>+ยกมา!H134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5"/>
        <v>0</v>
      </c>
      <c r="I134" s="96"/>
      <c r="J134" s="20">
        <v>50</v>
      </c>
      <c r="K134" s="72">
        <f t="shared" ref="K134:K197" si="16">+J134*I134</f>
        <v>0</v>
      </c>
      <c r="L134" s="17" t="s">
        <v>16</v>
      </c>
      <c r="M134" s="18">
        <v>0</v>
      </c>
      <c r="N134" s="23">
        <f t="shared" ref="N134:N197" si="17">SUM(K134-M134)</f>
        <v>0</v>
      </c>
      <c r="O134" s="19"/>
      <c r="P134" s="43">
        <f t="shared" ref="P134:P197" si="18">+K134*O134</f>
        <v>0</v>
      </c>
    </row>
    <row r="135" spans="1:16" ht="24.6" x14ac:dyDescent="0.65">
      <c r="A135" s="10">
        <v>131</v>
      </c>
      <c r="B135" s="19" t="s">
        <v>134</v>
      </c>
      <c r="C135" s="71">
        <f>+ยกมา!H135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5"/>
        <v>0</v>
      </c>
      <c r="I135" s="96"/>
      <c r="J135" s="20">
        <v>35</v>
      </c>
      <c r="K135" s="72">
        <f t="shared" si="16"/>
        <v>0</v>
      </c>
      <c r="L135" s="17" t="s">
        <v>16</v>
      </c>
      <c r="M135" s="18">
        <v>0</v>
      </c>
      <c r="N135" s="23">
        <f t="shared" si="17"/>
        <v>0</v>
      </c>
      <c r="O135" s="19"/>
      <c r="P135" s="43">
        <f t="shared" si="18"/>
        <v>0</v>
      </c>
    </row>
    <row r="136" spans="1:16" ht="24.6" x14ac:dyDescent="0.65">
      <c r="A136" s="10">
        <v>132</v>
      </c>
      <c r="B136" s="19" t="s">
        <v>358</v>
      </c>
      <c r="C136" s="71">
        <f>+ยกมา!H136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5"/>
        <v>0</v>
      </c>
      <c r="I136" s="96"/>
      <c r="J136" s="20">
        <v>10</v>
      </c>
      <c r="K136" s="72">
        <f t="shared" si="16"/>
        <v>0</v>
      </c>
      <c r="L136" s="17" t="s">
        <v>16</v>
      </c>
      <c r="M136" s="18">
        <v>0</v>
      </c>
      <c r="N136" s="23">
        <f t="shared" si="17"/>
        <v>0</v>
      </c>
      <c r="O136" s="19"/>
      <c r="P136" s="43">
        <f t="shared" si="18"/>
        <v>0</v>
      </c>
    </row>
    <row r="137" spans="1:16" ht="24.6" x14ac:dyDescent="0.65">
      <c r="A137" s="10">
        <v>133</v>
      </c>
      <c r="B137" s="19" t="s">
        <v>357</v>
      </c>
      <c r="C137" s="71">
        <f>+ยกมา!H137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5"/>
        <v>0</v>
      </c>
      <c r="I137" s="96"/>
      <c r="J137" s="20">
        <v>10</v>
      </c>
      <c r="K137" s="72">
        <f t="shared" si="16"/>
        <v>0</v>
      </c>
      <c r="L137" s="17" t="s">
        <v>16</v>
      </c>
      <c r="M137" s="18">
        <v>0</v>
      </c>
      <c r="N137" s="23">
        <f t="shared" si="17"/>
        <v>0</v>
      </c>
      <c r="O137" s="19"/>
      <c r="P137" s="43">
        <f t="shared" si="18"/>
        <v>0</v>
      </c>
    </row>
    <row r="138" spans="1:16" ht="24.6" x14ac:dyDescent="0.65">
      <c r="A138" s="10">
        <v>134</v>
      </c>
      <c r="B138" s="19" t="s">
        <v>193</v>
      </c>
      <c r="C138" s="71">
        <f>+ยกมา!H138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5"/>
        <v>0</v>
      </c>
      <c r="I138" s="96"/>
      <c r="J138" s="20">
        <v>10</v>
      </c>
      <c r="K138" s="72">
        <f t="shared" si="16"/>
        <v>0</v>
      </c>
      <c r="L138" s="17" t="s">
        <v>16</v>
      </c>
      <c r="M138" s="18">
        <v>0</v>
      </c>
      <c r="N138" s="23">
        <f t="shared" si="17"/>
        <v>0</v>
      </c>
      <c r="O138" s="19"/>
      <c r="P138" s="43">
        <f t="shared" si="18"/>
        <v>0</v>
      </c>
    </row>
    <row r="139" spans="1:16" ht="24.6" x14ac:dyDescent="0.65">
      <c r="A139" s="10">
        <v>135</v>
      </c>
      <c r="B139" s="19" t="s">
        <v>196</v>
      </c>
      <c r="C139" s="71">
        <f>+ยกมา!H139</f>
        <v>0</v>
      </c>
      <c r="D139" s="95">
        <v>0</v>
      </c>
      <c r="E139" s="46">
        <f t="shared" si="0"/>
        <v>0</v>
      </c>
      <c r="F139" s="106">
        <v>0</v>
      </c>
      <c r="G139" s="104">
        <v>0</v>
      </c>
      <c r="H139" s="46">
        <f t="shared" si="15"/>
        <v>0</v>
      </c>
      <c r="I139" s="96"/>
      <c r="J139" s="20">
        <v>10</v>
      </c>
      <c r="K139" s="72">
        <f t="shared" si="16"/>
        <v>0</v>
      </c>
      <c r="L139" s="17" t="s">
        <v>16</v>
      </c>
      <c r="M139" s="18">
        <v>0</v>
      </c>
      <c r="N139" s="23">
        <f t="shared" si="17"/>
        <v>0</v>
      </c>
      <c r="O139" s="19"/>
      <c r="P139" s="43">
        <f t="shared" si="18"/>
        <v>0</v>
      </c>
    </row>
    <row r="140" spans="1:16" ht="24.6" x14ac:dyDescent="0.65">
      <c r="A140" s="10">
        <v>136</v>
      </c>
      <c r="B140" s="19" t="s">
        <v>195</v>
      </c>
      <c r="C140" s="71">
        <f>+ยกมา!H140</f>
        <v>0</v>
      </c>
      <c r="D140" s="95">
        <v>0</v>
      </c>
      <c r="E140" s="46">
        <f t="shared" si="0"/>
        <v>0</v>
      </c>
      <c r="F140" s="106">
        <v>0</v>
      </c>
      <c r="G140" s="104">
        <v>0</v>
      </c>
      <c r="H140" s="46">
        <f t="shared" si="15"/>
        <v>0</v>
      </c>
      <c r="I140" s="96"/>
      <c r="J140" s="20">
        <v>10</v>
      </c>
      <c r="K140" s="72">
        <f t="shared" si="16"/>
        <v>0</v>
      </c>
      <c r="L140" s="17" t="s">
        <v>16</v>
      </c>
      <c r="M140" s="18">
        <v>0</v>
      </c>
      <c r="N140" s="23">
        <f t="shared" si="17"/>
        <v>0</v>
      </c>
      <c r="O140" s="19"/>
      <c r="P140" s="43">
        <f t="shared" si="18"/>
        <v>0</v>
      </c>
    </row>
    <row r="141" spans="1:16" ht="24.75" customHeight="1" x14ac:dyDescent="0.65">
      <c r="A141" s="10">
        <v>137</v>
      </c>
      <c r="B141" s="19" t="s">
        <v>197</v>
      </c>
      <c r="C141" s="71">
        <f>+ยกมา!H141</f>
        <v>0</v>
      </c>
      <c r="D141" s="95">
        <v>0</v>
      </c>
      <c r="E141" s="46">
        <f t="shared" si="0"/>
        <v>0</v>
      </c>
      <c r="F141" s="106">
        <v>0</v>
      </c>
      <c r="G141" s="104">
        <v>0</v>
      </c>
      <c r="H141" s="46">
        <f t="shared" si="15"/>
        <v>0</v>
      </c>
      <c r="I141" s="96"/>
      <c r="J141" s="20">
        <v>10</v>
      </c>
      <c r="K141" s="72">
        <f t="shared" si="16"/>
        <v>0</v>
      </c>
      <c r="L141" s="17" t="s">
        <v>16</v>
      </c>
      <c r="M141" s="18">
        <v>0</v>
      </c>
      <c r="N141" s="23">
        <f t="shared" si="17"/>
        <v>0</v>
      </c>
      <c r="O141" s="19"/>
      <c r="P141" s="43">
        <f t="shared" si="18"/>
        <v>0</v>
      </c>
    </row>
    <row r="142" spans="1:16" ht="24.75" customHeight="1" x14ac:dyDescent="0.65">
      <c r="A142" s="10">
        <v>138</v>
      </c>
      <c r="B142" s="19" t="s">
        <v>194</v>
      </c>
      <c r="C142" s="71">
        <f>+ยกมา!H142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5"/>
        <v>0</v>
      </c>
      <c r="I142" s="96"/>
      <c r="J142" s="20">
        <v>10</v>
      </c>
      <c r="K142" s="72">
        <f t="shared" si="16"/>
        <v>0</v>
      </c>
      <c r="L142" s="17" t="s">
        <v>16</v>
      </c>
      <c r="M142" s="18">
        <v>0</v>
      </c>
      <c r="N142" s="23">
        <f t="shared" si="17"/>
        <v>0</v>
      </c>
      <c r="O142" s="19"/>
      <c r="P142" s="43">
        <f t="shared" si="18"/>
        <v>0</v>
      </c>
    </row>
    <row r="143" spans="1:16" ht="24.75" customHeight="1" x14ac:dyDescent="0.65">
      <c r="A143" s="10">
        <v>139</v>
      </c>
      <c r="B143" s="19" t="s">
        <v>290</v>
      </c>
      <c r="C143" s="71">
        <f>+ยกมา!H143</f>
        <v>0</v>
      </c>
      <c r="D143" s="95">
        <v>0</v>
      </c>
      <c r="E143" s="46">
        <f t="shared" si="0"/>
        <v>0</v>
      </c>
      <c r="F143" s="106">
        <v>0</v>
      </c>
      <c r="G143" s="104">
        <v>0</v>
      </c>
      <c r="H143" s="46">
        <f t="shared" si="15"/>
        <v>0</v>
      </c>
      <c r="I143" s="96"/>
      <c r="J143" s="20">
        <v>10</v>
      </c>
      <c r="K143" s="72">
        <f t="shared" si="16"/>
        <v>0</v>
      </c>
      <c r="L143" s="17" t="s">
        <v>16</v>
      </c>
      <c r="M143" s="18">
        <v>0</v>
      </c>
      <c r="N143" s="23">
        <f t="shared" si="17"/>
        <v>0</v>
      </c>
      <c r="O143" s="19"/>
      <c r="P143" s="43">
        <f t="shared" si="18"/>
        <v>0</v>
      </c>
    </row>
    <row r="144" spans="1:16" ht="24.75" customHeight="1" x14ac:dyDescent="0.65">
      <c r="A144" s="10">
        <v>140</v>
      </c>
      <c r="B144" s="19" t="s">
        <v>141</v>
      </c>
      <c r="C144" s="71">
        <f>+ยกมา!H144</f>
        <v>0</v>
      </c>
      <c r="D144" s="95">
        <v>0</v>
      </c>
      <c r="E144" s="46">
        <f t="shared" ref="E144:E207" si="19">C144+D144</f>
        <v>0</v>
      </c>
      <c r="F144" s="106">
        <v>0</v>
      </c>
      <c r="G144" s="104">
        <v>0</v>
      </c>
      <c r="H144" s="46">
        <f t="shared" si="15"/>
        <v>0</v>
      </c>
      <c r="I144" s="96"/>
      <c r="J144" s="20">
        <v>40</v>
      </c>
      <c r="K144" s="72">
        <f t="shared" si="16"/>
        <v>0</v>
      </c>
      <c r="L144" s="17" t="s">
        <v>16</v>
      </c>
      <c r="M144" s="18">
        <v>0</v>
      </c>
      <c r="N144" s="23">
        <f t="shared" si="17"/>
        <v>0</v>
      </c>
      <c r="O144" s="19"/>
      <c r="P144" s="43">
        <f t="shared" si="18"/>
        <v>0</v>
      </c>
    </row>
    <row r="145" spans="1:16" ht="24.75" customHeight="1" x14ac:dyDescent="0.65">
      <c r="A145" s="10">
        <v>141</v>
      </c>
      <c r="B145" s="19" t="s">
        <v>142</v>
      </c>
      <c r="C145" s="71">
        <f>+ยกมา!H145</f>
        <v>0</v>
      </c>
      <c r="D145" s="95">
        <v>0</v>
      </c>
      <c r="E145" s="46">
        <f t="shared" si="19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3">
        <f t="shared" si="18"/>
        <v>0</v>
      </c>
    </row>
    <row r="146" spans="1:16" ht="24.6" x14ac:dyDescent="0.65">
      <c r="A146" s="10">
        <v>142</v>
      </c>
      <c r="B146" s="19" t="s">
        <v>135</v>
      </c>
      <c r="C146" s="71">
        <f>+ยกมา!H146</f>
        <v>0</v>
      </c>
      <c r="D146" s="95">
        <v>0</v>
      </c>
      <c r="E146" s="46">
        <f t="shared" si="19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55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x14ac:dyDescent="0.65">
      <c r="A147" s="10">
        <v>143</v>
      </c>
      <c r="B147" s="19" t="s">
        <v>144</v>
      </c>
      <c r="C147" s="71">
        <f>+ยกมา!H147</f>
        <v>0</v>
      </c>
      <c r="D147" s="95">
        <v>0</v>
      </c>
      <c r="E147" s="46">
        <f t="shared" si="19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55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143</v>
      </c>
      <c r="C148" s="71">
        <f>+ยกมา!H148</f>
        <v>0</v>
      </c>
      <c r="D148" s="95">
        <v>0</v>
      </c>
      <c r="E148" s="46">
        <f t="shared" si="19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55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137</v>
      </c>
      <c r="C149" s="71">
        <f>+ยกมา!H149</f>
        <v>0</v>
      </c>
      <c r="D149" s="95">
        <v>0</v>
      </c>
      <c r="E149" s="46">
        <f t="shared" si="19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30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291</v>
      </c>
      <c r="C150" s="71">
        <f>+ยกมา!H150</f>
        <v>0</v>
      </c>
      <c r="D150" s="95">
        <v>0</v>
      </c>
      <c r="E150" s="46">
        <f t="shared" si="19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25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292</v>
      </c>
      <c r="C151" s="71">
        <f>+ยกมา!H151</f>
        <v>0</v>
      </c>
      <c r="D151" s="95">
        <v>0</v>
      </c>
      <c r="E151" s="46">
        <f t="shared" si="19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25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6" x14ac:dyDescent="0.65">
      <c r="A152" s="10">
        <v>148</v>
      </c>
      <c r="B152" s="19" t="s">
        <v>293</v>
      </c>
      <c r="C152" s="71">
        <f>+ยกมา!H152</f>
        <v>0</v>
      </c>
      <c r="D152" s="95">
        <v>0</v>
      </c>
      <c r="E152" s="46">
        <f t="shared" si="19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55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6" x14ac:dyDescent="0.65">
      <c r="A153" s="10">
        <v>149</v>
      </c>
      <c r="B153" s="19" t="s">
        <v>294</v>
      </c>
      <c r="C153" s="71">
        <f>+ยกมา!H153</f>
        <v>0</v>
      </c>
      <c r="D153" s="95">
        <v>0</v>
      </c>
      <c r="E153" s="46">
        <f t="shared" si="19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50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6" x14ac:dyDescent="0.65">
      <c r="A154" s="10">
        <v>150</v>
      </c>
      <c r="B154" s="19" t="s">
        <v>362</v>
      </c>
      <c r="C154" s="71">
        <f>+ยกมา!H154</f>
        <v>0</v>
      </c>
      <c r="D154" s="95">
        <v>0</v>
      </c>
      <c r="E154" s="46">
        <f t="shared" si="19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65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6" x14ac:dyDescent="0.65">
      <c r="A155" s="10">
        <v>151</v>
      </c>
      <c r="B155" s="19" t="s">
        <v>363</v>
      </c>
      <c r="C155" s="71">
        <f>+ยกมา!H155</f>
        <v>0</v>
      </c>
      <c r="D155" s="95">
        <v>0</v>
      </c>
      <c r="E155" s="46">
        <f t="shared" si="19"/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50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6" x14ac:dyDescent="0.65">
      <c r="A156" s="10">
        <v>152</v>
      </c>
      <c r="B156" s="19" t="s">
        <v>364</v>
      </c>
      <c r="C156" s="71">
        <f>+ยกมา!H156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x14ac:dyDescent="0.65">
      <c r="A157" s="10">
        <v>153</v>
      </c>
      <c r="B157" s="19" t="s">
        <v>365</v>
      </c>
      <c r="C157" s="71">
        <f>+ยกมา!H157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60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x14ac:dyDescent="0.65">
      <c r="A158" s="10">
        <v>154</v>
      </c>
      <c r="B158" s="19" t="s">
        <v>366</v>
      </c>
      <c r="C158" s="71">
        <f>+ยกมา!H158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60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x14ac:dyDescent="0.65">
      <c r="A159" s="10">
        <v>155</v>
      </c>
      <c r="B159" s="19" t="s">
        <v>359</v>
      </c>
      <c r="C159" s="71">
        <f>+ยกมา!H159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40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148</v>
      </c>
      <c r="C160" s="71">
        <f>+ยกมา!H160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45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x14ac:dyDescent="0.65">
      <c r="A161" s="10">
        <v>157</v>
      </c>
      <c r="B161" s="19" t="s">
        <v>149</v>
      </c>
      <c r="C161" s="71">
        <f>+ยกมา!H161</f>
        <v>0</v>
      </c>
      <c r="D161" s="95">
        <v>0</v>
      </c>
      <c r="E161" s="46">
        <f t="shared" si="19"/>
        <v>0</v>
      </c>
      <c r="F161" s="106">
        <v>0</v>
      </c>
      <c r="G161" s="104">
        <v>0</v>
      </c>
      <c r="H161" s="46">
        <f t="shared" si="15"/>
        <v>0</v>
      </c>
      <c r="I161" s="96"/>
      <c r="J161" s="20">
        <v>45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x14ac:dyDescent="0.65">
      <c r="A162" s="10">
        <v>158</v>
      </c>
      <c r="B162" s="19" t="s">
        <v>150</v>
      </c>
      <c r="C162" s="71">
        <f>+ยกมา!H162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45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151</v>
      </c>
      <c r="C163" s="71">
        <f>+ยกมา!H163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45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152</v>
      </c>
      <c r="C164" s="71">
        <f>+ยกมา!H164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45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x14ac:dyDescent="0.65">
      <c r="A165" s="10">
        <v>161</v>
      </c>
      <c r="B165" s="19" t="s">
        <v>153</v>
      </c>
      <c r="C165" s="71">
        <f>+ยกมา!H165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45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118</v>
      </c>
      <c r="C166" s="71">
        <f>+ยกมา!H166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100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112</v>
      </c>
      <c r="C167" s="71">
        <f>+ยกมา!H167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55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120</v>
      </c>
      <c r="C168" s="71">
        <f>+ยกมา!H168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80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139</v>
      </c>
      <c r="C169" s="71">
        <f>+ยกมา!H169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10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261</v>
      </c>
      <c r="C170" s="71">
        <f>+ยกมา!H170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35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262</v>
      </c>
      <c r="C171" s="71">
        <f>+ยกมา!H171</f>
        <v>9</v>
      </c>
      <c r="D171" s="95">
        <v>0</v>
      </c>
      <c r="E171" s="46">
        <f t="shared" si="19"/>
        <v>9</v>
      </c>
      <c r="F171" s="106">
        <v>0</v>
      </c>
      <c r="G171" s="104">
        <v>0</v>
      </c>
      <c r="H171" s="46">
        <f t="shared" si="15"/>
        <v>9</v>
      </c>
      <c r="I171" s="96"/>
      <c r="J171" s="20">
        <v>40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176</v>
      </c>
      <c r="C172" s="71">
        <f>+ยกมา!H172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50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x14ac:dyDescent="0.65">
      <c r="A173" s="10">
        <v>169</v>
      </c>
      <c r="B173" s="19" t="s">
        <v>177</v>
      </c>
      <c r="C173" s="71">
        <f>+ยกมา!H173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50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x14ac:dyDescent="0.65">
      <c r="A174" s="10">
        <v>170</v>
      </c>
      <c r="B174" s="19" t="s">
        <v>178</v>
      </c>
      <c r="C174" s="71">
        <f>+ยกมา!H174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50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x14ac:dyDescent="0.65">
      <c r="A175" s="10">
        <v>171</v>
      </c>
      <c r="B175" s="19" t="s">
        <v>182</v>
      </c>
      <c r="C175" s="71">
        <f>+ยกมา!H175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90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x14ac:dyDescent="0.65">
      <c r="A176" s="10">
        <v>172</v>
      </c>
      <c r="B176" s="19" t="s">
        <v>360</v>
      </c>
      <c r="C176" s="71">
        <f>+ยกมา!H176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35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 x14ac:dyDescent="0.65">
      <c r="A177" s="10">
        <v>173</v>
      </c>
      <c r="B177" s="19" t="s">
        <v>295</v>
      </c>
      <c r="C177" s="71">
        <f>+ยกมา!H177</f>
        <v>0</v>
      </c>
      <c r="D177" s="95">
        <v>0</v>
      </c>
      <c r="E177" s="46">
        <f t="shared" si="19"/>
        <v>0</v>
      </c>
      <c r="F177" s="106">
        <v>0</v>
      </c>
      <c r="G177" s="104">
        <v>0</v>
      </c>
      <c r="H177" s="46">
        <f t="shared" si="15"/>
        <v>0</v>
      </c>
      <c r="I177" s="96"/>
      <c r="J177" s="20">
        <v>35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.6" x14ac:dyDescent="0.65">
      <c r="A178" s="10">
        <v>174</v>
      </c>
      <c r="B178" s="19" t="s">
        <v>296</v>
      </c>
      <c r="C178" s="71">
        <f>+ยกมา!H178</f>
        <v>0</v>
      </c>
      <c r="D178" s="95">
        <v>0</v>
      </c>
      <c r="E178" s="46">
        <f t="shared" si="19"/>
        <v>0</v>
      </c>
      <c r="F178" s="106">
        <v>0</v>
      </c>
      <c r="G178" s="104">
        <v>0</v>
      </c>
      <c r="H178" s="46">
        <f t="shared" si="15"/>
        <v>0</v>
      </c>
      <c r="I178" s="96"/>
      <c r="J178" s="20">
        <v>60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 x14ac:dyDescent="0.65">
      <c r="A179" s="10">
        <v>175</v>
      </c>
      <c r="B179" s="19" t="s">
        <v>297</v>
      </c>
      <c r="C179" s="71">
        <f>+ยกมา!H179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120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x14ac:dyDescent="0.65">
      <c r="A180" s="10">
        <v>176</v>
      </c>
      <c r="B180" s="19" t="s">
        <v>344</v>
      </c>
      <c r="C180" s="71">
        <f>+ยกมา!H180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60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345</v>
      </c>
      <c r="C181" s="71">
        <f>+ยกมา!H181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120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109</v>
      </c>
      <c r="C182" s="71">
        <f>+ยกมา!H182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50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110</v>
      </c>
      <c r="C183" s="71">
        <f>+ยกมา!H183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50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162</v>
      </c>
      <c r="C184" s="71">
        <f>+ยกมา!H184</f>
        <v>0</v>
      </c>
      <c r="D184" s="95">
        <v>0</v>
      </c>
      <c r="E184" s="46">
        <f t="shared" si="19"/>
        <v>0</v>
      </c>
      <c r="F184" s="106">
        <v>0</v>
      </c>
      <c r="G184" s="104">
        <v>0</v>
      </c>
      <c r="H184" s="46">
        <f t="shared" si="15"/>
        <v>0</v>
      </c>
      <c r="I184" s="96"/>
      <c r="J184" s="20">
        <v>120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163</v>
      </c>
      <c r="C185" s="71">
        <f>+ยกมา!H185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120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154</v>
      </c>
      <c r="C186" s="71">
        <f>+ยกมา!H186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120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x14ac:dyDescent="0.65">
      <c r="A187" s="10">
        <v>183</v>
      </c>
      <c r="B187" s="19" t="s">
        <v>155</v>
      </c>
      <c r="C187" s="71">
        <f>+ยกมา!H187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120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x14ac:dyDescent="0.65">
      <c r="A188" s="10">
        <v>184</v>
      </c>
      <c r="B188" s="19" t="s">
        <v>164</v>
      </c>
      <c r="C188" s="71">
        <f>+ยกมา!H188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120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x14ac:dyDescent="0.65">
      <c r="A189" s="10">
        <v>185</v>
      </c>
      <c r="B189" s="19" t="s">
        <v>165</v>
      </c>
      <c r="C189" s="71">
        <f>+ยกมา!H189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120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247</v>
      </c>
      <c r="C190" s="71">
        <f>+ยกมา!H190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150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x14ac:dyDescent="0.65">
      <c r="A191" s="10">
        <v>187</v>
      </c>
      <c r="B191" s="19" t="s">
        <v>248</v>
      </c>
      <c r="C191" s="71">
        <f>+ยกมา!H191</f>
        <v>0</v>
      </c>
      <c r="D191" s="95">
        <v>0</v>
      </c>
      <c r="E191" s="46">
        <f t="shared" si="19"/>
        <v>0</v>
      </c>
      <c r="F191" s="106">
        <v>0</v>
      </c>
      <c r="G191" s="104">
        <v>0</v>
      </c>
      <c r="H191" s="46">
        <f t="shared" si="15"/>
        <v>0</v>
      </c>
      <c r="I191" s="96"/>
      <c r="J191" s="20">
        <v>150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249</v>
      </c>
      <c r="C192" s="71">
        <f>+ยกมา!H192</f>
        <v>0</v>
      </c>
      <c r="D192" s="95">
        <v>0</v>
      </c>
      <c r="E192" s="46">
        <f t="shared" si="19"/>
        <v>0</v>
      </c>
      <c r="F192" s="106">
        <v>0</v>
      </c>
      <c r="G192" s="104">
        <v>0</v>
      </c>
      <c r="H192" s="46">
        <f t="shared" si="15"/>
        <v>0</v>
      </c>
      <c r="I192" s="96"/>
      <c r="J192" s="20">
        <v>150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29" ht="24.6" x14ac:dyDescent="0.65">
      <c r="A193" s="10">
        <v>189</v>
      </c>
      <c r="B193" s="19" t="s">
        <v>250</v>
      </c>
      <c r="C193" s="71">
        <f>+ยกมา!H193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150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29" ht="24.6" x14ac:dyDescent="0.65">
      <c r="A194" s="10">
        <v>190</v>
      </c>
      <c r="B194" s="19" t="s">
        <v>166</v>
      </c>
      <c r="C194" s="71">
        <f>+ยกมา!H194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185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29" ht="24.6" x14ac:dyDescent="0.65">
      <c r="A195" s="10">
        <v>191</v>
      </c>
      <c r="B195" s="19" t="s">
        <v>167</v>
      </c>
      <c r="C195" s="71">
        <f>+ยกมา!H195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185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29" ht="24.6" x14ac:dyDescent="0.65">
      <c r="A196" s="10">
        <v>192</v>
      </c>
      <c r="B196" s="19" t="s">
        <v>168</v>
      </c>
      <c r="C196" s="71">
        <f>+ยกมา!H196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185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29" ht="24.6" x14ac:dyDescent="0.65">
      <c r="A197" s="10">
        <v>193</v>
      </c>
      <c r="B197" s="19" t="s">
        <v>169</v>
      </c>
      <c r="C197" s="71">
        <f>+ยกมา!H197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ref="H197:H260" si="20">+E197-F197-I197-G197</f>
        <v>0</v>
      </c>
      <c r="I197" s="96"/>
      <c r="J197" s="20">
        <v>185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  <c r="AC197" s="29"/>
    </row>
    <row r="198" spans="1:29" ht="24.6" x14ac:dyDescent="0.65">
      <c r="A198" s="10">
        <v>194</v>
      </c>
      <c r="B198" s="19" t="s">
        <v>168</v>
      </c>
      <c r="C198" s="71">
        <f>+ยกมา!H198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20"/>
        <v>0</v>
      </c>
      <c r="I198" s="96"/>
      <c r="J198" s="20">
        <v>185</v>
      </c>
      <c r="K198" s="72">
        <f t="shared" ref="K198:K261" si="21">+J198*I198</f>
        <v>0</v>
      </c>
      <c r="L198" s="17" t="s">
        <v>16</v>
      </c>
      <c r="M198" s="18">
        <v>0</v>
      </c>
      <c r="N198" s="23">
        <f t="shared" ref="N198:N261" si="22">SUM(K198-M198)</f>
        <v>0</v>
      </c>
      <c r="O198" s="19"/>
      <c r="P198" s="43">
        <f t="shared" ref="P198:P261" si="23">+K198*O198</f>
        <v>0</v>
      </c>
      <c r="AC198" s="29"/>
    </row>
    <row r="199" spans="1:29" ht="24.6" x14ac:dyDescent="0.65">
      <c r="A199" s="10">
        <v>195</v>
      </c>
      <c r="B199" s="19" t="s">
        <v>169</v>
      </c>
      <c r="C199" s="71">
        <f>+ยกมา!H199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20"/>
        <v>0</v>
      </c>
      <c r="I199" s="96"/>
      <c r="J199" s="20">
        <v>185</v>
      </c>
      <c r="K199" s="72">
        <f t="shared" si="21"/>
        <v>0</v>
      </c>
      <c r="L199" s="17" t="s">
        <v>16</v>
      </c>
      <c r="M199" s="18">
        <v>0</v>
      </c>
      <c r="N199" s="23">
        <f t="shared" si="22"/>
        <v>0</v>
      </c>
      <c r="O199" s="19"/>
      <c r="P199" s="43">
        <f t="shared" si="23"/>
        <v>0</v>
      </c>
    </row>
    <row r="200" spans="1:29" ht="24.6" x14ac:dyDescent="0.65">
      <c r="A200" s="10">
        <v>196</v>
      </c>
      <c r="B200" s="19" t="s">
        <v>170</v>
      </c>
      <c r="C200" s="71">
        <f>+ยกมา!H200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20"/>
        <v>0</v>
      </c>
      <c r="I200" s="96"/>
      <c r="J200" s="20">
        <v>135</v>
      </c>
      <c r="K200" s="72">
        <f t="shared" si="21"/>
        <v>0</v>
      </c>
      <c r="L200" s="17" t="s">
        <v>16</v>
      </c>
      <c r="M200" s="18">
        <v>0</v>
      </c>
      <c r="N200" s="23">
        <f t="shared" si="22"/>
        <v>0</v>
      </c>
      <c r="O200" s="19"/>
      <c r="P200" s="43">
        <f t="shared" si="23"/>
        <v>0</v>
      </c>
    </row>
    <row r="201" spans="1:29" ht="24.6" x14ac:dyDescent="0.65">
      <c r="A201" s="10">
        <v>197</v>
      </c>
      <c r="B201" s="19" t="s">
        <v>115</v>
      </c>
      <c r="C201" s="71">
        <f>+ยกมา!H201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20"/>
        <v>0</v>
      </c>
      <c r="I201" s="96"/>
      <c r="J201" s="20">
        <v>100</v>
      </c>
      <c r="K201" s="72">
        <f t="shared" si="21"/>
        <v>0</v>
      </c>
      <c r="L201" s="17" t="s">
        <v>16</v>
      </c>
      <c r="M201" s="18">
        <v>0</v>
      </c>
      <c r="N201" s="23">
        <f t="shared" si="22"/>
        <v>0</v>
      </c>
      <c r="O201" s="19"/>
      <c r="P201" s="43">
        <f t="shared" si="23"/>
        <v>0</v>
      </c>
    </row>
    <row r="202" spans="1:29" ht="24.6" x14ac:dyDescent="0.65">
      <c r="A202" s="10">
        <v>198</v>
      </c>
      <c r="B202" s="19" t="s">
        <v>171</v>
      </c>
      <c r="C202" s="71">
        <f>+ยกมา!H202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20"/>
        <v>0</v>
      </c>
      <c r="I202" s="96"/>
      <c r="J202" s="20">
        <v>90</v>
      </c>
      <c r="K202" s="72">
        <f t="shared" si="21"/>
        <v>0</v>
      </c>
      <c r="L202" s="17" t="s">
        <v>16</v>
      </c>
      <c r="M202" s="18">
        <v>0</v>
      </c>
      <c r="N202" s="23">
        <f t="shared" si="22"/>
        <v>0</v>
      </c>
      <c r="O202" s="19"/>
      <c r="P202" s="43">
        <f t="shared" si="23"/>
        <v>0</v>
      </c>
    </row>
    <row r="203" spans="1:29" ht="24.6" x14ac:dyDescent="0.65">
      <c r="A203" s="10">
        <v>199</v>
      </c>
      <c r="B203" s="19" t="s">
        <v>172</v>
      </c>
      <c r="C203" s="71">
        <f>+ยกมา!H203</f>
        <v>0</v>
      </c>
      <c r="D203" s="95">
        <v>0</v>
      </c>
      <c r="E203" s="46">
        <f t="shared" si="19"/>
        <v>0</v>
      </c>
      <c r="F203" s="106">
        <v>0</v>
      </c>
      <c r="G203" s="104">
        <v>0</v>
      </c>
      <c r="H203" s="46">
        <f t="shared" si="20"/>
        <v>0</v>
      </c>
      <c r="I203" s="96"/>
      <c r="J203" s="20">
        <v>90</v>
      </c>
      <c r="K203" s="72">
        <f t="shared" si="21"/>
        <v>0</v>
      </c>
      <c r="L203" s="17" t="s">
        <v>16</v>
      </c>
      <c r="M203" s="18">
        <v>0</v>
      </c>
      <c r="N203" s="23">
        <f t="shared" si="22"/>
        <v>0</v>
      </c>
      <c r="O203" s="19"/>
      <c r="P203" s="43">
        <f t="shared" si="23"/>
        <v>0</v>
      </c>
    </row>
    <row r="204" spans="1:29" ht="24.6" x14ac:dyDescent="0.65">
      <c r="A204" s="10">
        <v>200</v>
      </c>
      <c r="B204" s="19" t="s">
        <v>173</v>
      </c>
      <c r="C204" s="71">
        <f>+ยกมา!H204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20"/>
        <v>0</v>
      </c>
      <c r="I204" s="96"/>
      <c r="J204" s="20">
        <v>90</v>
      </c>
      <c r="K204" s="72">
        <f t="shared" si="21"/>
        <v>0</v>
      </c>
      <c r="L204" s="17" t="s">
        <v>16</v>
      </c>
      <c r="M204" s="18">
        <v>0</v>
      </c>
      <c r="N204" s="23">
        <f t="shared" si="22"/>
        <v>0</v>
      </c>
      <c r="O204" s="19"/>
      <c r="P204" s="43">
        <f t="shared" si="23"/>
        <v>0</v>
      </c>
    </row>
    <row r="205" spans="1:29" ht="24.6" x14ac:dyDescent="0.65">
      <c r="A205" s="10">
        <v>201</v>
      </c>
      <c r="B205" s="19" t="s">
        <v>174</v>
      </c>
      <c r="C205" s="71">
        <f>+ยกมา!H205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20"/>
        <v>0</v>
      </c>
      <c r="I205" s="96"/>
      <c r="J205" s="20">
        <v>90</v>
      </c>
      <c r="K205" s="72">
        <f t="shared" si="21"/>
        <v>0</v>
      </c>
      <c r="L205" s="17" t="s">
        <v>16</v>
      </c>
      <c r="M205" s="18">
        <v>0</v>
      </c>
      <c r="N205" s="23">
        <f t="shared" si="22"/>
        <v>0</v>
      </c>
      <c r="O205" s="19"/>
      <c r="P205" s="43">
        <f t="shared" si="23"/>
        <v>0</v>
      </c>
    </row>
    <row r="206" spans="1:29" ht="24.6" x14ac:dyDescent="0.65">
      <c r="A206" s="10">
        <v>202</v>
      </c>
      <c r="B206" s="19" t="s">
        <v>367</v>
      </c>
      <c r="C206" s="71">
        <f>+ยกมา!H206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20"/>
        <v>0</v>
      </c>
      <c r="I206" s="96"/>
      <c r="J206" s="20">
        <v>50</v>
      </c>
      <c r="K206" s="72">
        <f t="shared" si="21"/>
        <v>0</v>
      </c>
      <c r="L206" s="17" t="s">
        <v>16</v>
      </c>
      <c r="M206" s="18">
        <v>0</v>
      </c>
      <c r="N206" s="23">
        <f t="shared" si="22"/>
        <v>0</v>
      </c>
      <c r="O206" s="19"/>
      <c r="P206" s="43">
        <f t="shared" si="23"/>
        <v>0</v>
      </c>
    </row>
    <row r="207" spans="1:29" ht="24.6" x14ac:dyDescent="0.65">
      <c r="A207" s="10">
        <v>203</v>
      </c>
      <c r="B207" s="19" t="s">
        <v>179</v>
      </c>
      <c r="C207" s="71">
        <f>+ยกมา!H207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20"/>
        <v>0</v>
      </c>
      <c r="I207" s="96"/>
      <c r="J207" s="20">
        <v>50</v>
      </c>
      <c r="K207" s="72">
        <f t="shared" si="21"/>
        <v>0</v>
      </c>
      <c r="L207" s="17" t="s">
        <v>16</v>
      </c>
      <c r="M207" s="18">
        <v>0</v>
      </c>
      <c r="N207" s="23">
        <f t="shared" si="22"/>
        <v>0</v>
      </c>
      <c r="O207" s="19"/>
      <c r="P207" s="43">
        <f t="shared" si="23"/>
        <v>0</v>
      </c>
    </row>
    <row r="208" spans="1:29" ht="24.6" x14ac:dyDescent="0.65">
      <c r="A208" s="10">
        <v>204</v>
      </c>
      <c r="B208" s="19" t="s">
        <v>180</v>
      </c>
      <c r="C208" s="71">
        <f>+ยกมา!H208</f>
        <v>2</v>
      </c>
      <c r="D208" s="95">
        <v>0</v>
      </c>
      <c r="E208" s="46">
        <f t="shared" ref="E208:E271" si="24">C208+D208</f>
        <v>2</v>
      </c>
      <c r="F208" s="106">
        <v>0</v>
      </c>
      <c r="G208" s="104">
        <v>0</v>
      </c>
      <c r="H208" s="46">
        <f t="shared" si="20"/>
        <v>2</v>
      </c>
      <c r="I208" s="96"/>
      <c r="J208" s="20">
        <v>55</v>
      </c>
      <c r="K208" s="72">
        <f t="shared" si="21"/>
        <v>0</v>
      </c>
      <c r="L208" s="17" t="s">
        <v>16</v>
      </c>
      <c r="M208" s="18">
        <v>0</v>
      </c>
      <c r="N208" s="23">
        <f t="shared" si="22"/>
        <v>0</v>
      </c>
      <c r="O208" s="19"/>
      <c r="P208" s="43">
        <f t="shared" si="23"/>
        <v>0</v>
      </c>
    </row>
    <row r="209" spans="1:16" ht="24.6" x14ac:dyDescent="0.65">
      <c r="A209" s="10">
        <v>205</v>
      </c>
      <c r="B209" s="19" t="s">
        <v>181</v>
      </c>
      <c r="C209" s="71">
        <f>+ยกมา!H209</f>
        <v>0</v>
      </c>
      <c r="D209" s="95">
        <v>0</v>
      </c>
      <c r="E209" s="46">
        <f t="shared" si="24"/>
        <v>0</v>
      </c>
      <c r="F209" s="106">
        <v>0</v>
      </c>
      <c r="G209" s="104">
        <v>0</v>
      </c>
      <c r="H209" s="46">
        <f t="shared" si="20"/>
        <v>0</v>
      </c>
      <c r="I209" s="96"/>
      <c r="J209" s="20">
        <v>85</v>
      </c>
      <c r="K209" s="72">
        <f t="shared" si="21"/>
        <v>0</v>
      </c>
      <c r="L209" s="17" t="s">
        <v>16</v>
      </c>
      <c r="M209" s="18">
        <v>0</v>
      </c>
      <c r="N209" s="23">
        <f t="shared" si="22"/>
        <v>0</v>
      </c>
      <c r="O209" s="19"/>
      <c r="P209" s="43">
        <f t="shared" si="23"/>
        <v>0</v>
      </c>
    </row>
    <row r="210" spans="1:16" ht="24.6" x14ac:dyDescent="0.65">
      <c r="A210" s="10">
        <v>206</v>
      </c>
      <c r="B210" s="19" t="s">
        <v>298</v>
      </c>
      <c r="C210" s="71">
        <f>+ยกมา!H210</f>
        <v>0</v>
      </c>
      <c r="D210" s="95">
        <v>0</v>
      </c>
      <c r="E210" s="46">
        <f t="shared" si="24"/>
        <v>0</v>
      </c>
      <c r="F210" s="106">
        <v>0</v>
      </c>
      <c r="G210" s="104">
        <v>0</v>
      </c>
      <c r="H210" s="46">
        <f t="shared" si="20"/>
        <v>0</v>
      </c>
      <c r="I210" s="96"/>
      <c r="J210" s="20">
        <v>55</v>
      </c>
      <c r="K210" s="72">
        <f t="shared" si="21"/>
        <v>0</v>
      </c>
      <c r="L210" s="17" t="s">
        <v>16</v>
      </c>
      <c r="M210" s="18">
        <v>0</v>
      </c>
      <c r="N210" s="23">
        <f t="shared" si="22"/>
        <v>0</v>
      </c>
      <c r="O210" s="19"/>
      <c r="P210" s="43">
        <f t="shared" si="23"/>
        <v>0</v>
      </c>
    </row>
    <row r="211" spans="1:16" ht="24.6" x14ac:dyDescent="0.65">
      <c r="A211" s="10">
        <v>207</v>
      </c>
      <c r="B211" s="19" t="s">
        <v>299</v>
      </c>
      <c r="C211" s="71">
        <f>+ยกมา!H211</f>
        <v>0</v>
      </c>
      <c r="D211" s="95">
        <v>0</v>
      </c>
      <c r="E211" s="46">
        <f t="shared" si="24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55</v>
      </c>
      <c r="K211" s="72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3">
        <f t="shared" si="23"/>
        <v>0</v>
      </c>
    </row>
    <row r="212" spans="1:16" ht="24.6" x14ac:dyDescent="0.65">
      <c r="A212" s="10">
        <v>208</v>
      </c>
      <c r="B212" s="19" t="s">
        <v>300</v>
      </c>
      <c r="C212" s="71">
        <f>+ยกมา!H212</f>
        <v>0</v>
      </c>
      <c r="D212" s="95">
        <v>0</v>
      </c>
      <c r="E212" s="46">
        <f t="shared" si="24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55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16" ht="24.6" x14ac:dyDescent="0.65">
      <c r="A213" s="10">
        <v>209</v>
      </c>
      <c r="B213" s="19" t="s">
        <v>301</v>
      </c>
      <c r="C213" s="71">
        <f>+ยกมา!H213</f>
        <v>0</v>
      </c>
      <c r="D213" s="95">
        <v>0</v>
      </c>
      <c r="E213" s="46">
        <f t="shared" si="24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55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16" ht="24.6" x14ac:dyDescent="0.65">
      <c r="A214" s="10">
        <v>210</v>
      </c>
      <c r="B214" s="19" t="s">
        <v>372</v>
      </c>
      <c r="C214" s="71">
        <f>+ยกมา!H214</f>
        <v>0</v>
      </c>
      <c r="D214" s="95">
        <v>0</v>
      </c>
      <c r="E214" s="46">
        <f t="shared" si="24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40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16" ht="24.6" x14ac:dyDescent="0.65">
      <c r="A215" s="10">
        <v>211</v>
      </c>
      <c r="B215" s="19" t="s">
        <v>184</v>
      </c>
      <c r="C215" s="71">
        <f>+ยกมา!H215</f>
        <v>0</v>
      </c>
      <c r="D215" s="95">
        <v>0</v>
      </c>
      <c r="E215" s="46">
        <f t="shared" si="24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120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16" ht="24.6" x14ac:dyDescent="0.65">
      <c r="A216" s="10">
        <v>212</v>
      </c>
      <c r="B216" s="19" t="s">
        <v>185</v>
      </c>
      <c r="C216" s="71">
        <f>+ยกมา!H216</f>
        <v>0</v>
      </c>
      <c r="D216" s="95">
        <v>0</v>
      </c>
      <c r="E216" s="46">
        <f t="shared" si="24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120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16" ht="24.6" x14ac:dyDescent="0.65">
      <c r="A217" s="10">
        <v>213</v>
      </c>
      <c r="B217" s="19" t="s">
        <v>187</v>
      </c>
      <c r="C217" s="71">
        <f>+ยกมา!H217</f>
        <v>0</v>
      </c>
      <c r="D217" s="95">
        <v>0</v>
      </c>
      <c r="E217" s="46">
        <f t="shared" si="24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50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16" ht="24.6" x14ac:dyDescent="0.65">
      <c r="A218" s="10">
        <v>214</v>
      </c>
      <c r="B218" s="19" t="s">
        <v>188</v>
      </c>
      <c r="C218" s="71">
        <f>+ยกมา!H218</f>
        <v>0</v>
      </c>
      <c r="D218" s="95">
        <v>0</v>
      </c>
      <c r="E218" s="46">
        <f t="shared" si="24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50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16" ht="24.6" x14ac:dyDescent="0.65">
      <c r="A219" s="10">
        <v>215</v>
      </c>
      <c r="B219" s="19" t="s">
        <v>302</v>
      </c>
      <c r="C219" s="71">
        <f>+ยกมา!H219</f>
        <v>0</v>
      </c>
      <c r="D219" s="95">
        <v>0</v>
      </c>
      <c r="E219" s="46">
        <f t="shared" si="24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120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16" ht="24.6" x14ac:dyDescent="0.65">
      <c r="A220" s="10">
        <v>216</v>
      </c>
      <c r="B220" s="19" t="s">
        <v>303</v>
      </c>
      <c r="C220" s="71">
        <f>+ยกมา!H220</f>
        <v>0</v>
      </c>
      <c r="D220" s="95">
        <v>0</v>
      </c>
      <c r="E220" s="46">
        <f t="shared" si="24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25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>
        <v>15</v>
      </c>
      <c r="P220" s="43">
        <f t="shared" si="23"/>
        <v>0</v>
      </c>
    </row>
    <row r="221" spans="1:16" ht="24.6" x14ac:dyDescent="0.65">
      <c r="A221" s="10">
        <v>217</v>
      </c>
      <c r="B221" s="19" t="s">
        <v>304</v>
      </c>
      <c r="C221" s="71">
        <f>+ยกมา!H221</f>
        <v>0</v>
      </c>
      <c r="D221" s="95">
        <v>0</v>
      </c>
      <c r="E221" s="46">
        <f t="shared" si="24"/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25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>
        <v>15</v>
      </c>
      <c r="P221" s="43">
        <f t="shared" si="23"/>
        <v>0</v>
      </c>
    </row>
    <row r="222" spans="1:16" ht="24.6" x14ac:dyDescent="0.65">
      <c r="A222" s="10">
        <v>218</v>
      </c>
      <c r="B222" s="19" t="s">
        <v>305</v>
      </c>
      <c r="C222" s="71">
        <f>+ยกมา!H222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25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>
        <v>15</v>
      </c>
      <c r="P222" s="43">
        <f t="shared" si="23"/>
        <v>0</v>
      </c>
    </row>
    <row r="223" spans="1:16" ht="24.6" x14ac:dyDescent="0.65">
      <c r="A223" s="10">
        <v>219</v>
      </c>
      <c r="B223" s="19" t="s">
        <v>306</v>
      </c>
      <c r="C223" s="71">
        <f>+ยกมา!H223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25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>
        <v>15</v>
      </c>
      <c r="P223" s="43">
        <f t="shared" si="23"/>
        <v>0</v>
      </c>
    </row>
    <row r="224" spans="1:16" ht="24.6" x14ac:dyDescent="0.65">
      <c r="A224" s="10">
        <v>220</v>
      </c>
      <c r="B224" s="19" t="s">
        <v>307</v>
      </c>
      <c r="C224" s="71">
        <f>+ยกมา!H224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25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>
        <v>15</v>
      </c>
      <c r="P224" s="43">
        <f t="shared" si="23"/>
        <v>0</v>
      </c>
    </row>
    <row r="225" spans="1:16" ht="24.6" x14ac:dyDescent="0.65">
      <c r="A225" s="10">
        <v>221</v>
      </c>
      <c r="B225" s="19" t="s">
        <v>308</v>
      </c>
      <c r="C225" s="71">
        <f>+ยกมา!H225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25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>
        <v>15</v>
      </c>
      <c r="P225" s="43">
        <f t="shared" si="23"/>
        <v>0</v>
      </c>
    </row>
    <row r="226" spans="1:16" ht="24.6" x14ac:dyDescent="0.65">
      <c r="A226" s="10">
        <v>222</v>
      </c>
      <c r="B226" s="19" t="s">
        <v>361</v>
      </c>
      <c r="C226" s="71">
        <f>+ยกมา!H226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10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309</v>
      </c>
      <c r="C227" s="71">
        <f>+ยกมา!H227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10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310</v>
      </c>
      <c r="C228" s="71">
        <f>+ยกมา!H228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311</v>
      </c>
      <c r="C229" s="71">
        <f>+ยกมา!H229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312</v>
      </c>
      <c r="C230" s="71">
        <f>+ยกมา!H230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/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183</v>
      </c>
      <c r="C231" s="71">
        <f>+ยกมา!H231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40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117</v>
      </c>
      <c r="C232" s="71">
        <f>+ยกมา!H232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313</v>
      </c>
      <c r="C233" s="71">
        <f>+ยกมา!H233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30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371</v>
      </c>
      <c r="C234" s="71">
        <f>+ยกมา!H234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800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x14ac:dyDescent="0.65">
      <c r="A235" s="10">
        <v>231</v>
      </c>
      <c r="B235" s="19" t="s">
        <v>373</v>
      </c>
      <c r="C235" s="71">
        <f>+ยกมา!H235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150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x14ac:dyDescent="0.65">
      <c r="A236" s="10">
        <v>232</v>
      </c>
      <c r="B236" s="19" t="s">
        <v>315</v>
      </c>
      <c r="C236" s="71">
        <f>+ยกมา!H236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200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x14ac:dyDescent="0.65">
      <c r="A237" s="10">
        <v>233</v>
      </c>
      <c r="B237" s="19" t="s">
        <v>374</v>
      </c>
      <c r="C237" s="71">
        <f>+ยกมา!H237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250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x14ac:dyDescent="0.65">
      <c r="A238" s="10">
        <v>234</v>
      </c>
      <c r="B238" s="19" t="s">
        <v>316</v>
      </c>
      <c r="C238" s="71">
        <f>+ยกมา!H238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50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x14ac:dyDescent="0.65">
      <c r="A239" s="10">
        <v>235</v>
      </c>
      <c r="B239" s="19" t="s">
        <v>314</v>
      </c>
      <c r="C239" s="71">
        <f>+ยกมา!H239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" customHeight="1" x14ac:dyDescent="0.65">
      <c r="A240" s="10">
        <v>236</v>
      </c>
      <c r="B240" s="19" t="s">
        <v>337</v>
      </c>
      <c r="C240" s="71">
        <f>+ยกมา!H240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45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338</v>
      </c>
      <c r="C241" s="71">
        <f>+ยกมา!H241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35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339</v>
      </c>
      <c r="C242" s="71">
        <f>+ยกมา!H242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>
        <v>25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317</v>
      </c>
      <c r="C243" s="71">
        <f>+ยกมา!H243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>
        <v>50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318</v>
      </c>
      <c r="C244" s="71">
        <f>+ยกมา!H244</f>
        <v>0</v>
      </c>
      <c r="D244" s="95">
        <v>0</v>
      </c>
      <c r="E244" s="46">
        <f t="shared" si="24"/>
        <v>0</v>
      </c>
      <c r="F244" s="106">
        <v>0</v>
      </c>
      <c r="G244" s="104">
        <v>0</v>
      </c>
      <c r="H244" s="46">
        <f t="shared" si="20"/>
        <v>0</v>
      </c>
      <c r="I244" s="96"/>
      <c r="J244" s="20">
        <v>60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319</v>
      </c>
      <c r="C245" s="71">
        <f>+ยกมา!H245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250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320</v>
      </c>
      <c r="C246" s="71">
        <f>+ยกมา!H246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15">
        <v>100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321</v>
      </c>
      <c r="C247" s="71">
        <f>+ยกมา!H247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15">
        <v>350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322</v>
      </c>
      <c r="C248" s="71">
        <f>+ยกมา!H248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15">
        <v>60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323</v>
      </c>
      <c r="C249" s="71">
        <f>+ยกมา!H249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15">
        <v>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324</v>
      </c>
      <c r="C250" s="71">
        <f>+ยกมา!H250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15">
        <v>100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325</v>
      </c>
      <c r="C251" s="71">
        <f>+ยกมา!H251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15">
        <v>120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326</v>
      </c>
      <c r="C252" s="71">
        <f>+ยกมา!H252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15">
        <v>60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 x14ac:dyDescent="0.65">
      <c r="A253" s="10">
        <v>249</v>
      </c>
      <c r="B253" s="19" t="s">
        <v>327</v>
      </c>
      <c r="C253" s="71">
        <f>+ยกมา!H253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15">
        <v>150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x14ac:dyDescent="0.65">
      <c r="A254" s="10">
        <v>250</v>
      </c>
      <c r="B254" s="19" t="s">
        <v>328</v>
      </c>
      <c r="C254" s="71">
        <f>+ยกมา!H254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15">
        <v>150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329</v>
      </c>
      <c r="C255" s="71">
        <f>+ยกมา!H255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15">
        <v>200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330</v>
      </c>
      <c r="C256" s="71">
        <f>+ยกมา!H256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15"/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331</v>
      </c>
      <c r="C257" s="71">
        <f>+ยกมา!H257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15"/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368</v>
      </c>
      <c r="C258" s="71">
        <f>+ยกมา!H258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15"/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/>
      <c r="C259" s="71">
        <f>+ยกมา!H259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/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/>
      <c r="C260" s="71">
        <f>+ยกมา!H260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20"/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/>
      <c r="C261" s="71">
        <f>+ยกมา!H261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ref="H261:H284" si="25">+E261-F261-I261-G261</f>
        <v>0</v>
      </c>
      <c r="I261" s="96"/>
      <c r="J261" s="20"/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/>
      <c r="C262" s="71">
        <f>+ยกมา!H262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5"/>
        <v>0</v>
      </c>
      <c r="I262" s="96"/>
      <c r="J262" s="20"/>
      <c r="K262" s="72">
        <f t="shared" ref="K262:K284" si="26">+J262*I262</f>
        <v>0</v>
      </c>
      <c r="L262" s="17" t="s">
        <v>16</v>
      </c>
      <c r="M262" s="18">
        <v>0</v>
      </c>
      <c r="N262" s="23">
        <f t="shared" ref="N262:N284" si="27">SUM(K262-M262)</f>
        <v>0</v>
      </c>
      <c r="O262" s="19"/>
      <c r="P262" s="43">
        <f t="shared" ref="P262:P284" si="28">+K262*O262</f>
        <v>0</v>
      </c>
    </row>
    <row r="263" spans="1:16" ht="24.6" x14ac:dyDescent="0.65">
      <c r="A263" s="10">
        <v>259</v>
      </c>
      <c r="B263" s="19"/>
      <c r="C263" s="71">
        <f>+ยกมา!H263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5"/>
        <v>0</v>
      </c>
      <c r="I263" s="96"/>
      <c r="J263" s="20"/>
      <c r="K263" s="72">
        <f t="shared" si="26"/>
        <v>0</v>
      </c>
      <c r="L263" s="17" t="s">
        <v>16</v>
      </c>
      <c r="M263" s="18">
        <v>0</v>
      </c>
      <c r="N263" s="23">
        <f t="shared" si="27"/>
        <v>0</v>
      </c>
      <c r="O263" s="19"/>
      <c r="P263" s="43">
        <f t="shared" si="28"/>
        <v>0</v>
      </c>
    </row>
    <row r="264" spans="1:16" ht="24.6" x14ac:dyDescent="0.65">
      <c r="A264" s="10">
        <v>260</v>
      </c>
      <c r="B264" s="19"/>
      <c r="C264" s="71">
        <f>+ยกมา!H264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5"/>
        <v>0</v>
      </c>
      <c r="I264" s="96"/>
      <c r="J264" s="20"/>
      <c r="K264" s="72">
        <f t="shared" si="26"/>
        <v>0</v>
      </c>
      <c r="L264" s="17" t="s">
        <v>16</v>
      </c>
      <c r="M264" s="18">
        <v>0</v>
      </c>
      <c r="N264" s="23">
        <f t="shared" si="27"/>
        <v>0</v>
      </c>
      <c r="O264" s="19"/>
      <c r="P264" s="43">
        <f t="shared" si="28"/>
        <v>0</v>
      </c>
    </row>
    <row r="265" spans="1:16" ht="24.6" x14ac:dyDescent="0.65">
      <c r="A265" s="10">
        <v>261</v>
      </c>
      <c r="B265" s="19"/>
      <c r="C265" s="71">
        <f>+ยกมา!H265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5"/>
        <v>0</v>
      </c>
      <c r="I265" s="96"/>
      <c r="J265" s="20"/>
      <c r="K265" s="72">
        <f t="shared" si="26"/>
        <v>0</v>
      </c>
      <c r="L265" s="17" t="s">
        <v>16</v>
      </c>
      <c r="M265" s="18">
        <v>0</v>
      </c>
      <c r="N265" s="23">
        <f t="shared" si="27"/>
        <v>0</v>
      </c>
      <c r="O265" s="19"/>
      <c r="P265" s="43">
        <f t="shared" si="28"/>
        <v>0</v>
      </c>
    </row>
    <row r="266" spans="1:16" ht="24.6" x14ac:dyDescent="0.65">
      <c r="A266" s="10">
        <v>262</v>
      </c>
      <c r="B266" s="19"/>
      <c r="C266" s="71">
        <f>+ยกมา!H266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5"/>
        <v>0</v>
      </c>
      <c r="I266" s="96"/>
      <c r="J266" s="20"/>
      <c r="K266" s="72">
        <f t="shared" si="26"/>
        <v>0</v>
      </c>
      <c r="L266" s="17" t="s">
        <v>16</v>
      </c>
      <c r="M266" s="18">
        <v>0</v>
      </c>
      <c r="N266" s="23">
        <f t="shared" si="27"/>
        <v>0</v>
      </c>
      <c r="O266" s="19"/>
      <c r="P266" s="43">
        <f t="shared" si="28"/>
        <v>0</v>
      </c>
    </row>
    <row r="267" spans="1:16" ht="24.6" x14ac:dyDescent="0.65">
      <c r="A267" s="10">
        <v>263</v>
      </c>
      <c r="B267" s="19"/>
      <c r="C267" s="71">
        <f>+ยกมา!H267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5"/>
        <v>0</v>
      </c>
      <c r="I267" s="96"/>
      <c r="J267" s="20"/>
      <c r="K267" s="72">
        <f t="shared" si="26"/>
        <v>0</v>
      </c>
      <c r="L267" s="17" t="s">
        <v>16</v>
      </c>
      <c r="M267" s="18">
        <v>0</v>
      </c>
      <c r="N267" s="23">
        <f t="shared" si="27"/>
        <v>0</v>
      </c>
      <c r="O267" s="19"/>
      <c r="P267" s="43">
        <f t="shared" si="28"/>
        <v>0</v>
      </c>
    </row>
    <row r="268" spans="1:16" ht="24.6" x14ac:dyDescent="0.65">
      <c r="A268" s="10">
        <v>264</v>
      </c>
      <c r="B268" s="19"/>
      <c r="C268" s="71">
        <f>+ยกมา!H268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5"/>
        <v>0</v>
      </c>
      <c r="I268" s="96"/>
      <c r="J268" s="20"/>
      <c r="K268" s="72">
        <f t="shared" si="26"/>
        <v>0</v>
      </c>
      <c r="L268" s="17" t="s">
        <v>16</v>
      </c>
      <c r="M268" s="18">
        <v>0</v>
      </c>
      <c r="N268" s="23">
        <f t="shared" si="27"/>
        <v>0</v>
      </c>
      <c r="O268" s="19"/>
      <c r="P268" s="43">
        <f t="shared" si="28"/>
        <v>0</v>
      </c>
    </row>
    <row r="269" spans="1:16" ht="24.6" x14ac:dyDescent="0.65">
      <c r="A269" s="10">
        <v>265</v>
      </c>
      <c r="B269" s="19"/>
      <c r="C269" s="71">
        <f>+ยกมา!H269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5"/>
        <v>0</v>
      </c>
      <c r="I269" s="96"/>
      <c r="J269" s="20"/>
      <c r="K269" s="72">
        <f t="shared" si="26"/>
        <v>0</v>
      </c>
      <c r="L269" s="17" t="s">
        <v>16</v>
      </c>
      <c r="M269" s="18">
        <v>0</v>
      </c>
      <c r="N269" s="23">
        <f t="shared" si="27"/>
        <v>0</v>
      </c>
      <c r="O269" s="19"/>
      <c r="P269" s="43">
        <f t="shared" si="28"/>
        <v>0</v>
      </c>
    </row>
    <row r="270" spans="1:16" ht="24.6" x14ac:dyDescent="0.65">
      <c r="A270" s="10">
        <v>266</v>
      </c>
      <c r="B270" s="19"/>
      <c r="C270" s="71">
        <f>+ยกมา!H270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5"/>
        <v>0</v>
      </c>
      <c r="I270" s="96"/>
      <c r="J270" s="20"/>
      <c r="K270" s="72">
        <f t="shared" si="26"/>
        <v>0</v>
      </c>
      <c r="L270" s="17" t="s">
        <v>16</v>
      </c>
      <c r="M270" s="18">
        <v>0</v>
      </c>
      <c r="N270" s="23">
        <f t="shared" si="27"/>
        <v>0</v>
      </c>
      <c r="O270" s="19"/>
      <c r="P270" s="43">
        <f t="shared" si="28"/>
        <v>0</v>
      </c>
    </row>
    <row r="271" spans="1:16" ht="24.6" x14ac:dyDescent="0.65">
      <c r="A271" s="10">
        <v>267</v>
      </c>
      <c r="B271" s="19"/>
      <c r="C271" s="71">
        <f>+ยกมา!H271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5"/>
        <v>0</v>
      </c>
      <c r="I271" s="96"/>
      <c r="J271" s="20"/>
      <c r="K271" s="72">
        <f t="shared" si="26"/>
        <v>0</v>
      </c>
      <c r="L271" s="17" t="s">
        <v>16</v>
      </c>
      <c r="M271" s="18">
        <v>0</v>
      </c>
      <c r="N271" s="23">
        <f t="shared" si="27"/>
        <v>0</v>
      </c>
      <c r="O271" s="19"/>
      <c r="P271" s="43">
        <f t="shared" si="28"/>
        <v>0</v>
      </c>
    </row>
    <row r="272" spans="1:16" ht="24.6" x14ac:dyDescent="0.65">
      <c r="A272" s="10">
        <v>268</v>
      </c>
      <c r="B272" s="19"/>
      <c r="C272" s="71">
        <f>+ยกมา!H272</f>
        <v>0</v>
      </c>
      <c r="D272" s="95">
        <v>0</v>
      </c>
      <c r="E272" s="46">
        <f t="shared" ref="E272:E284" si="29">C272+D272</f>
        <v>0</v>
      </c>
      <c r="F272" s="106">
        <v>0</v>
      </c>
      <c r="G272" s="104">
        <v>0</v>
      </c>
      <c r="H272" s="46">
        <f t="shared" si="25"/>
        <v>0</v>
      </c>
      <c r="I272" s="96"/>
      <c r="J272" s="20"/>
      <c r="K272" s="72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3">
        <f t="shared" si="28"/>
        <v>0</v>
      </c>
    </row>
    <row r="273" spans="1:17" ht="24.6" x14ac:dyDescent="0.65">
      <c r="A273" s="10">
        <v>269</v>
      </c>
      <c r="B273" s="19"/>
      <c r="C273" s="71">
        <f>+ยกมา!H273</f>
        <v>0</v>
      </c>
      <c r="D273" s="95">
        <v>0</v>
      </c>
      <c r="E273" s="46">
        <f t="shared" si="29"/>
        <v>0</v>
      </c>
      <c r="F273" s="106">
        <v>0</v>
      </c>
      <c r="G273" s="104">
        <v>0</v>
      </c>
      <c r="H273" s="46">
        <f t="shared" si="25"/>
        <v>0</v>
      </c>
      <c r="I273" s="96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 x14ac:dyDescent="0.65">
      <c r="A274" s="10">
        <v>270</v>
      </c>
      <c r="B274" s="19"/>
      <c r="C274" s="71">
        <f>+ยกมา!H274</f>
        <v>0</v>
      </c>
      <c r="D274" s="95">
        <v>0</v>
      </c>
      <c r="E274" s="46">
        <f t="shared" si="29"/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 x14ac:dyDescent="0.65">
      <c r="A275" s="10">
        <v>271</v>
      </c>
      <c r="B275" s="19"/>
      <c r="C275" s="71">
        <f>+ยกมา!H275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 x14ac:dyDescent="0.65">
      <c r="A276" s="10">
        <v>272</v>
      </c>
      <c r="B276" s="19"/>
      <c r="C276" s="71">
        <f>+ยกมา!H276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 x14ac:dyDescent="0.65">
      <c r="A277" s="10">
        <v>273</v>
      </c>
      <c r="B277" s="19"/>
      <c r="C277" s="71">
        <f>+ยกมา!H277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 x14ac:dyDescent="0.65">
      <c r="A278" s="10">
        <v>274</v>
      </c>
      <c r="B278" s="19"/>
      <c r="C278" s="71">
        <f>+ยกมา!H278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 x14ac:dyDescent="0.65">
      <c r="A279" s="10">
        <v>275</v>
      </c>
      <c r="B279" s="19"/>
      <c r="C279" s="71">
        <f>+ยกมา!H279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 x14ac:dyDescent="0.65">
      <c r="A280" s="10">
        <v>276</v>
      </c>
      <c r="B280" s="19"/>
      <c r="C280" s="71">
        <f>+ยกมา!H280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 x14ac:dyDescent="0.65">
      <c r="A281" s="10">
        <v>277</v>
      </c>
      <c r="B281" s="19"/>
      <c r="C281" s="71">
        <f>+ยกมา!H281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 x14ac:dyDescent="0.65">
      <c r="A282" s="10">
        <v>278</v>
      </c>
      <c r="B282" s="19"/>
      <c r="C282" s="71">
        <f>+ยกมา!H282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 x14ac:dyDescent="0.65">
      <c r="A283" s="10">
        <v>279</v>
      </c>
      <c r="B283" s="19"/>
      <c r="C283" s="71">
        <f>+ยกมา!H283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 x14ac:dyDescent="0.65">
      <c r="A284" s="10">
        <v>280</v>
      </c>
      <c r="B284" s="19"/>
      <c r="C284" s="71">
        <f>+ยกมา!H284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 x14ac:dyDescent="0.6">
      <c r="A286" s="1"/>
      <c r="E286" s="24"/>
      <c r="F286" s="25"/>
      <c r="G286" s="25"/>
      <c r="H286" s="24"/>
      <c r="I286" s="172" t="s">
        <v>212</v>
      </c>
      <c r="J286" s="173"/>
      <c r="K286" s="30">
        <f>+AA32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174" t="s">
        <v>202</v>
      </c>
      <c r="K287" s="174"/>
      <c r="L287" s="33">
        <f>SUM(K5:K286)</f>
        <v>560</v>
      </c>
    </row>
    <row r="288" spans="1:17" ht="24.6" x14ac:dyDescent="0.65">
      <c r="A288" s="1"/>
      <c r="E288" s="31"/>
      <c r="H288" s="31"/>
      <c r="J288" s="168" t="s">
        <v>203</v>
      </c>
      <c r="K288" s="169"/>
      <c r="L288" s="36">
        <v>0</v>
      </c>
    </row>
    <row r="289" spans="1:13" ht="24.6" x14ac:dyDescent="0.65">
      <c r="A289" s="1"/>
      <c r="E289" s="31"/>
      <c r="H289" s="31"/>
      <c r="J289" s="34" t="s">
        <v>204</v>
      </c>
      <c r="K289" s="35"/>
      <c r="L289" s="36">
        <f>SUM(M289:AR289)</f>
        <v>0</v>
      </c>
    </row>
    <row r="290" spans="1:13" ht="24.6" x14ac:dyDescent="0.65">
      <c r="A290" s="1"/>
      <c r="E290" s="31"/>
      <c r="H290" s="31"/>
      <c r="J290" s="168" t="s">
        <v>205</v>
      </c>
      <c r="K290" s="169"/>
      <c r="L290" s="36">
        <v>0</v>
      </c>
    </row>
    <row r="291" spans="1:13" ht="24.6" x14ac:dyDescent="0.65">
      <c r="A291" s="1"/>
      <c r="E291" s="31"/>
      <c r="H291" s="31"/>
      <c r="J291" s="168" t="s">
        <v>206</v>
      </c>
      <c r="K291" s="169"/>
      <c r="L291" s="36">
        <v>20</v>
      </c>
      <c r="M291" s="2" t="s">
        <v>423</v>
      </c>
    </row>
    <row r="292" spans="1:13" ht="24.6" x14ac:dyDescent="0.65">
      <c r="A292" s="1"/>
      <c r="E292" s="31"/>
      <c r="H292" s="31"/>
      <c r="J292" s="168" t="s">
        <v>207</v>
      </c>
      <c r="K292" s="169"/>
      <c r="L292" s="37">
        <f>SUM(M5:M285)</f>
        <v>70</v>
      </c>
    </row>
    <row r="293" spans="1:13" ht="24.6" x14ac:dyDescent="0.65">
      <c r="A293" s="1"/>
      <c r="E293" s="31"/>
      <c r="H293" s="31"/>
      <c r="J293" s="168" t="s">
        <v>208</v>
      </c>
      <c r="K293" s="169"/>
      <c r="L293" s="33">
        <f>L287-L288-L289-L291-L292</f>
        <v>470</v>
      </c>
    </row>
    <row r="294" spans="1:13" ht="24.6" x14ac:dyDescent="0.65">
      <c r="A294" s="1"/>
      <c r="E294" s="31"/>
      <c r="H294" s="31"/>
      <c r="J294" s="168" t="s">
        <v>209</v>
      </c>
      <c r="K294" s="169"/>
      <c r="L294" s="37">
        <v>470</v>
      </c>
    </row>
    <row r="295" spans="1:13" ht="24.6" x14ac:dyDescent="0.65">
      <c r="A295" s="1"/>
      <c r="E295" s="31"/>
      <c r="H295" s="31"/>
      <c r="J295" s="168" t="s">
        <v>210</v>
      </c>
      <c r="K295" s="169"/>
      <c r="L295" s="33">
        <f>+L294-L293</f>
        <v>0</v>
      </c>
    </row>
    <row r="296" spans="1:13" ht="24.6" x14ac:dyDescent="0.65">
      <c r="H296" s="2"/>
      <c r="J296" s="168" t="s">
        <v>211</v>
      </c>
      <c r="K296" s="169"/>
      <c r="L296" s="33">
        <f>+L294-L293</f>
        <v>0</v>
      </c>
    </row>
    <row r="297" spans="1:13" x14ac:dyDescent="0.6">
      <c r="H297" s="2"/>
      <c r="J297" s="2"/>
    </row>
    <row r="298" spans="1:13" ht="24.6" x14ac:dyDescent="0.65">
      <c r="H298" s="2"/>
      <c r="J298" s="97" t="s">
        <v>332</v>
      </c>
    </row>
    <row r="299" spans="1:13" x14ac:dyDescent="0.6">
      <c r="H299" s="2"/>
      <c r="J299" s="2"/>
    </row>
    <row r="300" spans="1:13" x14ac:dyDescent="0.6">
      <c r="H300" s="2"/>
      <c r="J300" s="2"/>
    </row>
    <row r="301" spans="1:13" x14ac:dyDescent="0.6">
      <c r="H301" s="2"/>
      <c r="J301" s="2"/>
    </row>
    <row r="302" spans="1:13" x14ac:dyDescent="0.6">
      <c r="H302" s="2"/>
      <c r="J302" s="2"/>
    </row>
    <row r="303" spans="1:13" x14ac:dyDescent="0.6">
      <c r="H303" s="2"/>
      <c r="J303" s="2"/>
    </row>
    <row r="304" spans="1:13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S32:Z32"/>
    <mergeCell ref="U3:U4"/>
    <mergeCell ref="V3:V4"/>
    <mergeCell ref="J293:K293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DC23-92C8-4AF4-8B0C-22EB4B54650B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O127" sqref="O127"/>
      <selection pane="topRight" activeCell="O127" sqref="O127"/>
      <selection pane="bottomLeft" activeCell="O127" sqref="O127"/>
      <selection pane="bottomRight" activeCell="A2" sqref="A1:L2"/>
    </sheetView>
  </sheetViews>
  <sheetFormatPr defaultColWidth="9" defaultRowHeight="24" x14ac:dyDescent="0.6"/>
  <cols>
    <col min="1" max="1" width="6.796875" style="2" customWidth="1"/>
    <col min="2" max="2" width="43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65" t="s">
        <v>413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R2" s="166" t="s">
        <v>0</v>
      </c>
      <c r="S2" s="166"/>
      <c r="T2" s="166"/>
      <c r="U2" s="166"/>
      <c r="V2" s="166"/>
      <c r="W2" s="166"/>
      <c r="X2" s="166"/>
      <c r="Y2" s="166"/>
      <c r="Z2" s="166"/>
      <c r="AA2" s="166"/>
      <c r="AB2" s="166"/>
    </row>
    <row r="3" spans="1:29" s="5" customFormat="1" ht="26.4" x14ac:dyDescent="0.7">
      <c r="A3" s="167" t="s">
        <v>1</v>
      </c>
      <c r="B3" s="175" t="s">
        <v>2</v>
      </c>
      <c r="C3" s="167" t="s">
        <v>3</v>
      </c>
      <c r="D3" s="167" t="s">
        <v>4</v>
      </c>
      <c r="E3" s="167" t="s">
        <v>5</v>
      </c>
      <c r="F3" s="105" t="s">
        <v>6</v>
      </c>
      <c r="G3" s="176" t="s">
        <v>334</v>
      </c>
      <c r="H3" s="167" t="s">
        <v>7</v>
      </c>
      <c r="I3" s="170" t="s">
        <v>8</v>
      </c>
      <c r="J3" s="170"/>
      <c r="K3" s="170"/>
      <c r="L3" s="167" t="s">
        <v>9</v>
      </c>
      <c r="M3" s="171" t="s">
        <v>10</v>
      </c>
      <c r="O3" s="139" t="s">
        <v>335</v>
      </c>
      <c r="P3" s="141" t="s">
        <v>336</v>
      </c>
      <c r="R3" s="167" t="s">
        <v>1</v>
      </c>
      <c r="S3" s="167" t="s">
        <v>2</v>
      </c>
      <c r="T3" s="167" t="s">
        <v>3</v>
      </c>
      <c r="U3" s="167" t="s">
        <v>4</v>
      </c>
      <c r="V3" s="167" t="s">
        <v>5</v>
      </c>
      <c r="W3" s="93" t="s">
        <v>6</v>
      </c>
      <c r="X3" s="167" t="s">
        <v>7</v>
      </c>
      <c r="Y3" s="170" t="s">
        <v>8</v>
      </c>
      <c r="Z3" s="170"/>
      <c r="AA3" s="170"/>
      <c r="AB3" s="167" t="s">
        <v>9</v>
      </c>
      <c r="AC3" s="171" t="s">
        <v>10</v>
      </c>
    </row>
    <row r="4" spans="1:29" s="5" customFormat="1" ht="26.4" x14ac:dyDescent="0.7">
      <c r="A4" s="167"/>
      <c r="B4" s="175"/>
      <c r="C4" s="167"/>
      <c r="D4" s="167"/>
      <c r="E4" s="167"/>
      <c r="F4" s="105" t="s">
        <v>11</v>
      </c>
      <c r="G4" s="177"/>
      <c r="H4" s="167"/>
      <c r="I4" s="93" t="s">
        <v>12</v>
      </c>
      <c r="J4" s="94" t="s">
        <v>13</v>
      </c>
      <c r="K4" s="93" t="s">
        <v>14</v>
      </c>
      <c r="L4" s="167"/>
      <c r="M4" s="171"/>
      <c r="O4" s="140"/>
      <c r="P4" s="142"/>
      <c r="R4" s="167"/>
      <c r="S4" s="167"/>
      <c r="T4" s="167"/>
      <c r="U4" s="167"/>
      <c r="V4" s="167"/>
      <c r="W4" s="93" t="s">
        <v>11</v>
      </c>
      <c r="X4" s="167"/>
      <c r="Y4" s="93" t="s">
        <v>12</v>
      </c>
      <c r="Z4" s="94" t="s">
        <v>13</v>
      </c>
      <c r="AA4" s="93" t="s">
        <v>14</v>
      </c>
      <c r="AB4" s="167"/>
      <c r="AC4" s="171"/>
    </row>
    <row r="5" spans="1:29" ht="24.6" x14ac:dyDescent="0.65">
      <c r="A5" s="10">
        <v>1</v>
      </c>
      <c r="B5" s="19" t="s">
        <v>407</v>
      </c>
      <c r="C5" s="71">
        <f>+'1'!H5</f>
        <v>5</v>
      </c>
      <c r="D5" s="95">
        <v>10</v>
      </c>
      <c r="E5" s="46">
        <f t="shared" ref="E5:E143" si="0">C5+D5</f>
        <v>15</v>
      </c>
      <c r="F5" s="106">
        <v>0</v>
      </c>
      <c r="G5" s="104">
        <v>0</v>
      </c>
      <c r="H5" s="46">
        <f t="shared" ref="H5:H68" si="1">+E5-F5-I5-G5</f>
        <v>15</v>
      </c>
      <c r="I5" s="96"/>
      <c r="J5" s="15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+'1'!H6</f>
        <v>13</v>
      </c>
      <c r="D6" s="95">
        <v>5</v>
      </c>
      <c r="E6" s="46">
        <f t="shared" si="0"/>
        <v>18</v>
      </c>
      <c r="F6" s="106">
        <v>0</v>
      </c>
      <c r="G6" s="104">
        <v>0</v>
      </c>
      <c r="H6" s="46">
        <f t="shared" si="1"/>
        <v>17</v>
      </c>
      <c r="I6" s="96">
        <v>1</v>
      </c>
      <c r="J6" s="15">
        <v>100</v>
      </c>
      <c r="K6" s="72">
        <f t="shared" ref="K6:K69" si="5">+J6*I6</f>
        <v>100</v>
      </c>
      <c r="L6" s="17" t="s">
        <v>16</v>
      </c>
      <c r="M6" s="18">
        <v>0</v>
      </c>
      <c r="N6" s="23">
        <f t="shared" ref="N6:N69" si="6">SUM(K6-M6)</f>
        <v>100</v>
      </c>
      <c r="O6" s="19"/>
      <c r="P6" s="43">
        <f t="shared" ref="P6:P69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+'1'!H7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+'1'!H8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+'1'!H11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+'1'!H12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+'1'!H13</f>
        <v>6</v>
      </c>
      <c r="D13" s="95">
        <v>0</v>
      </c>
      <c r="E13" s="46">
        <f t="shared" si="0"/>
        <v>6</v>
      </c>
      <c r="F13" s="106">
        <v>0</v>
      </c>
      <c r="G13" s="104">
        <v>0</v>
      </c>
      <c r="H13" s="46">
        <f t="shared" si="1"/>
        <v>5</v>
      </c>
      <c r="I13" s="96">
        <v>1</v>
      </c>
      <c r="J13" s="15">
        <v>50</v>
      </c>
      <c r="K13" s="72">
        <f t="shared" si="5"/>
        <v>50</v>
      </c>
      <c r="L13" s="17" t="s">
        <v>16</v>
      </c>
      <c r="M13" s="18">
        <v>0</v>
      </c>
      <c r="N13" s="23">
        <f t="shared" si="6"/>
        <v>50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+'1'!H14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+'1'!H15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+'1'!H16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+'1'!H17</f>
        <v>5</v>
      </c>
      <c r="D17" s="95">
        <v>0</v>
      </c>
      <c r="E17" s="46">
        <f t="shared" si="0"/>
        <v>5</v>
      </c>
      <c r="F17" s="106">
        <v>0</v>
      </c>
      <c r="G17" s="104">
        <v>0</v>
      </c>
      <c r="H17" s="46">
        <f t="shared" si="1"/>
        <v>2</v>
      </c>
      <c r="I17" s="96">
        <v>3</v>
      </c>
      <c r="J17" s="15">
        <v>50</v>
      </c>
      <c r="K17" s="72">
        <f t="shared" si="5"/>
        <v>150</v>
      </c>
      <c r="L17" s="17" t="s">
        <v>16</v>
      </c>
      <c r="M17" s="18">
        <v>0</v>
      </c>
      <c r="N17" s="23">
        <f t="shared" si="6"/>
        <v>150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+'1'!H18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+'1'!H19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+'1'!H20</f>
        <v>5</v>
      </c>
      <c r="D20" s="95">
        <v>0</v>
      </c>
      <c r="E20" s="46">
        <f t="shared" si="0"/>
        <v>5</v>
      </c>
      <c r="F20" s="106">
        <v>0</v>
      </c>
      <c r="G20" s="104">
        <v>0</v>
      </c>
      <c r="H20" s="46">
        <f t="shared" si="1"/>
        <v>4</v>
      </c>
      <c r="I20" s="96">
        <v>1</v>
      </c>
      <c r="J20" s="15">
        <v>50</v>
      </c>
      <c r="K20" s="72">
        <f t="shared" si="5"/>
        <v>50</v>
      </c>
      <c r="L20" s="17" t="s">
        <v>16</v>
      </c>
      <c r="M20" s="18">
        <v>0</v>
      </c>
      <c r="N20" s="23">
        <f t="shared" si="6"/>
        <v>50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+'1'!H21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+'1'!H22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+'1'!H23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+'1'!H24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+'1'!H25</f>
        <v>5</v>
      </c>
      <c r="D25" s="95">
        <v>5</v>
      </c>
      <c r="E25" s="46">
        <f t="shared" si="0"/>
        <v>10</v>
      </c>
      <c r="F25" s="106">
        <v>0</v>
      </c>
      <c r="G25" s="104">
        <v>0</v>
      </c>
      <c r="H25" s="46">
        <f t="shared" si="1"/>
        <v>10</v>
      </c>
      <c r="I25" s="96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+'1'!H26</f>
        <v>0</v>
      </c>
      <c r="D26" s="95">
        <v>2</v>
      </c>
      <c r="E26" s="46">
        <f t="shared" si="0"/>
        <v>2</v>
      </c>
      <c r="F26" s="106">
        <v>0</v>
      </c>
      <c r="G26" s="104">
        <v>0</v>
      </c>
      <c r="H26" s="46">
        <f t="shared" si="1"/>
        <v>2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+'1'!H27</f>
        <v>0</v>
      </c>
      <c r="D27" s="95">
        <v>0</v>
      </c>
      <c r="E27" s="46">
        <f t="shared" si="0"/>
        <v>0</v>
      </c>
      <c r="F27" s="106">
        <v>0</v>
      </c>
      <c r="G27" s="104">
        <v>0</v>
      </c>
      <c r="H27" s="46">
        <f t="shared" si="1"/>
        <v>0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+'1'!H28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+'1'!H29</f>
        <v>0</v>
      </c>
      <c r="D29" s="95">
        <v>2</v>
      </c>
      <c r="E29" s="46">
        <f t="shared" si="0"/>
        <v>2</v>
      </c>
      <c r="F29" s="106">
        <v>0</v>
      </c>
      <c r="G29" s="104">
        <v>0</v>
      </c>
      <c r="H29" s="46">
        <f t="shared" si="1"/>
        <v>2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+'1'!H30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+'1'!H31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+'1'!H32</f>
        <v>0</v>
      </c>
      <c r="D32" s="95">
        <v>0</v>
      </c>
      <c r="E32" s="46">
        <f t="shared" si="0"/>
        <v>0</v>
      </c>
      <c r="F32" s="106">
        <v>0</v>
      </c>
      <c r="G32" s="104">
        <v>0</v>
      </c>
      <c r="H32" s="46">
        <f t="shared" si="1"/>
        <v>0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8" t="s">
        <v>119</v>
      </c>
      <c r="T32" s="179"/>
      <c r="U32" s="179"/>
      <c r="V32" s="179"/>
      <c r="W32" s="179"/>
      <c r="X32" s="179"/>
      <c r="Y32" s="179"/>
      <c r="Z32" s="180"/>
      <c r="AA32" s="40">
        <f>SUM(AA5:AA29)</f>
        <v>0</v>
      </c>
    </row>
    <row r="33" spans="1:26" ht="24.6" x14ac:dyDescent="0.65">
      <c r="A33" s="10">
        <v>29</v>
      </c>
      <c r="B33" s="19" t="s">
        <v>382</v>
      </c>
      <c r="C33" s="71">
        <f>+'1'!H33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+'1'!H34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+'1'!H35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+'1'!H36</f>
        <v>12</v>
      </c>
      <c r="D36" s="95">
        <v>0</v>
      </c>
      <c r="E36" s="46">
        <f t="shared" si="0"/>
        <v>12</v>
      </c>
      <c r="F36" s="106">
        <v>0</v>
      </c>
      <c r="G36" s="104">
        <v>0</v>
      </c>
      <c r="H36" s="46">
        <f t="shared" si="1"/>
        <v>11</v>
      </c>
      <c r="I36" s="96">
        <v>1</v>
      </c>
      <c r="J36" s="15">
        <v>100</v>
      </c>
      <c r="K36" s="72">
        <f t="shared" si="5"/>
        <v>100</v>
      </c>
      <c r="L36" s="17" t="s">
        <v>425</v>
      </c>
      <c r="M36" s="18">
        <v>50</v>
      </c>
      <c r="N36" s="23">
        <f t="shared" si="6"/>
        <v>50</v>
      </c>
      <c r="O36" s="19"/>
      <c r="P36" s="43">
        <f t="shared" si="7"/>
        <v>0</v>
      </c>
    </row>
    <row r="37" spans="1:26" ht="24.6" x14ac:dyDescent="0.65">
      <c r="A37" s="10">
        <v>33</v>
      </c>
      <c r="B37" s="19" t="s">
        <v>393</v>
      </c>
      <c r="C37" s="71">
        <f>+'1'!H37</f>
        <v>0</v>
      </c>
      <c r="D37" s="95">
        <v>0</v>
      </c>
      <c r="E37" s="46">
        <f t="shared" si="0"/>
        <v>0</v>
      </c>
      <c r="F37" s="106">
        <v>0</v>
      </c>
      <c r="G37" s="104">
        <v>0</v>
      </c>
      <c r="H37" s="46">
        <f t="shared" si="1"/>
        <v>0</v>
      </c>
      <c r="I37" s="96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f>+'1'!H38</f>
        <v>0</v>
      </c>
      <c r="D38" s="95">
        <v>0</v>
      </c>
      <c r="E38" s="46">
        <f t="shared" si="0"/>
        <v>0</v>
      </c>
      <c r="F38" s="106">
        <v>0</v>
      </c>
      <c r="G38" s="104">
        <v>0</v>
      </c>
      <c r="H38" s="46">
        <f t="shared" si="1"/>
        <v>0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x14ac:dyDescent="0.65">
      <c r="A39" s="10">
        <v>35</v>
      </c>
      <c r="B39" s="19" t="s">
        <v>333</v>
      </c>
      <c r="C39" s="71">
        <f>+'1'!H39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x14ac:dyDescent="0.65">
      <c r="A40" s="10">
        <v>36</v>
      </c>
      <c r="B40" s="19" t="s">
        <v>138</v>
      </c>
      <c r="C40" s="71">
        <f>+'1'!H40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49</v>
      </c>
      <c r="C41" s="71">
        <f>+'1'!H41</f>
        <v>0</v>
      </c>
      <c r="D41" s="95">
        <v>0</v>
      </c>
      <c r="E41" s="46">
        <f t="shared" si="0"/>
        <v>0</v>
      </c>
      <c r="F41" s="106">
        <v>0</v>
      </c>
      <c r="G41" s="104">
        <v>0</v>
      </c>
      <c r="H41" s="46">
        <f t="shared" si="1"/>
        <v>0</v>
      </c>
      <c r="I41" s="96"/>
      <c r="J41" s="15">
        <v>50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x14ac:dyDescent="0.65">
      <c r="A42" s="10">
        <v>38</v>
      </c>
      <c r="B42" s="19" t="s">
        <v>50</v>
      </c>
      <c r="C42" s="71">
        <f>+'1'!H42</f>
        <v>0</v>
      </c>
      <c r="D42" s="95">
        <v>0</v>
      </c>
      <c r="E42" s="46">
        <f t="shared" si="0"/>
        <v>0</v>
      </c>
      <c r="F42" s="106">
        <v>0</v>
      </c>
      <c r="G42" s="104">
        <v>0</v>
      </c>
      <c r="H42" s="46">
        <f t="shared" si="1"/>
        <v>0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 x14ac:dyDescent="0.65">
      <c r="A43" s="10">
        <v>39</v>
      </c>
      <c r="B43" s="19" t="s">
        <v>51</v>
      </c>
      <c r="C43" s="71">
        <f>+'1'!H43</f>
        <v>0</v>
      </c>
      <c r="D43" s="95">
        <v>0</v>
      </c>
      <c r="E43" s="46">
        <f t="shared" si="0"/>
        <v>0</v>
      </c>
      <c r="F43" s="106">
        <v>0</v>
      </c>
      <c r="G43" s="104">
        <v>0</v>
      </c>
      <c r="H43" s="46">
        <f t="shared" si="1"/>
        <v>0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 x14ac:dyDescent="0.65">
      <c r="A44" s="10">
        <v>40</v>
      </c>
      <c r="B44" s="19" t="s">
        <v>264</v>
      </c>
      <c r="C44" s="71">
        <f>+'1'!H44</f>
        <v>0</v>
      </c>
      <c r="D44" s="95">
        <v>0</v>
      </c>
      <c r="E44" s="46">
        <f t="shared" si="0"/>
        <v>0</v>
      </c>
      <c r="F44" s="106">
        <v>0</v>
      </c>
      <c r="G44" s="104">
        <v>0</v>
      </c>
      <c r="H44" s="46">
        <f t="shared" si="1"/>
        <v>0</v>
      </c>
      <c r="I44" s="96"/>
      <c r="J44" s="15">
        <v>25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265</v>
      </c>
      <c r="C45" s="71">
        <f>+'1'!H45</f>
        <v>0</v>
      </c>
      <c r="D45" s="95">
        <v>0</v>
      </c>
      <c r="E45" s="46">
        <f t="shared" si="0"/>
        <v>0</v>
      </c>
      <c r="F45" s="106">
        <v>0</v>
      </c>
      <c r="G45" s="104">
        <v>0</v>
      </c>
      <c r="H45" s="46">
        <f t="shared" si="1"/>
        <v>0</v>
      </c>
      <c r="I45" s="96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x14ac:dyDescent="0.65">
      <c r="A46" s="10">
        <v>42</v>
      </c>
      <c r="B46" s="19" t="s">
        <v>52</v>
      </c>
      <c r="C46" s="71">
        <f>+'1'!H46</f>
        <v>0</v>
      </c>
      <c r="D46" s="95">
        <v>0</v>
      </c>
      <c r="E46" s="46">
        <f t="shared" si="0"/>
        <v>0</v>
      </c>
      <c r="F46" s="106">
        <v>0</v>
      </c>
      <c r="G46" s="104">
        <v>0</v>
      </c>
      <c r="H46" s="46">
        <f t="shared" si="1"/>
        <v>0</v>
      </c>
      <c r="I46" s="96"/>
      <c r="J46" s="15">
        <v>50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 x14ac:dyDescent="0.65">
      <c r="A47" s="10">
        <v>43</v>
      </c>
      <c r="B47" s="19" t="s">
        <v>53</v>
      </c>
      <c r="C47" s="71">
        <f>+'1'!H47</f>
        <v>0</v>
      </c>
      <c r="D47" s="95">
        <v>5</v>
      </c>
      <c r="E47" s="46">
        <f t="shared" si="0"/>
        <v>5</v>
      </c>
      <c r="F47" s="106">
        <v>0</v>
      </c>
      <c r="G47" s="104">
        <v>0</v>
      </c>
      <c r="H47" s="46">
        <f t="shared" si="1"/>
        <v>5</v>
      </c>
      <c r="I47" s="96"/>
      <c r="J47" s="15">
        <v>50</v>
      </c>
      <c r="K47" s="72">
        <f t="shared" si="5"/>
        <v>0</v>
      </c>
      <c r="L47" s="17" t="s">
        <v>16</v>
      </c>
      <c r="M47" s="18">
        <v>0</v>
      </c>
      <c r="N47" s="23">
        <f t="shared" si="6"/>
        <v>0</v>
      </c>
      <c r="O47" s="19"/>
      <c r="P47" s="43">
        <f t="shared" si="7"/>
        <v>0</v>
      </c>
    </row>
    <row r="48" spans="1:26" ht="24.6" x14ac:dyDescent="0.65">
      <c r="A48" s="10">
        <v>44</v>
      </c>
      <c r="B48" s="19" t="s">
        <v>54</v>
      </c>
      <c r="C48" s="71">
        <f>+'1'!H48</f>
        <v>0</v>
      </c>
      <c r="D48" s="95">
        <v>0</v>
      </c>
      <c r="E48" s="46">
        <f t="shared" si="0"/>
        <v>0</v>
      </c>
      <c r="F48" s="106">
        <v>0</v>
      </c>
      <c r="G48" s="104">
        <v>0</v>
      </c>
      <c r="H48" s="46">
        <f t="shared" si="1"/>
        <v>0</v>
      </c>
      <c r="I48" s="96"/>
      <c r="J48" s="15">
        <v>50</v>
      </c>
      <c r="K48" s="72">
        <f t="shared" si="5"/>
        <v>0</v>
      </c>
      <c r="L48" s="17" t="s">
        <v>16</v>
      </c>
      <c r="M48" s="18">
        <v>0</v>
      </c>
      <c r="N48" s="23">
        <f t="shared" si="6"/>
        <v>0</v>
      </c>
      <c r="O48" s="19"/>
      <c r="P48" s="43">
        <f t="shared" si="7"/>
        <v>0</v>
      </c>
    </row>
    <row r="49" spans="1:16" ht="24.6" x14ac:dyDescent="0.65">
      <c r="A49" s="10">
        <v>45</v>
      </c>
      <c r="B49" s="19" t="s">
        <v>55</v>
      </c>
      <c r="C49" s="71">
        <f>+'1'!H49</f>
        <v>0</v>
      </c>
      <c r="D49" s="95">
        <v>5</v>
      </c>
      <c r="E49" s="46">
        <f t="shared" si="0"/>
        <v>5</v>
      </c>
      <c r="F49" s="106">
        <v>0</v>
      </c>
      <c r="G49" s="104">
        <v>0</v>
      </c>
      <c r="H49" s="46">
        <f t="shared" si="1"/>
        <v>5</v>
      </c>
      <c r="I49" s="96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x14ac:dyDescent="0.65">
      <c r="A50" s="10">
        <v>46</v>
      </c>
      <c r="B50" s="19" t="s">
        <v>56</v>
      </c>
      <c r="C50" s="71">
        <f>+'1'!H50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57</v>
      </c>
      <c r="C51" s="71">
        <f>+'1'!H51</f>
        <v>0</v>
      </c>
      <c r="D51" s="95">
        <v>5</v>
      </c>
      <c r="E51" s="46">
        <f t="shared" si="0"/>
        <v>5</v>
      </c>
      <c r="F51" s="106">
        <v>0</v>
      </c>
      <c r="G51" s="104">
        <v>0</v>
      </c>
      <c r="H51" s="46">
        <f t="shared" si="1"/>
        <v>5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 x14ac:dyDescent="0.65">
      <c r="A52" s="10">
        <v>48</v>
      </c>
      <c r="B52" s="19" t="s">
        <v>58</v>
      </c>
      <c r="C52" s="71">
        <f>+'1'!H52</f>
        <v>0</v>
      </c>
      <c r="D52" s="95">
        <v>5</v>
      </c>
      <c r="E52" s="46">
        <f t="shared" si="0"/>
        <v>5</v>
      </c>
      <c r="F52" s="106">
        <v>0</v>
      </c>
      <c r="G52" s="104">
        <v>0</v>
      </c>
      <c r="H52" s="46">
        <f t="shared" si="1"/>
        <v>5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x14ac:dyDescent="0.65">
      <c r="A53" s="10">
        <v>49</v>
      </c>
      <c r="B53" s="19" t="s">
        <v>59</v>
      </c>
      <c r="C53" s="71">
        <f>+'1'!H53</f>
        <v>0</v>
      </c>
      <c r="D53" s="95">
        <v>0</v>
      </c>
      <c r="E53" s="46">
        <f t="shared" si="0"/>
        <v>0</v>
      </c>
      <c r="F53" s="106">
        <v>0</v>
      </c>
      <c r="G53" s="104">
        <v>0</v>
      </c>
      <c r="H53" s="46">
        <f t="shared" si="1"/>
        <v>0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x14ac:dyDescent="0.65">
      <c r="A54" s="10">
        <v>50</v>
      </c>
      <c r="B54" s="19" t="s">
        <v>60</v>
      </c>
      <c r="C54" s="71">
        <f>+'1'!H54</f>
        <v>0</v>
      </c>
      <c r="D54" s="95">
        <v>0</v>
      </c>
      <c r="E54" s="46">
        <f t="shared" si="0"/>
        <v>0</v>
      </c>
      <c r="F54" s="106">
        <v>0</v>
      </c>
      <c r="G54" s="104">
        <v>0</v>
      </c>
      <c r="H54" s="46">
        <f t="shared" si="1"/>
        <v>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x14ac:dyDescent="0.65">
      <c r="A55" s="10">
        <v>51</v>
      </c>
      <c r="B55" s="19" t="s">
        <v>61</v>
      </c>
      <c r="C55" s="71">
        <f>+'1'!H55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120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x14ac:dyDescent="0.65">
      <c r="A56" s="10">
        <v>52</v>
      </c>
      <c r="B56" s="19" t="s">
        <v>62</v>
      </c>
      <c r="C56" s="71">
        <f>+'1'!H56</f>
        <v>0</v>
      </c>
      <c r="D56" s="95">
        <v>0</v>
      </c>
      <c r="E56" s="46">
        <f t="shared" si="0"/>
        <v>0</v>
      </c>
      <c r="F56" s="106">
        <v>0</v>
      </c>
      <c r="G56" s="104">
        <v>0</v>
      </c>
      <c r="H56" s="46">
        <f t="shared" si="1"/>
        <v>0</v>
      </c>
      <c r="I56" s="96"/>
      <c r="J56" s="15">
        <v>120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 x14ac:dyDescent="0.65">
      <c r="A57" s="10">
        <v>53</v>
      </c>
      <c r="B57" s="19" t="s">
        <v>63</v>
      </c>
      <c r="C57" s="71">
        <f>+'1'!H57</f>
        <v>0</v>
      </c>
      <c r="D57" s="95">
        <v>0</v>
      </c>
      <c r="E57" s="46">
        <f t="shared" si="0"/>
        <v>0</v>
      </c>
      <c r="F57" s="106">
        <v>0</v>
      </c>
      <c r="G57" s="104">
        <v>0</v>
      </c>
      <c r="H57" s="46">
        <f t="shared" si="1"/>
        <v>0</v>
      </c>
      <c r="I57" s="96"/>
      <c r="J57" s="15">
        <v>120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 x14ac:dyDescent="0.65">
      <c r="A58" s="10">
        <v>54</v>
      </c>
      <c r="B58" s="19" t="s">
        <v>64</v>
      </c>
      <c r="C58" s="71">
        <f>+'1'!H58</f>
        <v>0</v>
      </c>
      <c r="D58" s="95">
        <v>0</v>
      </c>
      <c r="E58" s="46">
        <f t="shared" si="0"/>
        <v>0</v>
      </c>
      <c r="F58" s="106">
        <v>0</v>
      </c>
      <c r="G58" s="104">
        <v>0</v>
      </c>
      <c r="H58" s="46">
        <f t="shared" si="1"/>
        <v>0</v>
      </c>
      <c r="I58" s="96"/>
      <c r="J58" s="15">
        <v>120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 x14ac:dyDescent="0.65">
      <c r="A59" s="10">
        <v>55</v>
      </c>
      <c r="B59" s="19" t="s">
        <v>65</v>
      </c>
      <c r="C59" s="71">
        <f>+'1'!H59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 x14ac:dyDescent="0.65">
      <c r="A60" s="10">
        <v>56</v>
      </c>
      <c r="B60" s="19" t="s">
        <v>66</v>
      </c>
      <c r="C60" s="71">
        <f>+'1'!H60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x14ac:dyDescent="0.65">
      <c r="A61" s="10">
        <v>57</v>
      </c>
      <c r="B61" s="19" t="s">
        <v>266</v>
      </c>
      <c r="C61" s="71">
        <f>+'1'!H61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x14ac:dyDescent="0.65">
      <c r="A62" s="10">
        <v>58</v>
      </c>
      <c r="B62" s="19" t="s">
        <v>340</v>
      </c>
      <c r="C62" s="71">
        <f>+'1'!H62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30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x14ac:dyDescent="0.65">
      <c r="A63" s="10">
        <v>59</v>
      </c>
      <c r="B63" s="19" t="s">
        <v>341</v>
      </c>
      <c r="C63" s="71">
        <f>+'1'!H63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21">
        <v>30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x14ac:dyDescent="0.65">
      <c r="A64" s="10">
        <v>60</v>
      </c>
      <c r="B64" s="19" t="s">
        <v>342</v>
      </c>
      <c r="C64" s="71">
        <f>+'1'!H64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21">
        <v>30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x14ac:dyDescent="0.65">
      <c r="A65" s="10">
        <v>61</v>
      </c>
      <c r="B65" s="19" t="s">
        <v>72</v>
      </c>
      <c r="C65" s="71">
        <f>+'1'!H65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21">
        <v>50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x14ac:dyDescent="0.65">
      <c r="A66" s="10">
        <v>62</v>
      </c>
      <c r="B66" s="19" t="s">
        <v>73</v>
      </c>
      <c r="C66" s="71">
        <f>+'1'!H66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21">
        <v>50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x14ac:dyDescent="0.65">
      <c r="A67" s="10">
        <v>63</v>
      </c>
      <c r="B67" s="19" t="s">
        <v>74</v>
      </c>
      <c r="C67" s="71">
        <f>+'1'!H67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50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175</v>
      </c>
      <c r="C68" s="71">
        <f>+'1'!H68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50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x14ac:dyDescent="0.65">
      <c r="A69" s="10">
        <v>65</v>
      </c>
      <c r="B69" s="19" t="s">
        <v>267</v>
      </c>
      <c r="C69" s="71">
        <f>+'1'!H69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ref="H69:H132" si="11">+E69-F69-I69-G69</f>
        <v>0</v>
      </c>
      <c r="I69" s="96"/>
      <c r="J69" s="15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x14ac:dyDescent="0.65">
      <c r="A70" s="10">
        <v>66</v>
      </c>
      <c r="B70" s="19" t="s">
        <v>70</v>
      </c>
      <c r="C70" s="71">
        <f>+'1'!H70</f>
        <v>0</v>
      </c>
      <c r="D70" s="95">
        <v>0</v>
      </c>
      <c r="E70" s="46">
        <f t="shared" si="0"/>
        <v>0</v>
      </c>
      <c r="F70" s="106">
        <v>0</v>
      </c>
      <c r="G70" s="104">
        <v>0</v>
      </c>
      <c r="H70" s="46">
        <f t="shared" si="11"/>
        <v>0</v>
      </c>
      <c r="I70" s="96"/>
      <c r="J70" s="20">
        <v>70</v>
      </c>
      <c r="K70" s="72">
        <f t="shared" ref="K70:K133" si="12">+J70*I70</f>
        <v>0</v>
      </c>
      <c r="L70" s="17" t="s">
        <v>16</v>
      </c>
      <c r="M70" s="18">
        <v>0</v>
      </c>
      <c r="N70" s="23">
        <f t="shared" ref="N70:N133" si="13">SUM(K70-M70)</f>
        <v>0</v>
      </c>
      <c r="O70" s="19"/>
      <c r="P70" s="43">
        <f t="shared" ref="P70:P133" si="14">+K70*O70</f>
        <v>0</v>
      </c>
    </row>
    <row r="71" spans="1:16" ht="24.6" x14ac:dyDescent="0.65">
      <c r="A71" s="10">
        <v>67</v>
      </c>
      <c r="B71" s="19" t="s">
        <v>71</v>
      </c>
      <c r="C71" s="71">
        <f>+'1'!H71</f>
        <v>0</v>
      </c>
      <c r="D71" s="95">
        <v>0</v>
      </c>
      <c r="E71" s="46">
        <f t="shared" si="0"/>
        <v>0</v>
      </c>
      <c r="F71" s="106">
        <v>0</v>
      </c>
      <c r="G71" s="104">
        <v>0</v>
      </c>
      <c r="H71" s="46">
        <f t="shared" si="11"/>
        <v>0</v>
      </c>
      <c r="I71" s="96"/>
      <c r="J71" s="20">
        <v>80</v>
      </c>
      <c r="K71" s="72">
        <f t="shared" si="12"/>
        <v>0</v>
      </c>
      <c r="L71" s="17" t="s">
        <v>16</v>
      </c>
      <c r="M71" s="18">
        <v>0</v>
      </c>
      <c r="N71" s="23">
        <f t="shared" si="13"/>
        <v>0</v>
      </c>
      <c r="O71" s="19"/>
      <c r="P71" s="43">
        <f t="shared" si="14"/>
        <v>0</v>
      </c>
    </row>
    <row r="72" spans="1:16" ht="24.6" x14ac:dyDescent="0.65">
      <c r="A72" s="10">
        <v>68</v>
      </c>
      <c r="B72" s="19" t="s">
        <v>199</v>
      </c>
      <c r="C72" s="71">
        <f>+'1'!H72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1"/>
        <v>0</v>
      </c>
      <c r="I72" s="96"/>
      <c r="J72" s="21">
        <v>150</v>
      </c>
      <c r="K72" s="72">
        <f t="shared" si="12"/>
        <v>0</v>
      </c>
      <c r="L72" s="17" t="s">
        <v>16</v>
      </c>
      <c r="M72" s="18">
        <v>0</v>
      </c>
      <c r="N72" s="23">
        <f t="shared" si="13"/>
        <v>0</v>
      </c>
      <c r="O72" s="19"/>
      <c r="P72" s="43">
        <f t="shared" si="14"/>
        <v>0</v>
      </c>
    </row>
    <row r="73" spans="1:16" ht="24.6" x14ac:dyDescent="0.65">
      <c r="A73" s="10">
        <v>69</v>
      </c>
      <c r="B73" s="19" t="s">
        <v>200</v>
      </c>
      <c r="C73" s="71">
        <f>+'1'!H73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1"/>
        <v>0</v>
      </c>
      <c r="I73" s="96"/>
      <c r="J73" s="21">
        <v>150</v>
      </c>
      <c r="K73" s="72">
        <f t="shared" si="12"/>
        <v>0</v>
      </c>
      <c r="L73" s="17" t="s">
        <v>16</v>
      </c>
      <c r="M73" s="18">
        <v>0</v>
      </c>
      <c r="N73" s="23">
        <f t="shared" si="13"/>
        <v>0</v>
      </c>
      <c r="O73" s="19"/>
      <c r="P73" s="43">
        <f t="shared" si="14"/>
        <v>0</v>
      </c>
    </row>
    <row r="74" spans="1:16" ht="24.6" x14ac:dyDescent="0.65">
      <c r="A74" s="10">
        <v>70</v>
      </c>
      <c r="B74" s="19" t="s">
        <v>201</v>
      </c>
      <c r="C74" s="71">
        <f>+'1'!H74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si="11"/>
        <v>0</v>
      </c>
      <c r="I74" s="96"/>
      <c r="J74" s="20">
        <v>150</v>
      </c>
      <c r="K74" s="72">
        <f t="shared" si="12"/>
        <v>0</v>
      </c>
      <c r="L74" s="17" t="s">
        <v>16</v>
      </c>
      <c r="M74" s="18">
        <v>0</v>
      </c>
      <c r="N74" s="23">
        <f t="shared" si="13"/>
        <v>0</v>
      </c>
      <c r="O74" s="19"/>
      <c r="P74" s="43">
        <f t="shared" si="14"/>
        <v>0</v>
      </c>
    </row>
    <row r="75" spans="1:16" ht="24.6" x14ac:dyDescent="0.65">
      <c r="A75" s="10">
        <v>71</v>
      </c>
      <c r="B75" s="19" t="s">
        <v>77</v>
      </c>
      <c r="C75" s="71">
        <f>+'1'!H75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50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 x14ac:dyDescent="0.65">
      <c r="A76" s="10">
        <v>72</v>
      </c>
      <c r="B76" s="19" t="s">
        <v>409</v>
      </c>
      <c r="C76" s="71">
        <f>+'1'!H76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410</v>
      </c>
      <c r="C77" s="71">
        <f>+'1'!H77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0">
        <v>120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x14ac:dyDescent="0.65">
      <c r="A78" s="10">
        <v>74</v>
      </c>
      <c r="B78" s="19" t="s">
        <v>411</v>
      </c>
      <c r="C78" s="71">
        <f>+'1'!H78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0">
        <v>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x14ac:dyDescent="0.65">
      <c r="A79" s="10">
        <v>75</v>
      </c>
      <c r="B79" s="19" t="s">
        <v>412</v>
      </c>
      <c r="C79" s="71">
        <f>+'1'!H79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120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x14ac:dyDescent="0.65">
      <c r="A80" s="10">
        <v>76</v>
      </c>
      <c r="B80" s="19" t="s">
        <v>346</v>
      </c>
      <c r="C80" s="71">
        <f>+'1'!H80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2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268</v>
      </c>
      <c r="C81" s="71">
        <f>+'1'!H81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45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347</v>
      </c>
      <c r="C82" s="71">
        <f>+'1'!H82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50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269</v>
      </c>
      <c r="C83" s="71">
        <f>+'1'!H83</f>
        <v>0</v>
      </c>
      <c r="D83" s="95">
        <v>0</v>
      </c>
      <c r="E83" s="46">
        <f t="shared" si="0"/>
        <v>0</v>
      </c>
      <c r="F83" s="106">
        <v>0</v>
      </c>
      <c r="G83" s="104">
        <v>0</v>
      </c>
      <c r="H83" s="46">
        <f t="shared" si="11"/>
        <v>0</v>
      </c>
      <c r="I83" s="96"/>
      <c r="J83" s="22">
        <v>55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x14ac:dyDescent="0.65">
      <c r="A84" s="10">
        <v>80</v>
      </c>
      <c r="B84" s="19" t="s">
        <v>93</v>
      </c>
      <c r="C84" s="71">
        <f>+'1'!H84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2">
        <v>55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94</v>
      </c>
      <c r="C85" s="71">
        <f>+'1'!H85</f>
        <v>0</v>
      </c>
      <c r="D85" s="95">
        <v>0</v>
      </c>
      <c r="E85" s="46">
        <f t="shared" si="0"/>
        <v>0</v>
      </c>
      <c r="F85" s="106">
        <v>0</v>
      </c>
      <c r="G85" s="104">
        <v>0</v>
      </c>
      <c r="H85" s="46">
        <f t="shared" si="11"/>
        <v>0</v>
      </c>
      <c r="I85" s="96"/>
      <c r="J85" s="22">
        <v>55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 x14ac:dyDescent="0.65">
      <c r="A86" s="10">
        <v>82</v>
      </c>
      <c r="B86" s="19" t="s">
        <v>369</v>
      </c>
      <c r="C86" s="71">
        <f>+'1'!H86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2">
        <v>30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370</v>
      </c>
      <c r="C87" s="71">
        <f>+'1'!H87</f>
        <v>0</v>
      </c>
      <c r="D87" s="95">
        <v>0</v>
      </c>
      <c r="E87" s="46">
        <f t="shared" si="0"/>
        <v>0</v>
      </c>
      <c r="F87" s="106">
        <v>0</v>
      </c>
      <c r="G87" s="104">
        <v>0</v>
      </c>
      <c r="H87" s="46">
        <f t="shared" si="11"/>
        <v>0</v>
      </c>
      <c r="I87" s="96"/>
      <c r="J87" s="22">
        <v>30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 x14ac:dyDescent="0.65">
      <c r="A88" s="10">
        <v>84</v>
      </c>
      <c r="B88" s="19" t="s">
        <v>270</v>
      </c>
      <c r="C88" s="71">
        <f>+'1'!H88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/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x14ac:dyDescent="0.65">
      <c r="A89" s="10">
        <v>85</v>
      </c>
      <c r="B89" s="19" t="s">
        <v>271</v>
      </c>
      <c r="C89" s="71">
        <f>+'1'!H89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/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x14ac:dyDescent="0.65">
      <c r="A90" s="10">
        <v>86</v>
      </c>
      <c r="B90" s="19" t="s">
        <v>244</v>
      </c>
      <c r="C90" s="71">
        <f>+'1'!H90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15">
        <v>35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x14ac:dyDescent="0.65">
      <c r="A91" s="10">
        <v>87</v>
      </c>
      <c r="B91" s="19" t="s">
        <v>272</v>
      </c>
      <c r="C91" s="71">
        <f>+'1'!H91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120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x14ac:dyDescent="0.65">
      <c r="A92" s="10">
        <v>88</v>
      </c>
      <c r="B92" s="19" t="s">
        <v>273</v>
      </c>
      <c r="C92" s="71">
        <f>+'1'!H92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45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x14ac:dyDescent="0.65">
      <c r="A93" s="10">
        <v>89</v>
      </c>
      <c r="B93" s="19" t="s">
        <v>246</v>
      </c>
      <c r="C93" s="71">
        <f>+'1'!H93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0">
        <v>40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348</v>
      </c>
      <c r="C94" s="71">
        <f>+'1'!H94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2">
        <v>35</v>
      </c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x14ac:dyDescent="0.65">
      <c r="A95" s="10">
        <v>91</v>
      </c>
      <c r="B95" s="19" t="s">
        <v>349</v>
      </c>
      <c r="C95" s="71">
        <f>+'1'!H95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>
        <v>35</v>
      </c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 x14ac:dyDescent="0.65">
      <c r="A96" s="10">
        <v>92</v>
      </c>
      <c r="B96" s="19" t="s">
        <v>350</v>
      </c>
      <c r="C96" s="71">
        <f>+'1'!H96</f>
        <v>0</v>
      </c>
      <c r="D96" s="95">
        <v>0</v>
      </c>
      <c r="E96" s="46">
        <f t="shared" si="0"/>
        <v>0</v>
      </c>
      <c r="F96" s="106">
        <v>0</v>
      </c>
      <c r="G96" s="104">
        <v>0</v>
      </c>
      <c r="H96" s="46">
        <f t="shared" si="11"/>
        <v>0</v>
      </c>
      <c r="I96" s="96"/>
      <c r="J96" s="22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274</v>
      </c>
      <c r="C97" s="71">
        <f>+'1'!H97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35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351</v>
      </c>
      <c r="C98" s="71">
        <f>+'1'!H98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35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x14ac:dyDescent="0.65">
      <c r="A99" s="10">
        <v>95</v>
      </c>
      <c r="B99" s="19" t="s">
        <v>275</v>
      </c>
      <c r="C99" s="71">
        <f>+'1'!H99</f>
        <v>0</v>
      </c>
      <c r="D99" s="95">
        <v>0</v>
      </c>
      <c r="E99" s="46">
        <f t="shared" si="0"/>
        <v>0</v>
      </c>
      <c r="F99" s="106">
        <v>0</v>
      </c>
      <c r="G99" s="104">
        <v>0</v>
      </c>
      <c r="H99" s="46">
        <f t="shared" si="11"/>
        <v>0</v>
      </c>
      <c r="I99" s="96"/>
      <c r="J99" s="22">
        <v>35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276</v>
      </c>
      <c r="C100" s="71">
        <f>+'1'!H100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2">
        <v>120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 x14ac:dyDescent="0.65">
      <c r="A101" s="10">
        <v>97</v>
      </c>
      <c r="B101" s="19" t="s">
        <v>277</v>
      </c>
      <c r="C101" s="71">
        <f>+'1'!H101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250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278</v>
      </c>
      <c r="C102" s="71">
        <f>+'1'!H102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0">
        <v>100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279</v>
      </c>
      <c r="C103" s="71">
        <f>+'1'!H103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0">
        <v>55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280</v>
      </c>
      <c r="C104" s="71">
        <f>+'1'!H104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0">
        <v>60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281</v>
      </c>
      <c r="C105" s="71">
        <f>+'1'!H105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0">
        <v>100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100</v>
      </c>
      <c r="C106" s="71">
        <f>+'1'!H106</f>
        <v>6</v>
      </c>
      <c r="D106" s="95">
        <v>0</v>
      </c>
      <c r="E106" s="46">
        <f t="shared" si="0"/>
        <v>6</v>
      </c>
      <c r="F106" s="106">
        <v>0</v>
      </c>
      <c r="G106" s="104">
        <v>0</v>
      </c>
      <c r="H106" s="46">
        <f t="shared" si="11"/>
        <v>6</v>
      </c>
      <c r="I106" s="96"/>
      <c r="J106" s="20">
        <v>55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101</v>
      </c>
      <c r="C107" s="71">
        <f>+'1'!H107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50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102</v>
      </c>
      <c r="C108" s="71">
        <f>+'1'!H108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282</v>
      </c>
      <c r="C109" s="71">
        <f>+'1'!H109</f>
        <v>0</v>
      </c>
      <c r="D109" s="95">
        <v>0</v>
      </c>
      <c r="E109" s="46">
        <f t="shared" si="0"/>
        <v>0</v>
      </c>
      <c r="F109" s="106">
        <v>0</v>
      </c>
      <c r="G109" s="104">
        <v>0</v>
      </c>
      <c r="H109" s="46">
        <f t="shared" si="11"/>
        <v>0</v>
      </c>
      <c r="I109" s="96"/>
      <c r="J109" s="20">
        <v>35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283</v>
      </c>
      <c r="C110" s="71">
        <f>+'1'!H110</f>
        <v>0</v>
      </c>
      <c r="D110" s="95">
        <v>0</v>
      </c>
      <c r="E110" s="46">
        <f t="shared" si="0"/>
        <v>0</v>
      </c>
      <c r="F110" s="106">
        <v>0</v>
      </c>
      <c r="G110" s="104">
        <v>0</v>
      </c>
      <c r="H110" s="46">
        <f t="shared" si="11"/>
        <v>0</v>
      </c>
      <c r="I110" s="96"/>
      <c r="J110" s="20">
        <v>50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 x14ac:dyDescent="0.65">
      <c r="A111" s="10">
        <v>107</v>
      </c>
      <c r="B111" s="19" t="s">
        <v>352</v>
      </c>
      <c r="C111" s="71">
        <f>+'1'!H111</f>
        <v>0</v>
      </c>
      <c r="D111" s="95">
        <v>0</v>
      </c>
      <c r="E111" s="46">
        <f t="shared" si="0"/>
        <v>0</v>
      </c>
      <c r="F111" s="106">
        <v>0</v>
      </c>
      <c r="G111" s="104">
        <v>0</v>
      </c>
      <c r="H111" s="46">
        <f t="shared" si="11"/>
        <v>0</v>
      </c>
      <c r="I111" s="96"/>
      <c r="J111" s="20">
        <v>50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354</v>
      </c>
      <c r="C112" s="71">
        <f>+'1'!H112</f>
        <v>0</v>
      </c>
      <c r="D112" s="95">
        <v>0</v>
      </c>
      <c r="E112" s="46">
        <f t="shared" si="0"/>
        <v>0</v>
      </c>
      <c r="F112" s="106">
        <v>0</v>
      </c>
      <c r="G112" s="104">
        <v>0</v>
      </c>
      <c r="H112" s="46">
        <f t="shared" si="11"/>
        <v>0</v>
      </c>
      <c r="I112" s="96"/>
      <c r="J112" s="20">
        <v>50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353</v>
      </c>
      <c r="C113" s="71">
        <f>+'1'!H113</f>
        <v>0</v>
      </c>
      <c r="D113" s="95">
        <v>0</v>
      </c>
      <c r="E113" s="46">
        <f t="shared" si="0"/>
        <v>0</v>
      </c>
      <c r="F113" s="106">
        <v>0</v>
      </c>
      <c r="G113" s="104">
        <v>0</v>
      </c>
      <c r="H113" s="46">
        <f t="shared" si="11"/>
        <v>0</v>
      </c>
      <c r="I113" s="96"/>
      <c r="J113" s="20">
        <v>50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355</v>
      </c>
      <c r="C114" s="71">
        <f>+'1'!H114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0">
        <v>50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x14ac:dyDescent="0.65">
      <c r="A115" s="10">
        <v>111</v>
      </c>
      <c r="B115" s="19" t="s">
        <v>145</v>
      </c>
      <c r="C115" s="71">
        <f>+'1'!H115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0">
        <v>45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x14ac:dyDescent="0.65">
      <c r="A116" s="10">
        <v>112</v>
      </c>
      <c r="B116" s="19" t="s">
        <v>146</v>
      </c>
      <c r="C116" s="71">
        <f>+'1'!H116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0">
        <v>45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x14ac:dyDescent="0.65">
      <c r="A117" s="10">
        <v>113</v>
      </c>
      <c r="B117" s="19" t="s">
        <v>147</v>
      </c>
      <c r="C117" s="71">
        <f>+'1'!H117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55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x14ac:dyDescent="0.65">
      <c r="A118" s="10">
        <v>114</v>
      </c>
      <c r="B118" s="19" t="s">
        <v>356</v>
      </c>
      <c r="C118" s="71">
        <f>+'1'!H118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375</v>
      </c>
      <c r="C119" s="71">
        <f>+'1'!H119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376</v>
      </c>
      <c r="C120" s="71">
        <f>+'1'!H120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x14ac:dyDescent="0.65">
      <c r="A121" s="10">
        <v>117</v>
      </c>
      <c r="B121" s="19" t="s">
        <v>133</v>
      </c>
      <c r="C121" s="71">
        <f>+'1'!H121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40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>
        <v>30</v>
      </c>
      <c r="P121" s="43">
        <f t="shared" si="14"/>
        <v>0</v>
      </c>
    </row>
    <row r="122" spans="1:16" ht="24.6" x14ac:dyDescent="0.65">
      <c r="A122" s="10">
        <v>118</v>
      </c>
      <c r="B122" s="19" t="s">
        <v>284</v>
      </c>
      <c r="C122" s="71">
        <f>+'1'!H122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40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>
        <v>30</v>
      </c>
      <c r="P122" s="43">
        <f t="shared" si="14"/>
        <v>0</v>
      </c>
    </row>
    <row r="123" spans="1:16" ht="24.6" x14ac:dyDescent="0.65">
      <c r="A123" s="10">
        <v>119</v>
      </c>
      <c r="B123" s="19" t="s">
        <v>108</v>
      </c>
      <c r="C123" s="71">
        <f>+'1'!H123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>
        <v>30</v>
      </c>
      <c r="P123" s="43">
        <f t="shared" si="14"/>
        <v>0</v>
      </c>
    </row>
    <row r="124" spans="1:16" ht="24.6" x14ac:dyDescent="0.65">
      <c r="A124" s="10">
        <v>120</v>
      </c>
      <c r="B124" s="19" t="s">
        <v>245</v>
      </c>
      <c r="C124" s="71">
        <f>+'1'!H124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40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>
        <v>30</v>
      </c>
      <c r="P124" s="43">
        <f t="shared" si="14"/>
        <v>0</v>
      </c>
    </row>
    <row r="125" spans="1:16" ht="24.6" x14ac:dyDescent="0.65">
      <c r="A125" s="10">
        <v>121</v>
      </c>
      <c r="B125" s="19" t="s">
        <v>285</v>
      </c>
      <c r="C125" s="71">
        <f>+'1'!H125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>
        <v>30</v>
      </c>
      <c r="P125" s="43">
        <f t="shared" si="14"/>
        <v>0</v>
      </c>
    </row>
    <row r="126" spans="1:16" ht="24.6" x14ac:dyDescent="0.65">
      <c r="A126" s="10">
        <v>122</v>
      </c>
      <c r="B126" s="19" t="s">
        <v>121</v>
      </c>
      <c r="C126" s="71">
        <f>+'1'!H126</f>
        <v>0</v>
      </c>
      <c r="D126" s="95">
        <v>0</v>
      </c>
      <c r="E126" s="46">
        <f t="shared" si="0"/>
        <v>0</v>
      </c>
      <c r="F126" s="106">
        <v>0</v>
      </c>
      <c r="G126" s="104">
        <v>0</v>
      </c>
      <c r="H126" s="46">
        <f t="shared" si="11"/>
        <v>0</v>
      </c>
      <c r="I126" s="96"/>
      <c r="J126" s="20">
        <v>60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>
        <v>30</v>
      </c>
      <c r="P126" s="43">
        <f t="shared" si="14"/>
        <v>0</v>
      </c>
    </row>
    <row r="127" spans="1:16" ht="24.6" x14ac:dyDescent="0.65">
      <c r="A127" s="10">
        <v>123</v>
      </c>
      <c r="B127" s="19" t="s">
        <v>113</v>
      </c>
      <c r="C127" s="71">
        <f>+'1'!H127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x14ac:dyDescent="0.65">
      <c r="A128" s="10">
        <v>124</v>
      </c>
      <c r="B128" s="19" t="s">
        <v>114</v>
      </c>
      <c r="C128" s="71">
        <f>+'1'!H128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100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198</v>
      </c>
      <c r="C129" s="71">
        <f>+'1'!H129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25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286</v>
      </c>
      <c r="C130" s="71">
        <f>+'1'!H130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287</v>
      </c>
      <c r="C131" s="71">
        <f>+'1'!H131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2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x14ac:dyDescent="0.65">
      <c r="A132" s="10">
        <v>128</v>
      </c>
      <c r="B132" s="19" t="s">
        <v>288</v>
      </c>
      <c r="C132" s="71">
        <f>+'1'!H132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2">
        <v>50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x14ac:dyDescent="0.65">
      <c r="A133" s="10">
        <v>129</v>
      </c>
      <c r="B133" s="19" t="s">
        <v>289</v>
      </c>
      <c r="C133" s="71">
        <f>+'1'!H133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ref="H133:H196" si="15">+E133-F133-I133-G133</f>
        <v>0</v>
      </c>
      <c r="I133" s="96"/>
      <c r="J133" s="20">
        <v>60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x14ac:dyDescent="0.65">
      <c r="A134" s="10">
        <v>130</v>
      </c>
      <c r="B134" s="19" t="s">
        <v>343</v>
      </c>
      <c r="C134" s="71">
        <f>+'1'!H134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5"/>
        <v>0</v>
      </c>
      <c r="I134" s="96"/>
      <c r="J134" s="20">
        <v>50</v>
      </c>
      <c r="K134" s="72">
        <f t="shared" ref="K134:K197" si="16">+J134*I134</f>
        <v>0</v>
      </c>
      <c r="L134" s="17" t="s">
        <v>16</v>
      </c>
      <c r="M134" s="18">
        <v>0</v>
      </c>
      <c r="N134" s="23">
        <f t="shared" ref="N134:N197" si="17">SUM(K134-M134)</f>
        <v>0</v>
      </c>
      <c r="O134" s="19"/>
      <c r="P134" s="43">
        <f t="shared" ref="P134:P197" si="18">+K134*O134</f>
        <v>0</v>
      </c>
    </row>
    <row r="135" spans="1:16" ht="24.6" x14ac:dyDescent="0.65">
      <c r="A135" s="10">
        <v>131</v>
      </c>
      <c r="B135" s="19" t="s">
        <v>134</v>
      </c>
      <c r="C135" s="71">
        <f>+'1'!H135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5"/>
        <v>0</v>
      </c>
      <c r="I135" s="96"/>
      <c r="J135" s="20">
        <v>35</v>
      </c>
      <c r="K135" s="72">
        <f t="shared" si="16"/>
        <v>0</v>
      </c>
      <c r="L135" s="17" t="s">
        <v>16</v>
      </c>
      <c r="M135" s="18">
        <v>0</v>
      </c>
      <c r="N135" s="23">
        <f t="shared" si="17"/>
        <v>0</v>
      </c>
      <c r="O135" s="19"/>
      <c r="P135" s="43">
        <f t="shared" si="18"/>
        <v>0</v>
      </c>
    </row>
    <row r="136" spans="1:16" ht="24.6" x14ac:dyDescent="0.65">
      <c r="A136" s="10">
        <v>132</v>
      </c>
      <c r="B136" s="19" t="s">
        <v>358</v>
      </c>
      <c r="C136" s="71">
        <f>+'1'!H136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5"/>
        <v>0</v>
      </c>
      <c r="I136" s="96"/>
      <c r="J136" s="20">
        <v>10</v>
      </c>
      <c r="K136" s="72">
        <f t="shared" si="16"/>
        <v>0</v>
      </c>
      <c r="L136" s="17" t="s">
        <v>16</v>
      </c>
      <c r="M136" s="18">
        <v>0</v>
      </c>
      <c r="N136" s="23">
        <f t="shared" si="17"/>
        <v>0</v>
      </c>
      <c r="O136" s="19"/>
      <c r="P136" s="43">
        <f t="shared" si="18"/>
        <v>0</v>
      </c>
    </row>
    <row r="137" spans="1:16" ht="24.6" x14ac:dyDescent="0.65">
      <c r="A137" s="10">
        <v>133</v>
      </c>
      <c r="B137" s="19" t="s">
        <v>357</v>
      </c>
      <c r="C137" s="71">
        <f>+'1'!H137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5"/>
        <v>0</v>
      </c>
      <c r="I137" s="96"/>
      <c r="J137" s="20">
        <v>10</v>
      </c>
      <c r="K137" s="72">
        <f t="shared" si="16"/>
        <v>0</v>
      </c>
      <c r="L137" s="17" t="s">
        <v>16</v>
      </c>
      <c r="M137" s="18">
        <v>0</v>
      </c>
      <c r="N137" s="23">
        <f t="shared" si="17"/>
        <v>0</v>
      </c>
      <c r="O137" s="19"/>
      <c r="P137" s="43">
        <f t="shared" si="18"/>
        <v>0</v>
      </c>
    </row>
    <row r="138" spans="1:16" ht="24.6" x14ac:dyDescent="0.65">
      <c r="A138" s="10">
        <v>134</v>
      </c>
      <c r="B138" s="19" t="s">
        <v>193</v>
      </c>
      <c r="C138" s="71">
        <f>+'1'!H138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5"/>
        <v>0</v>
      </c>
      <c r="I138" s="96"/>
      <c r="J138" s="20">
        <v>10</v>
      </c>
      <c r="K138" s="72">
        <f t="shared" si="16"/>
        <v>0</v>
      </c>
      <c r="L138" s="17" t="s">
        <v>16</v>
      </c>
      <c r="M138" s="18">
        <v>0</v>
      </c>
      <c r="N138" s="23">
        <f t="shared" si="17"/>
        <v>0</v>
      </c>
      <c r="O138" s="19"/>
      <c r="P138" s="43">
        <f t="shared" si="18"/>
        <v>0</v>
      </c>
    </row>
    <row r="139" spans="1:16" ht="24.6" x14ac:dyDescent="0.65">
      <c r="A139" s="10">
        <v>135</v>
      </c>
      <c r="B139" s="19" t="s">
        <v>196</v>
      </c>
      <c r="C139" s="71">
        <f>+'1'!H139</f>
        <v>0</v>
      </c>
      <c r="D139" s="95">
        <v>0</v>
      </c>
      <c r="E139" s="46">
        <f t="shared" si="0"/>
        <v>0</v>
      </c>
      <c r="F139" s="106">
        <v>0</v>
      </c>
      <c r="G139" s="104">
        <v>0</v>
      </c>
      <c r="H139" s="46">
        <f t="shared" si="15"/>
        <v>0</v>
      </c>
      <c r="I139" s="96"/>
      <c r="J139" s="20">
        <v>10</v>
      </c>
      <c r="K139" s="72">
        <f t="shared" si="16"/>
        <v>0</v>
      </c>
      <c r="L139" s="17" t="s">
        <v>16</v>
      </c>
      <c r="M139" s="18">
        <v>0</v>
      </c>
      <c r="N139" s="23">
        <f t="shared" si="17"/>
        <v>0</v>
      </c>
      <c r="O139" s="19"/>
      <c r="P139" s="43">
        <f t="shared" si="18"/>
        <v>0</v>
      </c>
    </row>
    <row r="140" spans="1:16" ht="24.6" x14ac:dyDescent="0.65">
      <c r="A140" s="10">
        <v>136</v>
      </c>
      <c r="B140" s="19" t="s">
        <v>195</v>
      </c>
      <c r="C140" s="71">
        <f>+'1'!H140</f>
        <v>0</v>
      </c>
      <c r="D140" s="95">
        <v>0</v>
      </c>
      <c r="E140" s="46">
        <f t="shared" si="0"/>
        <v>0</v>
      </c>
      <c r="F140" s="106">
        <v>0</v>
      </c>
      <c r="G140" s="104">
        <v>0</v>
      </c>
      <c r="H140" s="46">
        <f t="shared" si="15"/>
        <v>0</v>
      </c>
      <c r="I140" s="96"/>
      <c r="J140" s="20">
        <v>10</v>
      </c>
      <c r="K140" s="72">
        <f t="shared" si="16"/>
        <v>0</v>
      </c>
      <c r="L140" s="17" t="s">
        <v>16</v>
      </c>
      <c r="M140" s="18">
        <v>0</v>
      </c>
      <c r="N140" s="23">
        <f t="shared" si="17"/>
        <v>0</v>
      </c>
      <c r="O140" s="19"/>
      <c r="P140" s="43">
        <f t="shared" si="18"/>
        <v>0</v>
      </c>
    </row>
    <row r="141" spans="1:16" ht="24.75" customHeight="1" x14ac:dyDescent="0.65">
      <c r="A141" s="10">
        <v>137</v>
      </c>
      <c r="B141" s="19" t="s">
        <v>197</v>
      </c>
      <c r="C141" s="71">
        <f>+'1'!H141</f>
        <v>0</v>
      </c>
      <c r="D141" s="95">
        <v>0</v>
      </c>
      <c r="E141" s="46">
        <f t="shared" si="0"/>
        <v>0</v>
      </c>
      <c r="F141" s="106">
        <v>0</v>
      </c>
      <c r="G141" s="104">
        <v>0</v>
      </c>
      <c r="H141" s="46">
        <f t="shared" si="15"/>
        <v>0</v>
      </c>
      <c r="I141" s="96"/>
      <c r="J141" s="20">
        <v>10</v>
      </c>
      <c r="K141" s="72">
        <f t="shared" si="16"/>
        <v>0</v>
      </c>
      <c r="L141" s="17" t="s">
        <v>16</v>
      </c>
      <c r="M141" s="18">
        <v>0</v>
      </c>
      <c r="N141" s="23">
        <f t="shared" si="17"/>
        <v>0</v>
      </c>
      <c r="O141" s="19"/>
      <c r="P141" s="43">
        <f t="shared" si="18"/>
        <v>0</v>
      </c>
    </row>
    <row r="142" spans="1:16" ht="24.75" customHeight="1" x14ac:dyDescent="0.65">
      <c r="A142" s="10">
        <v>138</v>
      </c>
      <c r="B142" s="19" t="s">
        <v>194</v>
      </c>
      <c r="C142" s="71">
        <f>+'1'!H142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5"/>
        <v>0</v>
      </c>
      <c r="I142" s="96"/>
      <c r="J142" s="20">
        <v>10</v>
      </c>
      <c r="K142" s="72">
        <f t="shared" si="16"/>
        <v>0</v>
      </c>
      <c r="L142" s="17" t="s">
        <v>16</v>
      </c>
      <c r="M142" s="18">
        <v>0</v>
      </c>
      <c r="N142" s="23">
        <f t="shared" si="17"/>
        <v>0</v>
      </c>
      <c r="O142" s="19"/>
      <c r="P142" s="43">
        <f t="shared" si="18"/>
        <v>0</v>
      </c>
    </row>
    <row r="143" spans="1:16" ht="24.75" customHeight="1" x14ac:dyDescent="0.65">
      <c r="A143" s="10">
        <v>139</v>
      </c>
      <c r="B143" s="19" t="s">
        <v>290</v>
      </c>
      <c r="C143" s="71">
        <f>+'1'!H143</f>
        <v>0</v>
      </c>
      <c r="D143" s="95">
        <v>0</v>
      </c>
      <c r="E143" s="46">
        <f t="shared" si="0"/>
        <v>0</v>
      </c>
      <c r="F143" s="106">
        <v>0</v>
      </c>
      <c r="G143" s="104">
        <v>0</v>
      </c>
      <c r="H143" s="46">
        <f t="shared" si="15"/>
        <v>0</v>
      </c>
      <c r="I143" s="96"/>
      <c r="J143" s="20">
        <v>10</v>
      </c>
      <c r="K143" s="72">
        <f t="shared" si="16"/>
        <v>0</v>
      </c>
      <c r="L143" s="17" t="s">
        <v>16</v>
      </c>
      <c r="M143" s="18">
        <v>0</v>
      </c>
      <c r="N143" s="23">
        <f t="shared" si="17"/>
        <v>0</v>
      </c>
      <c r="O143" s="19"/>
      <c r="P143" s="43">
        <f t="shared" si="18"/>
        <v>0</v>
      </c>
    </row>
    <row r="144" spans="1:16" ht="24.75" customHeight="1" x14ac:dyDescent="0.65">
      <c r="A144" s="10">
        <v>140</v>
      </c>
      <c r="B144" s="19" t="s">
        <v>141</v>
      </c>
      <c r="C144" s="71">
        <f>+'1'!H144</f>
        <v>0</v>
      </c>
      <c r="D144" s="95">
        <v>0</v>
      </c>
      <c r="E144" s="46">
        <f t="shared" ref="E144:E207" si="19">C144+D144</f>
        <v>0</v>
      </c>
      <c r="F144" s="106">
        <v>0</v>
      </c>
      <c r="G144" s="104">
        <v>0</v>
      </c>
      <c r="H144" s="46">
        <f t="shared" si="15"/>
        <v>0</v>
      </c>
      <c r="I144" s="96"/>
      <c r="J144" s="20">
        <v>40</v>
      </c>
      <c r="K144" s="72">
        <f t="shared" si="16"/>
        <v>0</v>
      </c>
      <c r="L144" s="17" t="s">
        <v>16</v>
      </c>
      <c r="M144" s="18">
        <v>0</v>
      </c>
      <c r="N144" s="23">
        <f t="shared" si="17"/>
        <v>0</v>
      </c>
      <c r="O144" s="19"/>
      <c r="P144" s="43">
        <f t="shared" si="18"/>
        <v>0</v>
      </c>
    </row>
    <row r="145" spans="1:16" ht="24.75" customHeight="1" x14ac:dyDescent="0.65">
      <c r="A145" s="10">
        <v>141</v>
      </c>
      <c r="B145" s="19" t="s">
        <v>142</v>
      </c>
      <c r="C145" s="71">
        <f>+'1'!H145</f>
        <v>0</v>
      </c>
      <c r="D145" s="95">
        <v>0</v>
      </c>
      <c r="E145" s="46">
        <f t="shared" si="19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3">
        <f t="shared" si="18"/>
        <v>0</v>
      </c>
    </row>
    <row r="146" spans="1:16" ht="24.6" x14ac:dyDescent="0.65">
      <c r="A146" s="10">
        <v>142</v>
      </c>
      <c r="B146" s="19" t="s">
        <v>135</v>
      </c>
      <c r="C146" s="71">
        <f>+'1'!H146</f>
        <v>0</v>
      </c>
      <c r="D146" s="95">
        <v>0</v>
      </c>
      <c r="E146" s="46">
        <f t="shared" si="19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55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x14ac:dyDescent="0.65">
      <c r="A147" s="10">
        <v>143</v>
      </c>
      <c r="B147" s="19" t="s">
        <v>144</v>
      </c>
      <c r="C147" s="71">
        <f>+'1'!H147</f>
        <v>0</v>
      </c>
      <c r="D147" s="95">
        <v>0</v>
      </c>
      <c r="E147" s="46">
        <f t="shared" si="19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55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143</v>
      </c>
      <c r="C148" s="71">
        <f>+'1'!H148</f>
        <v>0</v>
      </c>
      <c r="D148" s="95">
        <v>0</v>
      </c>
      <c r="E148" s="46">
        <f t="shared" si="19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55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137</v>
      </c>
      <c r="C149" s="71">
        <f>+'1'!H149</f>
        <v>0</v>
      </c>
      <c r="D149" s="95">
        <v>0</v>
      </c>
      <c r="E149" s="46">
        <f t="shared" si="19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30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291</v>
      </c>
      <c r="C150" s="71">
        <f>+'1'!H150</f>
        <v>0</v>
      </c>
      <c r="D150" s="95">
        <v>0</v>
      </c>
      <c r="E150" s="46">
        <f t="shared" si="19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25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292</v>
      </c>
      <c r="C151" s="71">
        <f>+'1'!H151</f>
        <v>0</v>
      </c>
      <c r="D151" s="95">
        <v>0</v>
      </c>
      <c r="E151" s="46">
        <f t="shared" si="19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25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6" x14ac:dyDescent="0.65">
      <c r="A152" s="10">
        <v>148</v>
      </c>
      <c r="B152" s="19" t="s">
        <v>293</v>
      </c>
      <c r="C152" s="71">
        <f>+'1'!H152</f>
        <v>0</v>
      </c>
      <c r="D152" s="95">
        <v>0</v>
      </c>
      <c r="E152" s="46">
        <f t="shared" si="19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55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6" x14ac:dyDescent="0.65">
      <c r="A153" s="10">
        <v>149</v>
      </c>
      <c r="B153" s="19" t="s">
        <v>294</v>
      </c>
      <c r="C153" s="71">
        <f>+'1'!H153</f>
        <v>0</v>
      </c>
      <c r="D153" s="95">
        <v>0</v>
      </c>
      <c r="E153" s="46">
        <f t="shared" si="19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50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6" x14ac:dyDescent="0.65">
      <c r="A154" s="10">
        <v>150</v>
      </c>
      <c r="B154" s="19" t="s">
        <v>362</v>
      </c>
      <c r="C154" s="71">
        <f>+'1'!H154</f>
        <v>0</v>
      </c>
      <c r="D154" s="95">
        <v>0</v>
      </c>
      <c r="E154" s="46">
        <f t="shared" si="19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65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6" x14ac:dyDescent="0.65">
      <c r="A155" s="10">
        <v>151</v>
      </c>
      <c r="B155" s="19" t="s">
        <v>363</v>
      </c>
      <c r="C155" s="71">
        <f>+'1'!H155</f>
        <v>0</v>
      </c>
      <c r="D155" s="95">
        <v>0</v>
      </c>
      <c r="E155" s="46">
        <f t="shared" si="19"/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50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6" x14ac:dyDescent="0.65">
      <c r="A156" s="10">
        <v>152</v>
      </c>
      <c r="B156" s="19" t="s">
        <v>364</v>
      </c>
      <c r="C156" s="71">
        <f>+'1'!H156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x14ac:dyDescent="0.65">
      <c r="A157" s="10">
        <v>153</v>
      </c>
      <c r="B157" s="19" t="s">
        <v>365</v>
      </c>
      <c r="C157" s="71">
        <f>+'1'!H157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60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x14ac:dyDescent="0.65">
      <c r="A158" s="10">
        <v>154</v>
      </c>
      <c r="B158" s="19" t="s">
        <v>366</v>
      </c>
      <c r="C158" s="71">
        <f>+'1'!H158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60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x14ac:dyDescent="0.65">
      <c r="A159" s="10">
        <v>155</v>
      </c>
      <c r="B159" s="19" t="s">
        <v>359</v>
      </c>
      <c r="C159" s="71">
        <f>+'1'!H159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40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148</v>
      </c>
      <c r="C160" s="71">
        <f>+'1'!H160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45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x14ac:dyDescent="0.65">
      <c r="A161" s="10">
        <v>157</v>
      </c>
      <c r="B161" s="19" t="s">
        <v>149</v>
      </c>
      <c r="C161" s="71">
        <f>+'1'!H161</f>
        <v>0</v>
      </c>
      <c r="D161" s="95">
        <v>0</v>
      </c>
      <c r="E161" s="46">
        <f t="shared" si="19"/>
        <v>0</v>
      </c>
      <c r="F161" s="106">
        <v>0</v>
      </c>
      <c r="G161" s="104">
        <v>0</v>
      </c>
      <c r="H161" s="46">
        <f t="shared" si="15"/>
        <v>0</v>
      </c>
      <c r="I161" s="96"/>
      <c r="J161" s="20">
        <v>45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x14ac:dyDescent="0.65">
      <c r="A162" s="10">
        <v>158</v>
      </c>
      <c r="B162" s="19" t="s">
        <v>150</v>
      </c>
      <c r="C162" s="71">
        <f>+'1'!H162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45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151</v>
      </c>
      <c r="C163" s="71">
        <f>+'1'!H163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45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152</v>
      </c>
      <c r="C164" s="71">
        <f>+'1'!H164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45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x14ac:dyDescent="0.65">
      <c r="A165" s="10">
        <v>161</v>
      </c>
      <c r="B165" s="19" t="s">
        <v>153</v>
      </c>
      <c r="C165" s="71">
        <f>+'1'!H165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45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118</v>
      </c>
      <c r="C166" s="71">
        <f>+'1'!H166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100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112</v>
      </c>
      <c r="C167" s="71">
        <f>+'1'!H167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55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120</v>
      </c>
      <c r="C168" s="71">
        <f>+'1'!H168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80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139</v>
      </c>
      <c r="C169" s="71">
        <f>+'1'!H169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10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261</v>
      </c>
      <c r="C170" s="71">
        <f>+'1'!H170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35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262</v>
      </c>
      <c r="C171" s="71">
        <f>+'1'!H171</f>
        <v>9</v>
      </c>
      <c r="D171" s="95">
        <v>0</v>
      </c>
      <c r="E171" s="46">
        <f t="shared" si="19"/>
        <v>9</v>
      </c>
      <c r="F171" s="106">
        <v>0</v>
      </c>
      <c r="G171" s="104">
        <v>0</v>
      </c>
      <c r="H171" s="46">
        <f t="shared" si="15"/>
        <v>5</v>
      </c>
      <c r="I171" s="96">
        <v>4</v>
      </c>
      <c r="J171" s="20">
        <v>40</v>
      </c>
      <c r="K171" s="72">
        <f t="shared" si="16"/>
        <v>160</v>
      </c>
      <c r="L171" s="17" t="s">
        <v>16</v>
      </c>
      <c r="M171" s="18">
        <v>0</v>
      </c>
      <c r="N171" s="23">
        <f t="shared" si="17"/>
        <v>160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176</v>
      </c>
      <c r="C172" s="71">
        <f>+'1'!H172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50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x14ac:dyDescent="0.65">
      <c r="A173" s="10">
        <v>169</v>
      </c>
      <c r="B173" s="19" t="s">
        <v>177</v>
      </c>
      <c r="C173" s="71">
        <f>+'1'!H173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50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x14ac:dyDescent="0.65">
      <c r="A174" s="10">
        <v>170</v>
      </c>
      <c r="B174" s="19" t="s">
        <v>178</v>
      </c>
      <c r="C174" s="71">
        <f>+'1'!H174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50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x14ac:dyDescent="0.65">
      <c r="A175" s="10">
        <v>171</v>
      </c>
      <c r="B175" s="19" t="s">
        <v>182</v>
      </c>
      <c r="C175" s="71">
        <f>+'1'!H175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90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x14ac:dyDescent="0.65">
      <c r="A176" s="10">
        <v>172</v>
      </c>
      <c r="B176" s="19" t="s">
        <v>360</v>
      </c>
      <c r="C176" s="71">
        <f>+'1'!H176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35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 x14ac:dyDescent="0.65">
      <c r="A177" s="10">
        <v>173</v>
      </c>
      <c r="B177" s="19" t="s">
        <v>295</v>
      </c>
      <c r="C177" s="71">
        <f>+'1'!H177</f>
        <v>0</v>
      </c>
      <c r="D177" s="95">
        <v>0</v>
      </c>
      <c r="E177" s="46">
        <f t="shared" si="19"/>
        <v>0</v>
      </c>
      <c r="F177" s="106">
        <v>0</v>
      </c>
      <c r="G177" s="104">
        <v>0</v>
      </c>
      <c r="H177" s="46">
        <f t="shared" si="15"/>
        <v>0</v>
      </c>
      <c r="I177" s="96"/>
      <c r="J177" s="20">
        <v>35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.6" x14ac:dyDescent="0.65">
      <c r="A178" s="10">
        <v>174</v>
      </c>
      <c r="B178" s="19" t="s">
        <v>296</v>
      </c>
      <c r="C178" s="71">
        <f>+'1'!H178</f>
        <v>0</v>
      </c>
      <c r="D178" s="95">
        <v>0</v>
      </c>
      <c r="E178" s="46">
        <f t="shared" si="19"/>
        <v>0</v>
      </c>
      <c r="F178" s="106">
        <v>0</v>
      </c>
      <c r="G178" s="104">
        <v>0</v>
      </c>
      <c r="H178" s="46">
        <f t="shared" si="15"/>
        <v>0</v>
      </c>
      <c r="I178" s="96"/>
      <c r="J178" s="20">
        <v>60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 x14ac:dyDescent="0.65">
      <c r="A179" s="10">
        <v>175</v>
      </c>
      <c r="B179" s="19" t="s">
        <v>297</v>
      </c>
      <c r="C179" s="71">
        <f>+'1'!H179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120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x14ac:dyDescent="0.65">
      <c r="A180" s="10">
        <v>176</v>
      </c>
      <c r="B180" s="19" t="s">
        <v>344</v>
      </c>
      <c r="C180" s="71">
        <f>+'1'!H180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60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345</v>
      </c>
      <c r="C181" s="71">
        <f>+'1'!H181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120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109</v>
      </c>
      <c r="C182" s="71">
        <f>+'1'!H182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50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110</v>
      </c>
      <c r="C183" s="71">
        <f>+'1'!H183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50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162</v>
      </c>
      <c r="C184" s="71">
        <f>+'1'!H184</f>
        <v>0</v>
      </c>
      <c r="D184" s="95">
        <v>0</v>
      </c>
      <c r="E184" s="46">
        <f t="shared" si="19"/>
        <v>0</v>
      </c>
      <c r="F184" s="106">
        <v>0</v>
      </c>
      <c r="G184" s="104">
        <v>0</v>
      </c>
      <c r="H184" s="46">
        <f t="shared" si="15"/>
        <v>0</v>
      </c>
      <c r="I184" s="96"/>
      <c r="J184" s="20">
        <v>120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163</v>
      </c>
      <c r="C185" s="71">
        <f>+'1'!H185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120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154</v>
      </c>
      <c r="C186" s="71">
        <f>+'1'!H186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120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x14ac:dyDescent="0.65">
      <c r="A187" s="10">
        <v>183</v>
      </c>
      <c r="B187" s="19" t="s">
        <v>155</v>
      </c>
      <c r="C187" s="71">
        <f>+'1'!H187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120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x14ac:dyDescent="0.65">
      <c r="A188" s="10">
        <v>184</v>
      </c>
      <c r="B188" s="19" t="s">
        <v>164</v>
      </c>
      <c r="C188" s="71">
        <f>+'1'!H188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120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x14ac:dyDescent="0.65">
      <c r="A189" s="10">
        <v>185</v>
      </c>
      <c r="B189" s="19" t="s">
        <v>165</v>
      </c>
      <c r="C189" s="71">
        <f>+'1'!H189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120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247</v>
      </c>
      <c r="C190" s="71">
        <f>+'1'!H190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150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x14ac:dyDescent="0.65">
      <c r="A191" s="10">
        <v>187</v>
      </c>
      <c r="B191" s="19" t="s">
        <v>248</v>
      </c>
      <c r="C191" s="71">
        <f>+'1'!H191</f>
        <v>0</v>
      </c>
      <c r="D191" s="95">
        <v>0</v>
      </c>
      <c r="E191" s="46">
        <f t="shared" si="19"/>
        <v>0</v>
      </c>
      <c r="F191" s="106">
        <v>0</v>
      </c>
      <c r="G191" s="104">
        <v>0</v>
      </c>
      <c r="H191" s="46">
        <f t="shared" si="15"/>
        <v>0</v>
      </c>
      <c r="I191" s="96"/>
      <c r="J191" s="20">
        <v>150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249</v>
      </c>
      <c r="C192" s="71">
        <f>+'1'!H192</f>
        <v>0</v>
      </c>
      <c r="D192" s="95">
        <v>0</v>
      </c>
      <c r="E192" s="46">
        <f t="shared" si="19"/>
        <v>0</v>
      </c>
      <c r="F192" s="106">
        <v>0</v>
      </c>
      <c r="G192" s="104">
        <v>0</v>
      </c>
      <c r="H192" s="46">
        <f t="shared" si="15"/>
        <v>0</v>
      </c>
      <c r="I192" s="96"/>
      <c r="J192" s="20">
        <v>150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29" ht="24.6" x14ac:dyDescent="0.65">
      <c r="A193" s="10">
        <v>189</v>
      </c>
      <c r="B193" s="19" t="s">
        <v>250</v>
      </c>
      <c r="C193" s="71">
        <f>+'1'!H193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150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29" ht="24.6" x14ac:dyDescent="0.65">
      <c r="A194" s="10">
        <v>190</v>
      </c>
      <c r="B194" s="19" t="s">
        <v>166</v>
      </c>
      <c r="C194" s="71">
        <f>+'1'!H194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185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29" ht="24.6" x14ac:dyDescent="0.65">
      <c r="A195" s="10">
        <v>191</v>
      </c>
      <c r="B195" s="19" t="s">
        <v>167</v>
      </c>
      <c r="C195" s="71">
        <f>+'1'!H195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185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29" ht="24.6" x14ac:dyDescent="0.65">
      <c r="A196" s="10">
        <v>192</v>
      </c>
      <c r="B196" s="19" t="s">
        <v>168</v>
      </c>
      <c r="C196" s="71">
        <f>+'1'!H196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185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29" ht="24.6" x14ac:dyDescent="0.65">
      <c r="A197" s="10">
        <v>193</v>
      </c>
      <c r="B197" s="19" t="s">
        <v>169</v>
      </c>
      <c r="C197" s="71">
        <f>+'1'!H197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ref="H197:H260" si="20">+E197-F197-I197-G197</f>
        <v>0</v>
      </c>
      <c r="I197" s="96"/>
      <c r="J197" s="20">
        <v>185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  <c r="AC197" s="29"/>
    </row>
    <row r="198" spans="1:29" ht="24.6" x14ac:dyDescent="0.65">
      <c r="A198" s="10">
        <v>194</v>
      </c>
      <c r="B198" s="19" t="s">
        <v>168</v>
      </c>
      <c r="C198" s="71">
        <f>+'1'!H198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20"/>
        <v>0</v>
      </c>
      <c r="I198" s="96"/>
      <c r="J198" s="20">
        <v>185</v>
      </c>
      <c r="K198" s="72">
        <f t="shared" ref="K198:K261" si="21">+J198*I198</f>
        <v>0</v>
      </c>
      <c r="L198" s="17" t="s">
        <v>16</v>
      </c>
      <c r="M198" s="18">
        <v>0</v>
      </c>
      <c r="N198" s="23">
        <f t="shared" ref="N198:N261" si="22">SUM(K198-M198)</f>
        <v>0</v>
      </c>
      <c r="O198" s="19"/>
      <c r="P198" s="43">
        <f t="shared" ref="P198:P261" si="23">+K198*O198</f>
        <v>0</v>
      </c>
      <c r="AC198" s="29"/>
    </row>
    <row r="199" spans="1:29" ht="24.6" x14ac:dyDescent="0.65">
      <c r="A199" s="10">
        <v>195</v>
      </c>
      <c r="B199" s="19" t="s">
        <v>169</v>
      </c>
      <c r="C199" s="71">
        <f>+'1'!H199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20"/>
        <v>0</v>
      </c>
      <c r="I199" s="96"/>
      <c r="J199" s="20">
        <v>185</v>
      </c>
      <c r="K199" s="72">
        <f t="shared" si="21"/>
        <v>0</v>
      </c>
      <c r="L199" s="17" t="s">
        <v>16</v>
      </c>
      <c r="M199" s="18">
        <v>0</v>
      </c>
      <c r="N199" s="23">
        <f t="shared" si="22"/>
        <v>0</v>
      </c>
      <c r="O199" s="19"/>
      <c r="P199" s="43">
        <f t="shared" si="23"/>
        <v>0</v>
      </c>
    </row>
    <row r="200" spans="1:29" ht="24.6" x14ac:dyDescent="0.65">
      <c r="A200" s="10">
        <v>196</v>
      </c>
      <c r="B200" s="19" t="s">
        <v>170</v>
      </c>
      <c r="C200" s="71">
        <f>+'1'!H200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20"/>
        <v>0</v>
      </c>
      <c r="I200" s="96"/>
      <c r="J200" s="20">
        <v>135</v>
      </c>
      <c r="K200" s="72">
        <f t="shared" si="21"/>
        <v>0</v>
      </c>
      <c r="L200" s="17" t="s">
        <v>16</v>
      </c>
      <c r="M200" s="18">
        <v>0</v>
      </c>
      <c r="N200" s="23">
        <f t="shared" si="22"/>
        <v>0</v>
      </c>
      <c r="O200" s="19"/>
      <c r="P200" s="43">
        <f t="shared" si="23"/>
        <v>0</v>
      </c>
    </row>
    <row r="201" spans="1:29" ht="24.6" x14ac:dyDescent="0.65">
      <c r="A201" s="10">
        <v>197</v>
      </c>
      <c r="B201" s="19" t="s">
        <v>115</v>
      </c>
      <c r="C201" s="71">
        <f>+'1'!H201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20"/>
        <v>0</v>
      </c>
      <c r="I201" s="96"/>
      <c r="J201" s="20">
        <v>100</v>
      </c>
      <c r="K201" s="72">
        <f t="shared" si="21"/>
        <v>0</v>
      </c>
      <c r="L201" s="17" t="s">
        <v>16</v>
      </c>
      <c r="M201" s="18">
        <v>0</v>
      </c>
      <c r="N201" s="23">
        <f t="shared" si="22"/>
        <v>0</v>
      </c>
      <c r="O201" s="19"/>
      <c r="P201" s="43">
        <f t="shared" si="23"/>
        <v>0</v>
      </c>
    </row>
    <row r="202" spans="1:29" ht="24.6" x14ac:dyDescent="0.65">
      <c r="A202" s="10">
        <v>198</v>
      </c>
      <c r="B202" s="19" t="s">
        <v>171</v>
      </c>
      <c r="C202" s="71">
        <f>+'1'!H202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20"/>
        <v>0</v>
      </c>
      <c r="I202" s="96"/>
      <c r="J202" s="20">
        <v>90</v>
      </c>
      <c r="K202" s="72">
        <f t="shared" si="21"/>
        <v>0</v>
      </c>
      <c r="L202" s="17" t="s">
        <v>16</v>
      </c>
      <c r="M202" s="18">
        <v>0</v>
      </c>
      <c r="N202" s="23">
        <f t="shared" si="22"/>
        <v>0</v>
      </c>
      <c r="O202" s="19"/>
      <c r="P202" s="43">
        <f t="shared" si="23"/>
        <v>0</v>
      </c>
    </row>
    <row r="203" spans="1:29" ht="24.6" x14ac:dyDescent="0.65">
      <c r="A203" s="10">
        <v>199</v>
      </c>
      <c r="B203" s="19" t="s">
        <v>172</v>
      </c>
      <c r="C203" s="71">
        <f>+'1'!H203</f>
        <v>0</v>
      </c>
      <c r="D203" s="95">
        <v>0</v>
      </c>
      <c r="E203" s="46">
        <f t="shared" si="19"/>
        <v>0</v>
      </c>
      <c r="F203" s="106">
        <v>0</v>
      </c>
      <c r="G203" s="104">
        <v>0</v>
      </c>
      <c r="H203" s="46">
        <f t="shared" si="20"/>
        <v>0</v>
      </c>
      <c r="I203" s="96"/>
      <c r="J203" s="20">
        <v>90</v>
      </c>
      <c r="K203" s="72">
        <f t="shared" si="21"/>
        <v>0</v>
      </c>
      <c r="L203" s="17" t="s">
        <v>16</v>
      </c>
      <c r="M203" s="18">
        <v>0</v>
      </c>
      <c r="N203" s="23">
        <f t="shared" si="22"/>
        <v>0</v>
      </c>
      <c r="O203" s="19"/>
      <c r="P203" s="43">
        <f t="shared" si="23"/>
        <v>0</v>
      </c>
    </row>
    <row r="204" spans="1:29" ht="24.6" x14ac:dyDescent="0.65">
      <c r="A204" s="10">
        <v>200</v>
      </c>
      <c r="B204" s="19" t="s">
        <v>173</v>
      </c>
      <c r="C204" s="71">
        <f>+'1'!H204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20"/>
        <v>0</v>
      </c>
      <c r="I204" s="96"/>
      <c r="J204" s="20">
        <v>90</v>
      </c>
      <c r="K204" s="72">
        <f t="shared" si="21"/>
        <v>0</v>
      </c>
      <c r="L204" s="17" t="s">
        <v>16</v>
      </c>
      <c r="M204" s="18">
        <v>0</v>
      </c>
      <c r="N204" s="23">
        <f t="shared" si="22"/>
        <v>0</v>
      </c>
      <c r="O204" s="19"/>
      <c r="P204" s="43">
        <f t="shared" si="23"/>
        <v>0</v>
      </c>
    </row>
    <row r="205" spans="1:29" ht="24.6" x14ac:dyDescent="0.65">
      <c r="A205" s="10">
        <v>201</v>
      </c>
      <c r="B205" s="19" t="s">
        <v>174</v>
      </c>
      <c r="C205" s="71">
        <f>+'1'!H205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20"/>
        <v>0</v>
      </c>
      <c r="I205" s="96"/>
      <c r="J205" s="20">
        <v>90</v>
      </c>
      <c r="K205" s="72">
        <f t="shared" si="21"/>
        <v>0</v>
      </c>
      <c r="L205" s="17" t="s">
        <v>16</v>
      </c>
      <c r="M205" s="18">
        <v>0</v>
      </c>
      <c r="N205" s="23">
        <f t="shared" si="22"/>
        <v>0</v>
      </c>
      <c r="O205" s="19"/>
      <c r="P205" s="43">
        <f t="shared" si="23"/>
        <v>0</v>
      </c>
    </row>
    <row r="206" spans="1:29" ht="24.6" x14ac:dyDescent="0.65">
      <c r="A206" s="10">
        <v>202</v>
      </c>
      <c r="B206" s="19" t="s">
        <v>367</v>
      </c>
      <c r="C206" s="71">
        <f>+'1'!H206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20"/>
        <v>0</v>
      </c>
      <c r="I206" s="96"/>
      <c r="J206" s="20">
        <v>50</v>
      </c>
      <c r="K206" s="72">
        <f t="shared" si="21"/>
        <v>0</v>
      </c>
      <c r="L206" s="17" t="s">
        <v>16</v>
      </c>
      <c r="M206" s="18">
        <v>0</v>
      </c>
      <c r="N206" s="23">
        <f t="shared" si="22"/>
        <v>0</v>
      </c>
      <c r="O206" s="19"/>
      <c r="P206" s="43">
        <f t="shared" si="23"/>
        <v>0</v>
      </c>
    </row>
    <row r="207" spans="1:29" ht="24.6" x14ac:dyDescent="0.65">
      <c r="A207" s="10">
        <v>203</v>
      </c>
      <c r="B207" s="19" t="s">
        <v>179</v>
      </c>
      <c r="C207" s="71">
        <f>+'1'!H207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20"/>
        <v>0</v>
      </c>
      <c r="I207" s="96"/>
      <c r="J207" s="20">
        <v>50</v>
      </c>
      <c r="K207" s="72">
        <f t="shared" si="21"/>
        <v>0</v>
      </c>
      <c r="L207" s="17" t="s">
        <v>16</v>
      </c>
      <c r="M207" s="18">
        <v>0</v>
      </c>
      <c r="N207" s="23">
        <f t="shared" si="22"/>
        <v>0</v>
      </c>
      <c r="O207" s="19"/>
      <c r="P207" s="43">
        <f t="shared" si="23"/>
        <v>0</v>
      </c>
    </row>
    <row r="208" spans="1:29" ht="24.6" x14ac:dyDescent="0.65">
      <c r="A208" s="10">
        <v>204</v>
      </c>
      <c r="B208" s="19" t="s">
        <v>180</v>
      </c>
      <c r="C208" s="71">
        <f>+'1'!H208</f>
        <v>2</v>
      </c>
      <c r="D208" s="95">
        <v>0</v>
      </c>
      <c r="E208" s="46">
        <f t="shared" ref="E208:E271" si="24">C208+D208</f>
        <v>2</v>
      </c>
      <c r="F208" s="106">
        <v>0</v>
      </c>
      <c r="G208" s="104">
        <v>0</v>
      </c>
      <c r="H208" s="46">
        <f t="shared" si="20"/>
        <v>2</v>
      </c>
      <c r="I208" s="96"/>
      <c r="J208" s="20">
        <v>55</v>
      </c>
      <c r="K208" s="72">
        <f t="shared" si="21"/>
        <v>0</v>
      </c>
      <c r="L208" s="17" t="s">
        <v>16</v>
      </c>
      <c r="M208" s="18">
        <v>0</v>
      </c>
      <c r="N208" s="23">
        <f t="shared" si="22"/>
        <v>0</v>
      </c>
      <c r="O208" s="19"/>
      <c r="P208" s="43">
        <f t="shared" si="23"/>
        <v>0</v>
      </c>
    </row>
    <row r="209" spans="1:16" ht="24.6" x14ac:dyDescent="0.65">
      <c r="A209" s="10">
        <v>205</v>
      </c>
      <c r="B209" s="19" t="s">
        <v>181</v>
      </c>
      <c r="C209" s="71">
        <f>+'1'!H209</f>
        <v>0</v>
      </c>
      <c r="D209" s="95">
        <v>0</v>
      </c>
      <c r="E209" s="46">
        <f t="shared" si="24"/>
        <v>0</v>
      </c>
      <c r="F209" s="106">
        <v>0</v>
      </c>
      <c r="G209" s="104">
        <v>0</v>
      </c>
      <c r="H209" s="46">
        <f t="shared" si="20"/>
        <v>0</v>
      </c>
      <c r="I209" s="96"/>
      <c r="J209" s="20">
        <v>85</v>
      </c>
      <c r="K209" s="72">
        <f t="shared" si="21"/>
        <v>0</v>
      </c>
      <c r="L209" s="17" t="s">
        <v>16</v>
      </c>
      <c r="M209" s="18">
        <v>0</v>
      </c>
      <c r="N209" s="23">
        <f t="shared" si="22"/>
        <v>0</v>
      </c>
      <c r="O209" s="19"/>
      <c r="P209" s="43">
        <f t="shared" si="23"/>
        <v>0</v>
      </c>
    </row>
    <row r="210" spans="1:16" ht="24.6" x14ac:dyDescent="0.65">
      <c r="A210" s="10">
        <v>206</v>
      </c>
      <c r="B210" s="19" t="s">
        <v>298</v>
      </c>
      <c r="C210" s="71">
        <f>+'1'!H210</f>
        <v>0</v>
      </c>
      <c r="D210" s="95">
        <v>0</v>
      </c>
      <c r="E210" s="46">
        <f t="shared" si="24"/>
        <v>0</v>
      </c>
      <c r="F210" s="106">
        <v>0</v>
      </c>
      <c r="G210" s="104">
        <v>0</v>
      </c>
      <c r="H210" s="46">
        <f t="shared" si="20"/>
        <v>0</v>
      </c>
      <c r="I210" s="96"/>
      <c r="J210" s="20">
        <v>55</v>
      </c>
      <c r="K210" s="72">
        <f t="shared" si="21"/>
        <v>0</v>
      </c>
      <c r="L210" s="17" t="s">
        <v>16</v>
      </c>
      <c r="M210" s="18">
        <v>0</v>
      </c>
      <c r="N210" s="23">
        <f t="shared" si="22"/>
        <v>0</v>
      </c>
      <c r="O210" s="19"/>
      <c r="P210" s="43">
        <f t="shared" si="23"/>
        <v>0</v>
      </c>
    </row>
    <row r="211" spans="1:16" ht="24.6" x14ac:dyDescent="0.65">
      <c r="A211" s="10">
        <v>207</v>
      </c>
      <c r="B211" s="19" t="s">
        <v>299</v>
      </c>
      <c r="C211" s="71">
        <f>+'1'!H211</f>
        <v>0</v>
      </c>
      <c r="D211" s="95">
        <v>0</v>
      </c>
      <c r="E211" s="46">
        <f t="shared" si="24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55</v>
      </c>
      <c r="K211" s="72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3">
        <f t="shared" si="23"/>
        <v>0</v>
      </c>
    </row>
    <row r="212" spans="1:16" ht="24.6" x14ac:dyDescent="0.65">
      <c r="A212" s="10">
        <v>208</v>
      </c>
      <c r="B212" s="19" t="s">
        <v>300</v>
      </c>
      <c r="C212" s="71">
        <f>+'1'!H212</f>
        <v>0</v>
      </c>
      <c r="D212" s="95">
        <v>0</v>
      </c>
      <c r="E212" s="46">
        <f t="shared" si="24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55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16" ht="24.6" x14ac:dyDescent="0.65">
      <c r="A213" s="10">
        <v>209</v>
      </c>
      <c r="B213" s="19" t="s">
        <v>301</v>
      </c>
      <c r="C213" s="71">
        <f>+'1'!H213</f>
        <v>0</v>
      </c>
      <c r="D213" s="95">
        <v>0</v>
      </c>
      <c r="E213" s="46">
        <f t="shared" si="24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55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16" ht="24.6" x14ac:dyDescent="0.65">
      <c r="A214" s="10">
        <v>210</v>
      </c>
      <c r="B214" s="19" t="s">
        <v>372</v>
      </c>
      <c r="C214" s="71">
        <f>+'1'!H214</f>
        <v>0</v>
      </c>
      <c r="D214" s="95">
        <v>0</v>
      </c>
      <c r="E214" s="46">
        <f t="shared" si="24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40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16" ht="24.6" x14ac:dyDescent="0.65">
      <c r="A215" s="10">
        <v>211</v>
      </c>
      <c r="B215" s="19" t="s">
        <v>184</v>
      </c>
      <c r="C215" s="71">
        <f>+'1'!H215</f>
        <v>0</v>
      </c>
      <c r="D215" s="95">
        <v>0</v>
      </c>
      <c r="E215" s="46">
        <f t="shared" si="24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120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16" ht="24.6" x14ac:dyDescent="0.65">
      <c r="A216" s="10">
        <v>212</v>
      </c>
      <c r="B216" s="19" t="s">
        <v>185</v>
      </c>
      <c r="C216" s="71">
        <f>+'1'!H216</f>
        <v>0</v>
      </c>
      <c r="D216" s="95">
        <v>0</v>
      </c>
      <c r="E216" s="46">
        <f t="shared" si="24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120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16" ht="24.6" x14ac:dyDescent="0.65">
      <c r="A217" s="10">
        <v>213</v>
      </c>
      <c r="B217" s="19" t="s">
        <v>187</v>
      </c>
      <c r="C217" s="71">
        <f>+'1'!H217</f>
        <v>0</v>
      </c>
      <c r="D217" s="95">
        <v>0</v>
      </c>
      <c r="E217" s="46">
        <f t="shared" si="24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50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16" ht="24.6" x14ac:dyDescent="0.65">
      <c r="A218" s="10">
        <v>214</v>
      </c>
      <c r="B218" s="19" t="s">
        <v>188</v>
      </c>
      <c r="C218" s="71">
        <f>+'1'!H218</f>
        <v>0</v>
      </c>
      <c r="D218" s="95">
        <v>0</v>
      </c>
      <c r="E218" s="46">
        <f t="shared" si="24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50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16" ht="24.6" x14ac:dyDescent="0.65">
      <c r="A219" s="10">
        <v>215</v>
      </c>
      <c r="B219" s="19" t="s">
        <v>302</v>
      </c>
      <c r="C219" s="71">
        <f>+'1'!H219</f>
        <v>0</v>
      </c>
      <c r="D219" s="95">
        <v>0</v>
      </c>
      <c r="E219" s="46">
        <f t="shared" si="24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120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16" ht="24.6" x14ac:dyDescent="0.65">
      <c r="A220" s="10">
        <v>216</v>
      </c>
      <c r="B220" s="19" t="s">
        <v>303</v>
      </c>
      <c r="C220" s="71">
        <f>+'1'!H220</f>
        <v>0</v>
      </c>
      <c r="D220" s="95">
        <v>0</v>
      </c>
      <c r="E220" s="46">
        <f t="shared" si="24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25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>
        <v>15</v>
      </c>
      <c r="P220" s="43">
        <f t="shared" si="23"/>
        <v>0</v>
      </c>
    </row>
    <row r="221" spans="1:16" ht="24.6" x14ac:dyDescent="0.65">
      <c r="A221" s="10">
        <v>217</v>
      </c>
      <c r="B221" s="19" t="s">
        <v>304</v>
      </c>
      <c r="C221" s="71">
        <f>+'1'!H221</f>
        <v>0</v>
      </c>
      <c r="D221" s="95">
        <v>0</v>
      </c>
      <c r="E221" s="46">
        <f t="shared" si="24"/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25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>
        <v>15</v>
      </c>
      <c r="P221" s="43">
        <f t="shared" si="23"/>
        <v>0</v>
      </c>
    </row>
    <row r="222" spans="1:16" ht="24.6" x14ac:dyDescent="0.65">
      <c r="A222" s="10">
        <v>218</v>
      </c>
      <c r="B222" s="19" t="s">
        <v>305</v>
      </c>
      <c r="C222" s="71">
        <f>+'1'!H222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25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>
        <v>15</v>
      </c>
      <c r="P222" s="43">
        <f t="shared" si="23"/>
        <v>0</v>
      </c>
    </row>
    <row r="223" spans="1:16" ht="24.6" x14ac:dyDescent="0.65">
      <c r="A223" s="10">
        <v>219</v>
      </c>
      <c r="B223" s="19" t="s">
        <v>306</v>
      </c>
      <c r="C223" s="71">
        <f>+'1'!H223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25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>
        <v>15</v>
      </c>
      <c r="P223" s="43">
        <f t="shared" si="23"/>
        <v>0</v>
      </c>
    </row>
    <row r="224" spans="1:16" ht="24.6" x14ac:dyDescent="0.65">
      <c r="A224" s="10">
        <v>220</v>
      </c>
      <c r="B224" s="19" t="s">
        <v>307</v>
      </c>
      <c r="C224" s="71">
        <f>+'1'!H224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25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>
        <v>15</v>
      </c>
      <c r="P224" s="43">
        <f t="shared" si="23"/>
        <v>0</v>
      </c>
    </row>
    <row r="225" spans="1:16" ht="24.6" x14ac:dyDescent="0.65">
      <c r="A225" s="10">
        <v>221</v>
      </c>
      <c r="B225" s="19" t="s">
        <v>308</v>
      </c>
      <c r="C225" s="71">
        <f>+'1'!H225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25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>
        <v>15</v>
      </c>
      <c r="P225" s="43">
        <f t="shared" si="23"/>
        <v>0</v>
      </c>
    </row>
    <row r="226" spans="1:16" ht="24.6" x14ac:dyDescent="0.65">
      <c r="A226" s="10">
        <v>222</v>
      </c>
      <c r="B226" s="19" t="s">
        <v>361</v>
      </c>
      <c r="C226" s="71">
        <f>+'1'!H226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10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309</v>
      </c>
      <c r="C227" s="71">
        <f>+'1'!H227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10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310</v>
      </c>
      <c r="C228" s="71">
        <f>+'1'!H228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311</v>
      </c>
      <c r="C229" s="71">
        <f>+'1'!H229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312</v>
      </c>
      <c r="C230" s="71">
        <f>+'1'!H230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/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183</v>
      </c>
      <c r="C231" s="71">
        <f>+'1'!H231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40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117</v>
      </c>
      <c r="C232" s="71">
        <f>+'1'!H232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313</v>
      </c>
      <c r="C233" s="71">
        <f>+'1'!H233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30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371</v>
      </c>
      <c r="C234" s="71">
        <f>+'1'!H234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800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x14ac:dyDescent="0.65">
      <c r="A235" s="10">
        <v>231</v>
      </c>
      <c r="B235" s="19" t="s">
        <v>373</v>
      </c>
      <c r="C235" s="71">
        <f>+'1'!H235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150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x14ac:dyDescent="0.65">
      <c r="A236" s="10">
        <v>232</v>
      </c>
      <c r="B236" s="19" t="s">
        <v>315</v>
      </c>
      <c r="C236" s="71">
        <f>+'1'!H236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200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x14ac:dyDescent="0.65">
      <c r="A237" s="10">
        <v>233</v>
      </c>
      <c r="B237" s="19" t="s">
        <v>374</v>
      </c>
      <c r="C237" s="71">
        <f>+'1'!H237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250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x14ac:dyDescent="0.65">
      <c r="A238" s="10">
        <v>234</v>
      </c>
      <c r="B238" s="19" t="s">
        <v>316</v>
      </c>
      <c r="C238" s="71">
        <f>+'1'!H238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50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x14ac:dyDescent="0.65">
      <c r="A239" s="10">
        <v>235</v>
      </c>
      <c r="B239" s="19" t="s">
        <v>314</v>
      </c>
      <c r="C239" s="71">
        <f>+'1'!H239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" customHeight="1" x14ac:dyDescent="0.65">
      <c r="A240" s="10">
        <v>236</v>
      </c>
      <c r="B240" s="19" t="s">
        <v>337</v>
      </c>
      <c r="C240" s="71">
        <f>+'1'!H240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45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338</v>
      </c>
      <c r="C241" s="71">
        <f>+'1'!H241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35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339</v>
      </c>
      <c r="C242" s="71">
        <f>+'1'!H242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>
        <v>25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317</v>
      </c>
      <c r="C243" s="71">
        <f>+'1'!H243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>
        <v>50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318</v>
      </c>
      <c r="C244" s="71">
        <f>+'1'!H244</f>
        <v>0</v>
      </c>
      <c r="D244" s="95">
        <v>0</v>
      </c>
      <c r="E244" s="46">
        <f t="shared" si="24"/>
        <v>0</v>
      </c>
      <c r="F244" s="106">
        <v>0</v>
      </c>
      <c r="G244" s="104">
        <v>0</v>
      </c>
      <c r="H244" s="46">
        <f t="shared" si="20"/>
        <v>0</v>
      </c>
      <c r="I244" s="96"/>
      <c r="J244" s="20">
        <v>60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319</v>
      </c>
      <c r="C245" s="71">
        <f>+'1'!H245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250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320</v>
      </c>
      <c r="C246" s="71">
        <f>+'1'!H246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15">
        <v>100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321</v>
      </c>
      <c r="C247" s="71">
        <f>+'1'!H247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15">
        <v>350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322</v>
      </c>
      <c r="C248" s="71">
        <f>+'1'!H248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15">
        <v>60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323</v>
      </c>
      <c r="C249" s="71">
        <f>+'1'!H249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15">
        <v>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324</v>
      </c>
      <c r="C250" s="71">
        <f>+'1'!H250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15">
        <v>100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325</v>
      </c>
      <c r="C251" s="71">
        <f>+'1'!H251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15">
        <v>120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326</v>
      </c>
      <c r="C252" s="71">
        <f>+'1'!H252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15">
        <v>60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 x14ac:dyDescent="0.65">
      <c r="A253" s="10">
        <v>249</v>
      </c>
      <c r="B253" s="19" t="s">
        <v>327</v>
      </c>
      <c r="C253" s="71">
        <f>+'1'!H253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15">
        <v>150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x14ac:dyDescent="0.65">
      <c r="A254" s="10">
        <v>250</v>
      </c>
      <c r="B254" s="19" t="s">
        <v>328</v>
      </c>
      <c r="C254" s="71">
        <f>+'1'!H254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15">
        <v>150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329</v>
      </c>
      <c r="C255" s="71">
        <f>+'1'!H255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15">
        <v>200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330</v>
      </c>
      <c r="C256" s="71">
        <f>+'1'!H256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15"/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331</v>
      </c>
      <c r="C257" s="71">
        <f>+'1'!H257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15"/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368</v>
      </c>
      <c r="C258" s="71">
        <f>+'1'!H258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15"/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/>
      <c r="C259" s="71">
        <f>+'1'!H259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/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/>
      <c r="C260" s="71">
        <f>+'1'!H260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20"/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/>
      <c r="C261" s="71">
        <f>+'1'!H261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ref="H261:H284" si="25">+E261-F261-I261-G261</f>
        <v>0</v>
      </c>
      <c r="I261" s="96"/>
      <c r="J261" s="20"/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/>
      <c r="C262" s="71">
        <f>+'1'!H262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5"/>
        <v>0</v>
      </c>
      <c r="I262" s="96"/>
      <c r="J262" s="20"/>
      <c r="K262" s="72">
        <f t="shared" ref="K262:K284" si="26">+J262*I262</f>
        <v>0</v>
      </c>
      <c r="L262" s="17" t="s">
        <v>16</v>
      </c>
      <c r="M262" s="18">
        <v>0</v>
      </c>
      <c r="N262" s="23">
        <f t="shared" ref="N262:N284" si="27">SUM(K262-M262)</f>
        <v>0</v>
      </c>
      <c r="O262" s="19"/>
      <c r="P262" s="43">
        <f t="shared" ref="P262:P284" si="28">+K262*O262</f>
        <v>0</v>
      </c>
    </row>
    <row r="263" spans="1:16" ht="24.6" x14ac:dyDescent="0.65">
      <c r="A263" s="10">
        <v>259</v>
      </c>
      <c r="B263" s="19"/>
      <c r="C263" s="71">
        <f>+'1'!H263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5"/>
        <v>0</v>
      </c>
      <c r="I263" s="96"/>
      <c r="J263" s="20"/>
      <c r="K263" s="72">
        <f t="shared" si="26"/>
        <v>0</v>
      </c>
      <c r="L263" s="17" t="s">
        <v>16</v>
      </c>
      <c r="M263" s="18">
        <v>0</v>
      </c>
      <c r="N263" s="23">
        <f t="shared" si="27"/>
        <v>0</v>
      </c>
      <c r="O263" s="19"/>
      <c r="P263" s="43">
        <f t="shared" si="28"/>
        <v>0</v>
      </c>
    </row>
    <row r="264" spans="1:16" ht="24.6" x14ac:dyDescent="0.65">
      <c r="A264" s="10">
        <v>260</v>
      </c>
      <c r="B264" s="19"/>
      <c r="C264" s="71">
        <f>+'1'!H264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5"/>
        <v>0</v>
      </c>
      <c r="I264" s="96"/>
      <c r="J264" s="20"/>
      <c r="K264" s="72">
        <f t="shared" si="26"/>
        <v>0</v>
      </c>
      <c r="L264" s="17" t="s">
        <v>16</v>
      </c>
      <c r="M264" s="18">
        <v>0</v>
      </c>
      <c r="N264" s="23">
        <f t="shared" si="27"/>
        <v>0</v>
      </c>
      <c r="O264" s="19"/>
      <c r="P264" s="43">
        <f t="shared" si="28"/>
        <v>0</v>
      </c>
    </row>
    <row r="265" spans="1:16" ht="24.6" x14ac:dyDescent="0.65">
      <c r="A265" s="10">
        <v>261</v>
      </c>
      <c r="B265" s="19"/>
      <c r="C265" s="71">
        <f>+'1'!H265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5"/>
        <v>0</v>
      </c>
      <c r="I265" s="96"/>
      <c r="J265" s="20"/>
      <c r="K265" s="72">
        <f t="shared" si="26"/>
        <v>0</v>
      </c>
      <c r="L265" s="17" t="s">
        <v>16</v>
      </c>
      <c r="M265" s="18">
        <v>0</v>
      </c>
      <c r="N265" s="23">
        <f t="shared" si="27"/>
        <v>0</v>
      </c>
      <c r="O265" s="19"/>
      <c r="P265" s="43">
        <f t="shared" si="28"/>
        <v>0</v>
      </c>
    </row>
    <row r="266" spans="1:16" ht="24.6" x14ac:dyDescent="0.65">
      <c r="A266" s="10">
        <v>262</v>
      </c>
      <c r="B266" s="19"/>
      <c r="C266" s="71">
        <f>+'1'!H266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5"/>
        <v>0</v>
      </c>
      <c r="I266" s="96"/>
      <c r="J266" s="20"/>
      <c r="K266" s="72">
        <f t="shared" si="26"/>
        <v>0</v>
      </c>
      <c r="L266" s="17" t="s">
        <v>16</v>
      </c>
      <c r="M266" s="18">
        <v>0</v>
      </c>
      <c r="N266" s="23">
        <f t="shared" si="27"/>
        <v>0</v>
      </c>
      <c r="O266" s="19"/>
      <c r="P266" s="43">
        <f t="shared" si="28"/>
        <v>0</v>
      </c>
    </row>
    <row r="267" spans="1:16" ht="24.6" x14ac:dyDescent="0.65">
      <c r="A267" s="10">
        <v>263</v>
      </c>
      <c r="B267" s="19"/>
      <c r="C267" s="71">
        <f>+'1'!H267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5"/>
        <v>0</v>
      </c>
      <c r="I267" s="96"/>
      <c r="J267" s="20"/>
      <c r="K267" s="72">
        <f t="shared" si="26"/>
        <v>0</v>
      </c>
      <c r="L267" s="17" t="s">
        <v>16</v>
      </c>
      <c r="M267" s="18">
        <v>0</v>
      </c>
      <c r="N267" s="23">
        <f t="shared" si="27"/>
        <v>0</v>
      </c>
      <c r="O267" s="19"/>
      <c r="P267" s="43">
        <f t="shared" si="28"/>
        <v>0</v>
      </c>
    </row>
    <row r="268" spans="1:16" ht="24.6" x14ac:dyDescent="0.65">
      <c r="A268" s="10">
        <v>264</v>
      </c>
      <c r="B268" s="19"/>
      <c r="C268" s="71">
        <f>+'1'!H268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5"/>
        <v>0</v>
      </c>
      <c r="I268" s="96"/>
      <c r="J268" s="20"/>
      <c r="K268" s="72">
        <f t="shared" si="26"/>
        <v>0</v>
      </c>
      <c r="L268" s="17" t="s">
        <v>16</v>
      </c>
      <c r="M268" s="18">
        <v>0</v>
      </c>
      <c r="N268" s="23">
        <f t="shared" si="27"/>
        <v>0</v>
      </c>
      <c r="O268" s="19"/>
      <c r="P268" s="43">
        <f t="shared" si="28"/>
        <v>0</v>
      </c>
    </row>
    <row r="269" spans="1:16" ht="24.6" x14ac:dyDescent="0.65">
      <c r="A269" s="10">
        <v>265</v>
      </c>
      <c r="B269" s="19"/>
      <c r="C269" s="71">
        <f>+'1'!H269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5"/>
        <v>0</v>
      </c>
      <c r="I269" s="96"/>
      <c r="J269" s="20"/>
      <c r="K269" s="72">
        <f t="shared" si="26"/>
        <v>0</v>
      </c>
      <c r="L269" s="17" t="s">
        <v>16</v>
      </c>
      <c r="M269" s="18">
        <v>0</v>
      </c>
      <c r="N269" s="23">
        <f t="shared" si="27"/>
        <v>0</v>
      </c>
      <c r="O269" s="19"/>
      <c r="P269" s="43">
        <f t="shared" si="28"/>
        <v>0</v>
      </c>
    </row>
    <row r="270" spans="1:16" ht="24.6" x14ac:dyDescent="0.65">
      <c r="A270" s="10">
        <v>266</v>
      </c>
      <c r="B270" s="19"/>
      <c r="C270" s="71">
        <f>+'1'!H270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5"/>
        <v>0</v>
      </c>
      <c r="I270" s="96"/>
      <c r="J270" s="20"/>
      <c r="K270" s="72">
        <f t="shared" si="26"/>
        <v>0</v>
      </c>
      <c r="L270" s="17" t="s">
        <v>16</v>
      </c>
      <c r="M270" s="18">
        <v>0</v>
      </c>
      <c r="N270" s="23">
        <f t="shared" si="27"/>
        <v>0</v>
      </c>
      <c r="O270" s="19"/>
      <c r="P270" s="43">
        <f t="shared" si="28"/>
        <v>0</v>
      </c>
    </row>
    <row r="271" spans="1:16" ht="24.6" x14ac:dyDescent="0.65">
      <c r="A271" s="10">
        <v>267</v>
      </c>
      <c r="B271" s="19"/>
      <c r="C271" s="71">
        <f>+'1'!H271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5"/>
        <v>0</v>
      </c>
      <c r="I271" s="96"/>
      <c r="J271" s="20"/>
      <c r="K271" s="72">
        <f t="shared" si="26"/>
        <v>0</v>
      </c>
      <c r="L271" s="17" t="s">
        <v>16</v>
      </c>
      <c r="M271" s="18">
        <v>0</v>
      </c>
      <c r="N271" s="23">
        <f t="shared" si="27"/>
        <v>0</v>
      </c>
      <c r="O271" s="19"/>
      <c r="P271" s="43">
        <f t="shared" si="28"/>
        <v>0</v>
      </c>
    </row>
    <row r="272" spans="1:16" ht="24.6" x14ac:dyDescent="0.65">
      <c r="A272" s="10">
        <v>268</v>
      </c>
      <c r="B272" s="19"/>
      <c r="C272" s="71">
        <f>+'1'!H272</f>
        <v>0</v>
      </c>
      <c r="D272" s="95">
        <v>0</v>
      </c>
      <c r="E272" s="46">
        <f t="shared" ref="E272:E284" si="29">C272+D272</f>
        <v>0</v>
      </c>
      <c r="F272" s="106">
        <v>0</v>
      </c>
      <c r="G272" s="104">
        <v>0</v>
      </c>
      <c r="H272" s="46">
        <f t="shared" si="25"/>
        <v>0</v>
      </c>
      <c r="I272" s="96"/>
      <c r="J272" s="20"/>
      <c r="K272" s="72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3">
        <f t="shared" si="28"/>
        <v>0</v>
      </c>
    </row>
    <row r="273" spans="1:17" ht="24.6" x14ac:dyDescent="0.65">
      <c r="A273" s="10">
        <v>269</v>
      </c>
      <c r="B273" s="19"/>
      <c r="C273" s="71">
        <f>+'1'!H273</f>
        <v>0</v>
      </c>
      <c r="D273" s="95">
        <v>0</v>
      </c>
      <c r="E273" s="46">
        <f t="shared" si="29"/>
        <v>0</v>
      </c>
      <c r="F273" s="106">
        <v>0</v>
      </c>
      <c r="G273" s="104">
        <v>0</v>
      </c>
      <c r="H273" s="46">
        <f t="shared" si="25"/>
        <v>0</v>
      </c>
      <c r="I273" s="96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 x14ac:dyDescent="0.65">
      <c r="A274" s="10">
        <v>270</v>
      </c>
      <c r="B274" s="19"/>
      <c r="C274" s="71">
        <f>+'1'!H274</f>
        <v>0</v>
      </c>
      <c r="D274" s="95">
        <v>0</v>
      </c>
      <c r="E274" s="46">
        <f t="shared" si="29"/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 x14ac:dyDescent="0.65">
      <c r="A275" s="10">
        <v>271</v>
      </c>
      <c r="B275" s="19"/>
      <c r="C275" s="71">
        <f>+'1'!H275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 x14ac:dyDescent="0.65">
      <c r="A276" s="10">
        <v>272</v>
      </c>
      <c r="B276" s="19"/>
      <c r="C276" s="71">
        <f>+'1'!H276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 x14ac:dyDescent="0.65">
      <c r="A277" s="10">
        <v>273</v>
      </c>
      <c r="B277" s="19"/>
      <c r="C277" s="71">
        <f>+'1'!H277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 x14ac:dyDescent="0.65">
      <c r="A278" s="10">
        <v>274</v>
      </c>
      <c r="B278" s="19"/>
      <c r="C278" s="71">
        <f>+'1'!H278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 x14ac:dyDescent="0.65">
      <c r="A279" s="10">
        <v>275</v>
      </c>
      <c r="B279" s="19"/>
      <c r="C279" s="71">
        <f>+'1'!H279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 x14ac:dyDescent="0.65">
      <c r="A280" s="10">
        <v>276</v>
      </c>
      <c r="B280" s="19"/>
      <c r="C280" s="71">
        <f>+'1'!H280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 x14ac:dyDescent="0.65">
      <c r="A281" s="10">
        <v>277</v>
      </c>
      <c r="B281" s="19"/>
      <c r="C281" s="71">
        <f>+'1'!H281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 x14ac:dyDescent="0.65">
      <c r="A282" s="10">
        <v>278</v>
      </c>
      <c r="B282" s="19"/>
      <c r="C282" s="71">
        <f>+'1'!H282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 x14ac:dyDescent="0.65">
      <c r="A283" s="10">
        <v>279</v>
      </c>
      <c r="B283" s="19"/>
      <c r="C283" s="71">
        <f>+'1'!H283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 x14ac:dyDescent="0.65">
      <c r="A284" s="10">
        <v>280</v>
      </c>
      <c r="B284" s="19"/>
      <c r="C284" s="71">
        <f>+'1'!H284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172" t="s">
        <v>212</v>
      </c>
      <c r="J286" s="173"/>
      <c r="K286" s="30">
        <f>+AA184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174" t="s">
        <v>202</v>
      </c>
      <c r="K287" s="174"/>
      <c r="L287" s="33">
        <f>SUM(K5:K286)</f>
        <v>610</v>
      </c>
    </row>
    <row r="288" spans="1:17" ht="24.6" x14ac:dyDescent="0.65">
      <c r="A288" s="1"/>
      <c r="C288" s="31"/>
      <c r="E288" s="31"/>
      <c r="H288" s="31"/>
      <c r="J288" s="168" t="s">
        <v>203</v>
      </c>
      <c r="K288" s="169"/>
      <c r="L288" s="36">
        <v>0</v>
      </c>
    </row>
    <row r="289" spans="1:12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0</v>
      </c>
    </row>
    <row r="290" spans="1:12" ht="24.6" x14ac:dyDescent="0.65">
      <c r="A290" s="1"/>
      <c r="C290" s="31"/>
      <c r="E290" s="31"/>
      <c r="H290" s="31"/>
      <c r="J290" s="168" t="s">
        <v>205</v>
      </c>
      <c r="K290" s="169"/>
      <c r="L290" s="36">
        <v>0</v>
      </c>
    </row>
    <row r="291" spans="1:12" ht="24.6" x14ac:dyDescent="0.65">
      <c r="A291" s="1"/>
      <c r="C291" s="31"/>
      <c r="E291" s="31"/>
      <c r="H291" s="31"/>
      <c r="J291" s="168" t="s">
        <v>206</v>
      </c>
      <c r="K291" s="169"/>
      <c r="L291" s="36">
        <v>0</v>
      </c>
    </row>
    <row r="292" spans="1:12" ht="24.6" x14ac:dyDescent="0.65">
      <c r="A292" s="1"/>
      <c r="C292" s="31"/>
      <c r="E292" s="31"/>
      <c r="H292" s="31"/>
      <c r="J292" s="168" t="s">
        <v>207</v>
      </c>
      <c r="K292" s="169"/>
      <c r="L292" s="37">
        <f>SUM(M5:M285)</f>
        <v>50</v>
      </c>
    </row>
    <row r="293" spans="1:12" ht="24.6" x14ac:dyDescent="0.65">
      <c r="A293" s="1"/>
      <c r="C293" s="31"/>
      <c r="E293" s="31"/>
      <c r="H293" s="31"/>
      <c r="J293" s="168" t="s">
        <v>208</v>
      </c>
      <c r="K293" s="169"/>
      <c r="L293" s="33">
        <f>L287-L288-L289-L291-L292</f>
        <v>560</v>
      </c>
    </row>
    <row r="294" spans="1:12" ht="24.6" x14ac:dyDescent="0.65">
      <c r="A294" s="1"/>
      <c r="C294" s="31"/>
      <c r="E294" s="31"/>
      <c r="H294" s="31"/>
      <c r="J294" s="168" t="s">
        <v>209</v>
      </c>
      <c r="K294" s="169"/>
      <c r="L294" s="37">
        <v>560</v>
      </c>
    </row>
    <row r="295" spans="1:12" ht="24.6" x14ac:dyDescent="0.65">
      <c r="A295" s="1"/>
      <c r="C295" s="31"/>
      <c r="E295" s="31"/>
      <c r="H295" s="31"/>
      <c r="J295" s="168" t="s">
        <v>210</v>
      </c>
      <c r="K295" s="169"/>
      <c r="L295" s="33">
        <f>+L294-L293</f>
        <v>0</v>
      </c>
    </row>
    <row r="296" spans="1:12" ht="24.6" x14ac:dyDescent="0.65">
      <c r="H296" s="2"/>
      <c r="J296" s="168" t="s">
        <v>211</v>
      </c>
      <c r="K296" s="169"/>
      <c r="L296" s="33">
        <f>+L294-L293</f>
        <v>0</v>
      </c>
    </row>
    <row r="297" spans="1:12" x14ac:dyDescent="0.6">
      <c r="H297" s="2"/>
      <c r="J297" s="2"/>
    </row>
    <row r="298" spans="1:12" ht="24.6" x14ac:dyDescent="0.65">
      <c r="H298" s="2"/>
      <c r="J298" s="97" t="s">
        <v>332</v>
      </c>
    </row>
    <row r="299" spans="1:12" x14ac:dyDescent="0.6">
      <c r="H299" s="2"/>
      <c r="J299" s="2"/>
    </row>
    <row r="300" spans="1:12" x14ac:dyDescent="0.6">
      <c r="H300" s="2"/>
      <c r="J300" s="2"/>
    </row>
    <row r="301" spans="1:12" x14ac:dyDescent="0.6">
      <c r="H301" s="2"/>
      <c r="J301" s="2"/>
    </row>
    <row r="302" spans="1:12" x14ac:dyDescent="0.6">
      <c r="H302" s="2"/>
      <c r="J302" s="2"/>
    </row>
    <row r="303" spans="1:12" x14ac:dyDescent="0.6">
      <c r="H303" s="2"/>
      <c r="J303" s="2"/>
    </row>
    <row r="304" spans="1:12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8596F-13BB-4681-9D5E-96594F2D48A4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J37" sqref="J37"/>
      <selection pane="topRight" activeCell="J37" sqref="J37"/>
      <selection pane="bottomLeft" activeCell="J37" sqref="J37"/>
      <selection pane="bottomRight" activeCell="G1" sqref="G1"/>
    </sheetView>
  </sheetViews>
  <sheetFormatPr defaultColWidth="9" defaultRowHeight="24" x14ac:dyDescent="0.6"/>
  <cols>
    <col min="1" max="1" width="6.796875" style="2" customWidth="1"/>
    <col min="2" max="2" width="43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65" t="s">
        <v>413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R2" s="166" t="s">
        <v>0</v>
      </c>
      <c r="S2" s="166"/>
      <c r="T2" s="166"/>
      <c r="U2" s="166"/>
      <c r="V2" s="166"/>
      <c r="W2" s="166"/>
      <c r="X2" s="166"/>
      <c r="Y2" s="166"/>
      <c r="Z2" s="166"/>
      <c r="AA2" s="166"/>
      <c r="AB2" s="166"/>
    </row>
    <row r="3" spans="1:29" s="5" customFormat="1" ht="26.4" x14ac:dyDescent="0.7">
      <c r="A3" s="167" t="s">
        <v>1</v>
      </c>
      <c r="B3" s="175" t="s">
        <v>2</v>
      </c>
      <c r="C3" s="167" t="s">
        <v>3</v>
      </c>
      <c r="D3" s="167" t="s">
        <v>4</v>
      </c>
      <c r="E3" s="167" t="s">
        <v>5</v>
      </c>
      <c r="F3" s="105" t="s">
        <v>6</v>
      </c>
      <c r="G3" s="176" t="s">
        <v>334</v>
      </c>
      <c r="H3" s="167" t="s">
        <v>7</v>
      </c>
      <c r="I3" s="170" t="s">
        <v>8</v>
      </c>
      <c r="J3" s="170"/>
      <c r="K3" s="170"/>
      <c r="L3" s="167" t="s">
        <v>9</v>
      </c>
      <c r="M3" s="171" t="s">
        <v>10</v>
      </c>
      <c r="O3" s="139" t="s">
        <v>335</v>
      </c>
      <c r="P3" s="141" t="s">
        <v>336</v>
      </c>
      <c r="R3" s="167" t="s">
        <v>1</v>
      </c>
      <c r="S3" s="167" t="s">
        <v>2</v>
      </c>
      <c r="T3" s="167" t="s">
        <v>3</v>
      </c>
      <c r="U3" s="167" t="s">
        <v>4</v>
      </c>
      <c r="V3" s="167" t="s">
        <v>5</v>
      </c>
      <c r="W3" s="93" t="s">
        <v>6</v>
      </c>
      <c r="X3" s="167" t="s">
        <v>7</v>
      </c>
      <c r="Y3" s="170" t="s">
        <v>8</v>
      </c>
      <c r="Z3" s="170"/>
      <c r="AA3" s="170"/>
      <c r="AB3" s="167" t="s">
        <v>9</v>
      </c>
      <c r="AC3" s="171" t="s">
        <v>10</v>
      </c>
    </row>
    <row r="4" spans="1:29" s="5" customFormat="1" ht="26.4" x14ac:dyDescent="0.7">
      <c r="A4" s="167"/>
      <c r="B4" s="175"/>
      <c r="C4" s="167"/>
      <c r="D4" s="167"/>
      <c r="E4" s="167"/>
      <c r="F4" s="105" t="s">
        <v>11</v>
      </c>
      <c r="G4" s="177"/>
      <c r="H4" s="167"/>
      <c r="I4" s="93" t="s">
        <v>12</v>
      </c>
      <c r="J4" s="94" t="s">
        <v>13</v>
      </c>
      <c r="K4" s="93" t="s">
        <v>14</v>
      </c>
      <c r="L4" s="167"/>
      <c r="M4" s="171"/>
      <c r="O4" s="140"/>
      <c r="P4" s="142"/>
      <c r="R4" s="167"/>
      <c r="S4" s="167"/>
      <c r="T4" s="167"/>
      <c r="U4" s="167"/>
      <c r="V4" s="167"/>
      <c r="W4" s="93" t="s">
        <v>11</v>
      </c>
      <c r="X4" s="167"/>
      <c r="Y4" s="93" t="s">
        <v>12</v>
      </c>
      <c r="Z4" s="94" t="s">
        <v>13</v>
      </c>
      <c r="AA4" s="93" t="s">
        <v>14</v>
      </c>
      <c r="AB4" s="167"/>
      <c r="AC4" s="171"/>
    </row>
    <row r="5" spans="1:29" ht="24.6" x14ac:dyDescent="0.65">
      <c r="A5" s="10">
        <v>1</v>
      </c>
      <c r="B5" s="19" t="s">
        <v>407</v>
      </c>
      <c r="C5" s="71">
        <f>+'2'!H5</f>
        <v>15</v>
      </c>
      <c r="D5" s="95">
        <v>0</v>
      </c>
      <c r="E5" s="46">
        <f t="shared" ref="E5:E143" si="0">C5+D5</f>
        <v>15</v>
      </c>
      <c r="F5" s="106">
        <v>0</v>
      </c>
      <c r="G5" s="104">
        <v>0</v>
      </c>
      <c r="H5" s="46">
        <f t="shared" ref="H5:H68" si="1">+E5-F5-I5-G5</f>
        <v>15</v>
      </c>
      <c r="I5" s="96"/>
      <c r="J5" s="15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+'2'!H6</f>
        <v>17</v>
      </c>
      <c r="D6" s="95">
        <v>0</v>
      </c>
      <c r="E6" s="46">
        <f t="shared" si="0"/>
        <v>17</v>
      </c>
      <c r="F6" s="106">
        <v>0</v>
      </c>
      <c r="G6" s="104">
        <v>0</v>
      </c>
      <c r="H6" s="46">
        <f t="shared" si="1"/>
        <v>17</v>
      </c>
      <c r="I6" s="96"/>
      <c r="J6" s="15">
        <v>100</v>
      </c>
      <c r="K6" s="72">
        <f t="shared" ref="K6:K69" si="5">+J6*I6</f>
        <v>0</v>
      </c>
      <c r="L6" s="17" t="s">
        <v>16</v>
      </c>
      <c r="M6" s="18">
        <v>0</v>
      </c>
      <c r="N6" s="23">
        <f t="shared" ref="N6:N69" si="6">SUM(K6-M6)</f>
        <v>0</v>
      </c>
      <c r="O6" s="19"/>
      <c r="P6" s="43">
        <f t="shared" ref="P6:P69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+'2'!H7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+'2'!H8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+'2'!H11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+'2'!H12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+'2'!H13</f>
        <v>5</v>
      </c>
      <c r="D13" s="95">
        <v>0</v>
      </c>
      <c r="E13" s="46">
        <f t="shared" si="0"/>
        <v>5</v>
      </c>
      <c r="F13" s="106">
        <v>0</v>
      </c>
      <c r="G13" s="104">
        <v>0</v>
      </c>
      <c r="H13" s="46">
        <f t="shared" si="1"/>
        <v>5</v>
      </c>
      <c r="I13" s="96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+'2'!H14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+'2'!H15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+'2'!H16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+'2'!H17</f>
        <v>2</v>
      </c>
      <c r="D17" s="95">
        <v>0</v>
      </c>
      <c r="E17" s="46">
        <f t="shared" si="0"/>
        <v>2</v>
      </c>
      <c r="F17" s="106">
        <v>0</v>
      </c>
      <c r="G17" s="104">
        <v>0</v>
      </c>
      <c r="H17" s="46">
        <f t="shared" si="1"/>
        <v>2</v>
      </c>
      <c r="I17" s="96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+'2'!H18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+'2'!H19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+'2'!H20</f>
        <v>4</v>
      </c>
      <c r="D20" s="95">
        <v>0</v>
      </c>
      <c r="E20" s="46">
        <f t="shared" si="0"/>
        <v>4</v>
      </c>
      <c r="F20" s="106">
        <v>0</v>
      </c>
      <c r="G20" s="104">
        <v>0</v>
      </c>
      <c r="H20" s="46">
        <f t="shared" si="1"/>
        <v>4</v>
      </c>
      <c r="I20" s="96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+'2'!H21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+'2'!H22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+'2'!H23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+'2'!H24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+'2'!H25</f>
        <v>10</v>
      </c>
      <c r="D25" s="95">
        <v>0</v>
      </c>
      <c r="E25" s="46">
        <f t="shared" si="0"/>
        <v>10</v>
      </c>
      <c r="F25" s="106">
        <v>0</v>
      </c>
      <c r="G25" s="104">
        <v>0</v>
      </c>
      <c r="H25" s="46">
        <f t="shared" si="1"/>
        <v>10</v>
      </c>
      <c r="I25" s="96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+'2'!H26</f>
        <v>2</v>
      </c>
      <c r="D26" s="95">
        <v>0</v>
      </c>
      <c r="E26" s="46">
        <f t="shared" si="0"/>
        <v>2</v>
      </c>
      <c r="F26" s="106">
        <v>0</v>
      </c>
      <c r="G26" s="104">
        <v>0</v>
      </c>
      <c r="H26" s="46">
        <f t="shared" si="1"/>
        <v>2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+'2'!H27</f>
        <v>0</v>
      </c>
      <c r="D27" s="95">
        <v>0</v>
      </c>
      <c r="E27" s="46">
        <f t="shared" si="0"/>
        <v>0</v>
      </c>
      <c r="F27" s="106">
        <v>0</v>
      </c>
      <c r="G27" s="104">
        <v>0</v>
      </c>
      <c r="H27" s="46">
        <f t="shared" si="1"/>
        <v>0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+'2'!H28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+'2'!H29</f>
        <v>2</v>
      </c>
      <c r="D29" s="95">
        <v>0</v>
      </c>
      <c r="E29" s="46">
        <f t="shared" si="0"/>
        <v>2</v>
      </c>
      <c r="F29" s="106">
        <v>0</v>
      </c>
      <c r="G29" s="104">
        <v>0</v>
      </c>
      <c r="H29" s="46">
        <f t="shared" si="1"/>
        <v>2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+'2'!H30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+'2'!H31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+'2'!H32</f>
        <v>0</v>
      </c>
      <c r="D32" s="95">
        <v>0</v>
      </c>
      <c r="E32" s="46">
        <f t="shared" si="0"/>
        <v>0</v>
      </c>
      <c r="F32" s="106">
        <v>0</v>
      </c>
      <c r="G32" s="104">
        <v>0</v>
      </c>
      <c r="H32" s="46">
        <f t="shared" si="1"/>
        <v>0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8" t="s">
        <v>119</v>
      </c>
      <c r="T32" s="179"/>
      <c r="U32" s="179"/>
      <c r="V32" s="179"/>
      <c r="W32" s="179"/>
      <c r="X32" s="179"/>
      <c r="Y32" s="179"/>
      <c r="Z32" s="180"/>
      <c r="AA32" s="40">
        <f>SUM(AA5:AA29)</f>
        <v>0</v>
      </c>
    </row>
    <row r="33" spans="1:26" ht="24.6" x14ac:dyDescent="0.65">
      <c r="A33" s="10">
        <v>29</v>
      </c>
      <c r="B33" s="19" t="s">
        <v>382</v>
      </c>
      <c r="C33" s="71">
        <f>+'2'!H33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+'2'!H34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+'2'!H35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+'2'!H36</f>
        <v>11</v>
      </c>
      <c r="D36" s="95">
        <v>0</v>
      </c>
      <c r="E36" s="46">
        <f t="shared" si="0"/>
        <v>11</v>
      </c>
      <c r="F36" s="106">
        <v>0</v>
      </c>
      <c r="G36" s="104">
        <v>0</v>
      </c>
      <c r="H36" s="46">
        <f t="shared" si="1"/>
        <v>8</v>
      </c>
      <c r="I36" s="96">
        <v>3</v>
      </c>
      <c r="J36" s="15">
        <v>100</v>
      </c>
      <c r="K36" s="72">
        <f t="shared" si="5"/>
        <v>300</v>
      </c>
      <c r="L36" s="17" t="s">
        <v>16</v>
      </c>
      <c r="M36" s="18">
        <v>0</v>
      </c>
      <c r="N36" s="23">
        <f t="shared" si="6"/>
        <v>300</v>
      </c>
      <c r="O36" s="19"/>
      <c r="P36" s="43">
        <f t="shared" si="7"/>
        <v>0</v>
      </c>
    </row>
    <row r="37" spans="1:26" ht="24.6" x14ac:dyDescent="0.65">
      <c r="A37" s="10">
        <v>33</v>
      </c>
      <c r="B37" s="19" t="s">
        <v>393</v>
      </c>
      <c r="C37" s="71">
        <f>+'2'!H37</f>
        <v>0</v>
      </c>
      <c r="D37" s="95">
        <v>0</v>
      </c>
      <c r="E37" s="46">
        <f t="shared" si="0"/>
        <v>0</v>
      </c>
      <c r="F37" s="106">
        <v>0</v>
      </c>
      <c r="G37" s="104">
        <v>0</v>
      </c>
      <c r="H37" s="46">
        <f t="shared" si="1"/>
        <v>0</v>
      </c>
      <c r="I37" s="96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f>+'2'!H38</f>
        <v>0</v>
      </c>
      <c r="D38" s="95">
        <v>0</v>
      </c>
      <c r="E38" s="46">
        <f t="shared" si="0"/>
        <v>0</v>
      </c>
      <c r="F38" s="106">
        <v>0</v>
      </c>
      <c r="G38" s="104">
        <v>0</v>
      </c>
      <c r="H38" s="46">
        <f t="shared" si="1"/>
        <v>0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x14ac:dyDescent="0.65">
      <c r="A39" s="10">
        <v>35</v>
      </c>
      <c r="B39" s="19" t="s">
        <v>333</v>
      </c>
      <c r="C39" s="71">
        <f>+'2'!H39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x14ac:dyDescent="0.65">
      <c r="A40" s="10">
        <v>36</v>
      </c>
      <c r="B40" s="19" t="s">
        <v>138</v>
      </c>
      <c r="C40" s="71">
        <f>+'2'!H40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49</v>
      </c>
      <c r="C41" s="71">
        <f>+'2'!H41</f>
        <v>0</v>
      </c>
      <c r="D41" s="95">
        <v>0</v>
      </c>
      <c r="E41" s="46">
        <f t="shared" si="0"/>
        <v>0</v>
      </c>
      <c r="F41" s="106">
        <v>0</v>
      </c>
      <c r="G41" s="104">
        <v>0</v>
      </c>
      <c r="H41" s="46">
        <f t="shared" si="1"/>
        <v>0</v>
      </c>
      <c r="I41" s="96"/>
      <c r="J41" s="15">
        <v>50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x14ac:dyDescent="0.65">
      <c r="A42" s="10">
        <v>38</v>
      </c>
      <c r="B42" s="19" t="s">
        <v>50</v>
      </c>
      <c r="C42" s="71">
        <f>+'2'!H42</f>
        <v>0</v>
      </c>
      <c r="D42" s="95">
        <v>0</v>
      </c>
      <c r="E42" s="46">
        <f t="shared" si="0"/>
        <v>0</v>
      </c>
      <c r="F42" s="106">
        <v>0</v>
      </c>
      <c r="G42" s="104">
        <v>0</v>
      </c>
      <c r="H42" s="46">
        <f t="shared" si="1"/>
        <v>0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 x14ac:dyDescent="0.65">
      <c r="A43" s="10">
        <v>39</v>
      </c>
      <c r="B43" s="19" t="s">
        <v>51</v>
      </c>
      <c r="C43" s="71">
        <f>+'2'!H43</f>
        <v>0</v>
      </c>
      <c r="D43" s="95">
        <v>0</v>
      </c>
      <c r="E43" s="46">
        <f t="shared" si="0"/>
        <v>0</v>
      </c>
      <c r="F43" s="106">
        <v>0</v>
      </c>
      <c r="G43" s="104">
        <v>0</v>
      </c>
      <c r="H43" s="46">
        <f t="shared" si="1"/>
        <v>0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 x14ac:dyDescent="0.65">
      <c r="A44" s="10">
        <v>40</v>
      </c>
      <c r="B44" s="19" t="s">
        <v>264</v>
      </c>
      <c r="C44" s="71">
        <f>+'2'!H44</f>
        <v>0</v>
      </c>
      <c r="D44" s="95">
        <v>0</v>
      </c>
      <c r="E44" s="46">
        <f t="shared" si="0"/>
        <v>0</v>
      </c>
      <c r="F44" s="106">
        <v>0</v>
      </c>
      <c r="G44" s="104">
        <v>0</v>
      </c>
      <c r="H44" s="46">
        <f t="shared" si="1"/>
        <v>0</v>
      </c>
      <c r="I44" s="96"/>
      <c r="J44" s="15">
        <v>25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265</v>
      </c>
      <c r="C45" s="71">
        <f>+'2'!H45</f>
        <v>0</v>
      </c>
      <c r="D45" s="95">
        <v>0</v>
      </c>
      <c r="E45" s="46">
        <f t="shared" si="0"/>
        <v>0</v>
      </c>
      <c r="F45" s="106">
        <v>0</v>
      </c>
      <c r="G45" s="104">
        <v>0</v>
      </c>
      <c r="H45" s="46">
        <f t="shared" si="1"/>
        <v>0</v>
      </c>
      <c r="I45" s="96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x14ac:dyDescent="0.65">
      <c r="A46" s="10">
        <v>42</v>
      </c>
      <c r="B46" s="19" t="s">
        <v>52</v>
      </c>
      <c r="C46" s="71">
        <f>+'2'!H46</f>
        <v>0</v>
      </c>
      <c r="D46" s="95">
        <v>0</v>
      </c>
      <c r="E46" s="46">
        <f t="shared" si="0"/>
        <v>0</v>
      </c>
      <c r="F46" s="106">
        <v>0</v>
      </c>
      <c r="G46" s="104">
        <v>0</v>
      </c>
      <c r="H46" s="46">
        <f t="shared" si="1"/>
        <v>0</v>
      </c>
      <c r="I46" s="96"/>
      <c r="J46" s="15">
        <v>50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 x14ac:dyDescent="0.65">
      <c r="A47" s="10">
        <v>43</v>
      </c>
      <c r="B47" s="19" t="s">
        <v>53</v>
      </c>
      <c r="C47" s="71">
        <f>+'2'!H47</f>
        <v>5</v>
      </c>
      <c r="D47" s="95">
        <v>0</v>
      </c>
      <c r="E47" s="46">
        <f t="shared" si="0"/>
        <v>5</v>
      </c>
      <c r="F47" s="106">
        <v>0</v>
      </c>
      <c r="G47" s="104">
        <v>0</v>
      </c>
      <c r="H47" s="46">
        <f t="shared" si="1"/>
        <v>3</v>
      </c>
      <c r="I47" s="96">
        <v>2</v>
      </c>
      <c r="J47" s="15">
        <v>50</v>
      </c>
      <c r="K47" s="72">
        <f t="shared" si="5"/>
        <v>100</v>
      </c>
      <c r="L47" s="17" t="s">
        <v>16</v>
      </c>
      <c r="M47" s="18">
        <v>0</v>
      </c>
      <c r="N47" s="23">
        <f t="shared" si="6"/>
        <v>100</v>
      </c>
      <c r="O47" s="19"/>
      <c r="P47" s="43">
        <f t="shared" si="7"/>
        <v>0</v>
      </c>
    </row>
    <row r="48" spans="1:26" ht="24.6" x14ac:dyDescent="0.65">
      <c r="A48" s="10">
        <v>44</v>
      </c>
      <c r="B48" s="19" t="s">
        <v>54</v>
      </c>
      <c r="C48" s="71">
        <f>+'2'!H48</f>
        <v>0</v>
      </c>
      <c r="D48" s="95">
        <v>0</v>
      </c>
      <c r="E48" s="46">
        <f t="shared" si="0"/>
        <v>0</v>
      </c>
      <c r="F48" s="106">
        <v>0</v>
      </c>
      <c r="G48" s="104">
        <v>0</v>
      </c>
      <c r="H48" s="46">
        <f t="shared" si="1"/>
        <v>0</v>
      </c>
      <c r="I48" s="96"/>
      <c r="J48" s="15">
        <v>50</v>
      </c>
      <c r="K48" s="72">
        <f t="shared" si="5"/>
        <v>0</v>
      </c>
      <c r="L48" s="17" t="s">
        <v>16</v>
      </c>
      <c r="M48" s="18">
        <v>0</v>
      </c>
      <c r="N48" s="23">
        <f t="shared" si="6"/>
        <v>0</v>
      </c>
      <c r="O48" s="19"/>
      <c r="P48" s="43">
        <f t="shared" si="7"/>
        <v>0</v>
      </c>
    </row>
    <row r="49" spans="1:16" ht="24.6" x14ac:dyDescent="0.65">
      <c r="A49" s="10">
        <v>45</v>
      </c>
      <c r="B49" s="19" t="s">
        <v>55</v>
      </c>
      <c r="C49" s="71">
        <f>+'2'!H49</f>
        <v>5</v>
      </c>
      <c r="D49" s="95">
        <v>0</v>
      </c>
      <c r="E49" s="46">
        <f t="shared" si="0"/>
        <v>5</v>
      </c>
      <c r="F49" s="106">
        <v>0</v>
      </c>
      <c r="G49" s="104">
        <v>0</v>
      </c>
      <c r="H49" s="46">
        <f t="shared" si="1"/>
        <v>5</v>
      </c>
      <c r="I49" s="96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x14ac:dyDescent="0.65">
      <c r="A50" s="10">
        <v>46</v>
      </c>
      <c r="B50" s="19" t="s">
        <v>56</v>
      </c>
      <c r="C50" s="71">
        <f>+'2'!H50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57</v>
      </c>
      <c r="C51" s="71">
        <f>+'2'!H51</f>
        <v>5</v>
      </c>
      <c r="D51" s="95">
        <v>0</v>
      </c>
      <c r="E51" s="46">
        <f t="shared" si="0"/>
        <v>5</v>
      </c>
      <c r="F51" s="106">
        <v>0</v>
      </c>
      <c r="G51" s="104">
        <v>0</v>
      </c>
      <c r="H51" s="46">
        <f t="shared" si="1"/>
        <v>5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 x14ac:dyDescent="0.65">
      <c r="A52" s="10">
        <v>48</v>
      </c>
      <c r="B52" s="19" t="s">
        <v>58</v>
      </c>
      <c r="C52" s="71">
        <f>+'2'!H52</f>
        <v>5</v>
      </c>
      <c r="D52" s="95">
        <v>0</v>
      </c>
      <c r="E52" s="46">
        <f t="shared" si="0"/>
        <v>5</v>
      </c>
      <c r="F52" s="106">
        <v>0</v>
      </c>
      <c r="G52" s="104">
        <v>0</v>
      </c>
      <c r="H52" s="46">
        <f t="shared" si="1"/>
        <v>5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x14ac:dyDescent="0.65">
      <c r="A53" s="10">
        <v>49</v>
      </c>
      <c r="B53" s="19" t="s">
        <v>59</v>
      </c>
      <c r="C53" s="71">
        <f>+'2'!H53</f>
        <v>0</v>
      </c>
      <c r="D53" s="95">
        <v>0</v>
      </c>
      <c r="E53" s="46">
        <f t="shared" si="0"/>
        <v>0</v>
      </c>
      <c r="F53" s="106">
        <v>0</v>
      </c>
      <c r="G53" s="104">
        <v>0</v>
      </c>
      <c r="H53" s="46">
        <f t="shared" si="1"/>
        <v>0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x14ac:dyDescent="0.65">
      <c r="A54" s="10">
        <v>50</v>
      </c>
      <c r="B54" s="19" t="s">
        <v>60</v>
      </c>
      <c r="C54" s="71">
        <f>+'2'!H54</f>
        <v>0</v>
      </c>
      <c r="D54" s="95">
        <v>0</v>
      </c>
      <c r="E54" s="46">
        <f t="shared" si="0"/>
        <v>0</v>
      </c>
      <c r="F54" s="106">
        <v>0</v>
      </c>
      <c r="G54" s="104">
        <v>0</v>
      </c>
      <c r="H54" s="46">
        <f t="shared" si="1"/>
        <v>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x14ac:dyDescent="0.65">
      <c r="A55" s="10">
        <v>51</v>
      </c>
      <c r="B55" s="19" t="s">
        <v>61</v>
      </c>
      <c r="C55" s="71">
        <f>+'2'!H55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120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x14ac:dyDescent="0.65">
      <c r="A56" s="10">
        <v>52</v>
      </c>
      <c r="B56" s="19" t="s">
        <v>62</v>
      </c>
      <c r="C56" s="71">
        <f>+'2'!H56</f>
        <v>0</v>
      </c>
      <c r="D56" s="95">
        <v>0</v>
      </c>
      <c r="E56" s="46">
        <f t="shared" si="0"/>
        <v>0</v>
      </c>
      <c r="F56" s="106">
        <v>0</v>
      </c>
      <c r="G56" s="104">
        <v>0</v>
      </c>
      <c r="H56" s="46">
        <f t="shared" si="1"/>
        <v>0</v>
      </c>
      <c r="I56" s="96"/>
      <c r="J56" s="15">
        <v>120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 x14ac:dyDescent="0.65">
      <c r="A57" s="10">
        <v>53</v>
      </c>
      <c r="B57" s="19" t="s">
        <v>63</v>
      </c>
      <c r="C57" s="71">
        <f>+'2'!H57</f>
        <v>0</v>
      </c>
      <c r="D57" s="95">
        <v>0</v>
      </c>
      <c r="E57" s="46">
        <f t="shared" si="0"/>
        <v>0</v>
      </c>
      <c r="F57" s="106">
        <v>0</v>
      </c>
      <c r="G57" s="104">
        <v>0</v>
      </c>
      <c r="H57" s="46">
        <f t="shared" si="1"/>
        <v>0</v>
      </c>
      <c r="I57" s="96"/>
      <c r="J57" s="15">
        <v>120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 x14ac:dyDescent="0.65">
      <c r="A58" s="10">
        <v>54</v>
      </c>
      <c r="B58" s="19" t="s">
        <v>64</v>
      </c>
      <c r="C58" s="71">
        <f>+'2'!H58</f>
        <v>0</v>
      </c>
      <c r="D58" s="95">
        <v>0</v>
      </c>
      <c r="E58" s="46">
        <f t="shared" si="0"/>
        <v>0</v>
      </c>
      <c r="F58" s="106">
        <v>0</v>
      </c>
      <c r="G58" s="104">
        <v>0</v>
      </c>
      <c r="H58" s="46">
        <f t="shared" si="1"/>
        <v>0</v>
      </c>
      <c r="I58" s="96"/>
      <c r="J58" s="15">
        <v>120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 x14ac:dyDescent="0.65">
      <c r="A59" s="10">
        <v>55</v>
      </c>
      <c r="B59" s="19" t="s">
        <v>65</v>
      </c>
      <c r="C59" s="71">
        <f>+'2'!H59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 x14ac:dyDescent="0.65">
      <c r="A60" s="10">
        <v>56</v>
      </c>
      <c r="B60" s="19" t="s">
        <v>66</v>
      </c>
      <c r="C60" s="71">
        <f>+'2'!H60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x14ac:dyDescent="0.65">
      <c r="A61" s="10">
        <v>57</v>
      </c>
      <c r="B61" s="19" t="s">
        <v>266</v>
      </c>
      <c r="C61" s="71">
        <f>+'2'!H61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x14ac:dyDescent="0.65">
      <c r="A62" s="10">
        <v>58</v>
      </c>
      <c r="B62" s="19" t="s">
        <v>340</v>
      </c>
      <c r="C62" s="71">
        <f>+'2'!H62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30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x14ac:dyDescent="0.65">
      <c r="A63" s="10">
        <v>59</v>
      </c>
      <c r="B63" s="19" t="s">
        <v>341</v>
      </c>
      <c r="C63" s="71">
        <f>+'2'!H63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21">
        <v>30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x14ac:dyDescent="0.65">
      <c r="A64" s="10">
        <v>60</v>
      </c>
      <c r="B64" s="19" t="s">
        <v>342</v>
      </c>
      <c r="C64" s="71">
        <f>+'2'!H64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21">
        <v>30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x14ac:dyDescent="0.65">
      <c r="A65" s="10">
        <v>61</v>
      </c>
      <c r="B65" s="19" t="s">
        <v>72</v>
      </c>
      <c r="C65" s="71">
        <f>+'2'!H65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21">
        <v>50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x14ac:dyDescent="0.65">
      <c r="A66" s="10">
        <v>62</v>
      </c>
      <c r="B66" s="19" t="s">
        <v>73</v>
      </c>
      <c r="C66" s="71">
        <f>+'2'!H66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21">
        <v>50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x14ac:dyDescent="0.65">
      <c r="A67" s="10">
        <v>63</v>
      </c>
      <c r="B67" s="19" t="s">
        <v>74</v>
      </c>
      <c r="C67" s="71">
        <f>+'2'!H67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50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175</v>
      </c>
      <c r="C68" s="71">
        <f>+'2'!H68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50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x14ac:dyDescent="0.65">
      <c r="A69" s="10">
        <v>65</v>
      </c>
      <c r="B69" s="19" t="s">
        <v>267</v>
      </c>
      <c r="C69" s="71">
        <f>+'2'!H69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ref="H69:H132" si="11">+E69-F69-I69-G69</f>
        <v>0</v>
      </c>
      <c r="I69" s="96"/>
      <c r="J69" s="15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x14ac:dyDescent="0.65">
      <c r="A70" s="10">
        <v>66</v>
      </c>
      <c r="B70" s="19" t="s">
        <v>70</v>
      </c>
      <c r="C70" s="71">
        <f>+'2'!H70</f>
        <v>0</v>
      </c>
      <c r="D70" s="95">
        <v>0</v>
      </c>
      <c r="E70" s="46">
        <f t="shared" si="0"/>
        <v>0</v>
      </c>
      <c r="F70" s="106">
        <v>0</v>
      </c>
      <c r="G70" s="104">
        <v>0</v>
      </c>
      <c r="H70" s="46">
        <f t="shared" si="11"/>
        <v>0</v>
      </c>
      <c r="I70" s="96"/>
      <c r="J70" s="20">
        <v>70</v>
      </c>
      <c r="K70" s="72">
        <f t="shared" ref="K70:K133" si="12">+J70*I70</f>
        <v>0</v>
      </c>
      <c r="L70" s="17" t="s">
        <v>16</v>
      </c>
      <c r="M70" s="18">
        <v>0</v>
      </c>
      <c r="N70" s="23">
        <f t="shared" ref="N70:N133" si="13">SUM(K70-M70)</f>
        <v>0</v>
      </c>
      <c r="O70" s="19"/>
      <c r="P70" s="43">
        <f t="shared" ref="P70:P133" si="14">+K70*O70</f>
        <v>0</v>
      </c>
    </row>
    <row r="71" spans="1:16" ht="24.6" x14ac:dyDescent="0.65">
      <c r="A71" s="10">
        <v>67</v>
      </c>
      <c r="B71" s="19" t="s">
        <v>71</v>
      </c>
      <c r="C71" s="71">
        <f>+'2'!H71</f>
        <v>0</v>
      </c>
      <c r="D71" s="95">
        <v>0</v>
      </c>
      <c r="E71" s="46">
        <f t="shared" si="0"/>
        <v>0</v>
      </c>
      <c r="F71" s="106">
        <v>0</v>
      </c>
      <c r="G71" s="104">
        <v>0</v>
      </c>
      <c r="H71" s="46">
        <f t="shared" si="11"/>
        <v>0</v>
      </c>
      <c r="I71" s="96"/>
      <c r="J71" s="20">
        <v>80</v>
      </c>
      <c r="K71" s="72">
        <f t="shared" si="12"/>
        <v>0</v>
      </c>
      <c r="L71" s="17" t="s">
        <v>16</v>
      </c>
      <c r="M71" s="18">
        <v>0</v>
      </c>
      <c r="N71" s="23">
        <f t="shared" si="13"/>
        <v>0</v>
      </c>
      <c r="O71" s="19"/>
      <c r="P71" s="43">
        <f t="shared" si="14"/>
        <v>0</v>
      </c>
    </row>
    <row r="72" spans="1:16" ht="24.6" x14ac:dyDescent="0.65">
      <c r="A72" s="10">
        <v>68</v>
      </c>
      <c r="B72" s="19" t="s">
        <v>199</v>
      </c>
      <c r="C72" s="71">
        <f>+'2'!H72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1"/>
        <v>0</v>
      </c>
      <c r="I72" s="96"/>
      <c r="J72" s="21">
        <v>150</v>
      </c>
      <c r="K72" s="72">
        <f t="shared" si="12"/>
        <v>0</v>
      </c>
      <c r="L72" s="17" t="s">
        <v>16</v>
      </c>
      <c r="M72" s="18">
        <v>0</v>
      </c>
      <c r="N72" s="23">
        <f t="shared" si="13"/>
        <v>0</v>
      </c>
      <c r="O72" s="19"/>
      <c r="P72" s="43">
        <f t="shared" si="14"/>
        <v>0</v>
      </c>
    </row>
    <row r="73" spans="1:16" ht="24.6" x14ac:dyDescent="0.65">
      <c r="A73" s="10">
        <v>69</v>
      </c>
      <c r="B73" s="19" t="s">
        <v>200</v>
      </c>
      <c r="C73" s="71">
        <f>+'2'!H73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1"/>
        <v>0</v>
      </c>
      <c r="I73" s="96"/>
      <c r="J73" s="21">
        <v>150</v>
      </c>
      <c r="K73" s="72">
        <f t="shared" si="12"/>
        <v>0</v>
      </c>
      <c r="L73" s="17" t="s">
        <v>16</v>
      </c>
      <c r="M73" s="18">
        <v>0</v>
      </c>
      <c r="N73" s="23">
        <f t="shared" si="13"/>
        <v>0</v>
      </c>
      <c r="O73" s="19"/>
      <c r="P73" s="43">
        <f t="shared" si="14"/>
        <v>0</v>
      </c>
    </row>
    <row r="74" spans="1:16" ht="24.6" x14ac:dyDescent="0.65">
      <c r="A74" s="10">
        <v>70</v>
      </c>
      <c r="B74" s="19" t="s">
        <v>201</v>
      </c>
      <c r="C74" s="71">
        <f>+'2'!H74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si="11"/>
        <v>0</v>
      </c>
      <c r="I74" s="96"/>
      <c r="J74" s="20">
        <v>150</v>
      </c>
      <c r="K74" s="72">
        <f t="shared" si="12"/>
        <v>0</v>
      </c>
      <c r="L74" s="17" t="s">
        <v>16</v>
      </c>
      <c r="M74" s="18">
        <v>0</v>
      </c>
      <c r="N74" s="23">
        <f t="shared" si="13"/>
        <v>0</v>
      </c>
      <c r="O74" s="19"/>
      <c r="P74" s="43">
        <f t="shared" si="14"/>
        <v>0</v>
      </c>
    </row>
    <row r="75" spans="1:16" ht="24.6" x14ac:dyDescent="0.65">
      <c r="A75" s="10">
        <v>71</v>
      </c>
      <c r="B75" s="19" t="s">
        <v>77</v>
      </c>
      <c r="C75" s="71">
        <f>+'2'!H75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50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 x14ac:dyDescent="0.65">
      <c r="A76" s="10">
        <v>72</v>
      </c>
      <c r="B76" s="19" t="s">
        <v>409</v>
      </c>
      <c r="C76" s="71">
        <f>+'2'!H76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410</v>
      </c>
      <c r="C77" s="71">
        <f>+'2'!H77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0">
        <v>120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x14ac:dyDescent="0.65">
      <c r="A78" s="10">
        <v>74</v>
      </c>
      <c r="B78" s="19" t="s">
        <v>411</v>
      </c>
      <c r="C78" s="71">
        <f>+'2'!H78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0">
        <v>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x14ac:dyDescent="0.65">
      <c r="A79" s="10">
        <v>75</v>
      </c>
      <c r="B79" s="19" t="s">
        <v>412</v>
      </c>
      <c r="C79" s="71">
        <f>+'2'!H79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120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x14ac:dyDescent="0.65">
      <c r="A80" s="10">
        <v>76</v>
      </c>
      <c r="B80" s="19" t="s">
        <v>346</v>
      </c>
      <c r="C80" s="71">
        <f>+'2'!H80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2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268</v>
      </c>
      <c r="C81" s="71">
        <f>+'2'!H81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45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347</v>
      </c>
      <c r="C82" s="71">
        <f>+'2'!H82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50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269</v>
      </c>
      <c r="C83" s="71">
        <f>+'2'!H83</f>
        <v>0</v>
      </c>
      <c r="D83" s="95">
        <v>0</v>
      </c>
      <c r="E83" s="46">
        <f t="shared" si="0"/>
        <v>0</v>
      </c>
      <c r="F83" s="106">
        <v>0</v>
      </c>
      <c r="G83" s="104">
        <v>0</v>
      </c>
      <c r="H83" s="46">
        <f t="shared" si="11"/>
        <v>0</v>
      </c>
      <c r="I83" s="96"/>
      <c r="J83" s="22">
        <v>55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x14ac:dyDescent="0.65">
      <c r="A84" s="10">
        <v>80</v>
      </c>
      <c r="B84" s="19" t="s">
        <v>93</v>
      </c>
      <c r="C84" s="71">
        <f>+'2'!H84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2">
        <v>55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94</v>
      </c>
      <c r="C85" s="71">
        <f>+'2'!H85</f>
        <v>0</v>
      </c>
      <c r="D85" s="95">
        <v>0</v>
      </c>
      <c r="E85" s="46">
        <f t="shared" si="0"/>
        <v>0</v>
      </c>
      <c r="F85" s="106">
        <v>0</v>
      </c>
      <c r="G85" s="104">
        <v>0</v>
      </c>
      <c r="H85" s="46">
        <f t="shared" si="11"/>
        <v>0</v>
      </c>
      <c r="I85" s="96"/>
      <c r="J85" s="22">
        <v>55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 x14ac:dyDescent="0.65">
      <c r="A86" s="10">
        <v>82</v>
      </c>
      <c r="B86" s="19" t="s">
        <v>369</v>
      </c>
      <c r="C86" s="71">
        <f>+'2'!H86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2">
        <v>30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370</v>
      </c>
      <c r="C87" s="71">
        <f>+'2'!H87</f>
        <v>0</v>
      </c>
      <c r="D87" s="95">
        <v>0</v>
      </c>
      <c r="E87" s="46">
        <f t="shared" si="0"/>
        <v>0</v>
      </c>
      <c r="F87" s="106">
        <v>0</v>
      </c>
      <c r="G87" s="104">
        <v>0</v>
      </c>
      <c r="H87" s="46">
        <f t="shared" si="11"/>
        <v>0</v>
      </c>
      <c r="I87" s="96"/>
      <c r="J87" s="22">
        <v>30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 x14ac:dyDescent="0.65">
      <c r="A88" s="10">
        <v>84</v>
      </c>
      <c r="B88" s="19" t="s">
        <v>270</v>
      </c>
      <c r="C88" s="71">
        <f>+'2'!H88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/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x14ac:dyDescent="0.65">
      <c r="A89" s="10">
        <v>85</v>
      </c>
      <c r="B89" s="19" t="s">
        <v>271</v>
      </c>
      <c r="C89" s="71">
        <f>+'2'!H89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/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x14ac:dyDescent="0.65">
      <c r="A90" s="10">
        <v>86</v>
      </c>
      <c r="B90" s="19" t="s">
        <v>244</v>
      </c>
      <c r="C90" s="71">
        <f>+'2'!H90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15">
        <v>35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x14ac:dyDescent="0.65">
      <c r="A91" s="10">
        <v>87</v>
      </c>
      <c r="B91" s="19" t="s">
        <v>272</v>
      </c>
      <c r="C91" s="71">
        <f>+'2'!H91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120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x14ac:dyDescent="0.65">
      <c r="A92" s="10">
        <v>88</v>
      </c>
      <c r="B92" s="19" t="s">
        <v>273</v>
      </c>
      <c r="C92" s="71">
        <f>+'2'!H92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45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x14ac:dyDescent="0.65">
      <c r="A93" s="10">
        <v>89</v>
      </c>
      <c r="B93" s="19" t="s">
        <v>246</v>
      </c>
      <c r="C93" s="71">
        <f>+'2'!H93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0">
        <v>40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348</v>
      </c>
      <c r="C94" s="71">
        <f>+'2'!H94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2">
        <v>35</v>
      </c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x14ac:dyDescent="0.65">
      <c r="A95" s="10">
        <v>91</v>
      </c>
      <c r="B95" s="19" t="s">
        <v>349</v>
      </c>
      <c r="C95" s="71">
        <f>+'2'!H95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>
        <v>35</v>
      </c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 x14ac:dyDescent="0.65">
      <c r="A96" s="10">
        <v>92</v>
      </c>
      <c r="B96" s="19" t="s">
        <v>350</v>
      </c>
      <c r="C96" s="71">
        <f>+'2'!H96</f>
        <v>0</v>
      </c>
      <c r="D96" s="95">
        <v>0</v>
      </c>
      <c r="E96" s="46">
        <f t="shared" si="0"/>
        <v>0</v>
      </c>
      <c r="F96" s="106">
        <v>0</v>
      </c>
      <c r="G96" s="104">
        <v>0</v>
      </c>
      <c r="H96" s="46">
        <f t="shared" si="11"/>
        <v>0</v>
      </c>
      <c r="I96" s="96"/>
      <c r="J96" s="22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274</v>
      </c>
      <c r="C97" s="71">
        <f>+'2'!H97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35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351</v>
      </c>
      <c r="C98" s="71">
        <f>+'2'!H98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35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x14ac:dyDescent="0.65">
      <c r="A99" s="10">
        <v>95</v>
      </c>
      <c r="B99" s="19" t="s">
        <v>275</v>
      </c>
      <c r="C99" s="71">
        <f>+'2'!H99</f>
        <v>0</v>
      </c>
      <c r="D99" s="95">
        <v>0</v>
      </c>
      <c r="E99" s="46">
        <f t="shared" si="0"/>
        <v>0</v>
      </c>
      <c r="F99" s="106">
        <v>0</v>
      </c>
      <c r="G99" s="104">
        <v>0</v>
      </c>
      <c r="H99" s="46">
        <f t="shared" si="11"/>
        <v>0</v>
      </c>
      <c r="I99" s="96"/>
      <c r="J99" s="22">
        <v>35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276</v>
      </c>
      <c r="C100" s="71">
        <f>+'2'!H100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2">
        <v>120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 x14ac:dyDescent="0.65">
      <c r="A101" s="10">
        <v>97</v>
      </c>
      <c r="B101" s="19" t="s">
        <v>277</v>
      </c>
      <c r="C101" s="71">
        <f>+'2'!H101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250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278</v>
      </c>
      <c r="C102" s="71">
        <f>+'2'!H102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0">
        <v>100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279</v>
      </c>
      <c r="C103" s="71">
        <f>+'2'!H103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0">
        <v>55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280</v>
      </c>
      <c r="C104" s="71">
        <f>+'2'!H104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0">
        <v>60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281</v>
      </c>
      <c r="C105" s="71">
        <f>+'2'!H105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0">
        <v>100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100</v>
      </c>
      <c r="C106" s="71">
        <f>+'2'!H106</f>
        <v>6</v>
      </c>
      <c r="D106" s="95">
        <v>0</v>
      </c>
      <c r="E106" s="46">
        <f t="shared" si="0"/>
        <v>6</v>
      </c>
      <c r="F106" s="106">
        <v>0</v>
      </c>
      <c r="G106" s="104">
        <v>0</v>
      </c>
      <c r="H106" s="46">
        <f t="shared" si="11"/>
        <v>5</v>
      </c>
      <c r="I106" s="96">
        <v>1</v>
      </c>
      <c r="J106" s="20">
        <v>55</v>
      </c>
      <c r="K106" s="72">
        <f t="shared" si="12"/>
        <v>55</v>
      </c>
      <c r="L106" s="17" t="s">
        <v>16</v>
      </c>
      <c r="M106" s="18">
        <v>0</v>
      </c>
      <c r="N106" s="23">
        <f t="shared" si="13"/>
        <v>55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101</v>
      </c>
      <c r="C107" s="71">
        <f>+'2'!H107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50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102</v>
      </c>
      <c r="C108" s="71">
        <f>+'2'!H108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282</v>
      </c>
      <c r="C109" s="71">
        <f>+'2'!H109</f>
        <v>0</v>
      </c>
      <c r="D109" s="95">
        <v>0</v>
      </c>
      <c r="E109" s="46">
        <f t="shared" si="0"/>
        <v>0</v>
      </c>
      <c r="F109" s="106">
        <v>0</v>
      </c>
      <c r="G109" s="104">
        <v>0</v>
      </c>
      <c r="H109" s="46">
        <f t="shared" si="11"/>
        <v>0</v>
      </c>
      <c r="I109" s="96"/>
      <c r="J109" s="20">
        <v>35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283</v>
      </c>
      <c r="C110" s="71">
        <f>+'2'!H110</f>
        <v>0</v>
      </c>
      <c r="D110" s="95">
        <v>0</v>
      </c>
      <c r="E110" s="46">
        <f t="shared" si="0"/>
        <v>0</v>
      </c>
      <c r="F110" s="106">
        <v>0</v>
      </c>
      <c r="G110" s="104">
        <v>0</v>
      </c>
      <c r="H110" s="46">
        <f t="shared" si="11"/>
        <v>0</v>
      </c>
      <c r="I110" s="96"/>
      <c r="J110" s="20">
        <v>50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 x14ac:dyDescent="0.65">
      <c r="A111" s="10">
        <v>107</v>
      </c>
      <c r="B111" s="19" t="s">
        <v>352</v>
      </c>
      <c r="C111" s="71">
        <f>+'2'!H111</f>
        <v>0</v>
      </c>
      <c r="D111" s="95">
        <v>0</v>
      </c>
      <c r="E111" s="46">
        <f t="shared" si="0"/>
        <v>0</v>
      </c>
      <c r="F111" s="106">
        <v>0</v>
      </c>
      <c r="G111" s="104">
        <v>0</v>
      </c>
      <c r="H111" s="46">
        <f t="shared" si="11"/>
        <v>0</v>
      </c>
      <c r="I111" s="96"/>
      <c r="J111" s="20">
        <v>50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354</v>
      </c>
      <c r="C112" s="71">
        <f>+'2'!H112</f>
        <v>0</v>
      </c>
      <c r="D112" s="95">
        <v>0</v>
      </c>
      <c r="E112" s="46">
        <f t="shared" si="0"/>
        <v>0</v>
      </c>
      <c r="F112" s="106">
        <v>0</v>
      </c>
      <c r="G112" s="104">
        <v>0</v>
      </c>
      <c r="H112" s="46">
        <f t="shared" si="11"/>
        <v>0</v>
      </c>
      <c r="I112" s="96"/>
      <c r="J112" s="20">
        <v>50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353</v>
      </c>
      <c r="C113" s="71">
        <f>+'2'!H113</f>
        <v>0</v>
      </c>
      <c r="D113" s="95">
        <v>0</v>
      </c>
      <c r="E113" s="46">
        <f t="shared" si="0"/>
        <v>0</v>
      </c>
      <c r="F113" s="106">
        <v>0</v>
      </c>
      <c r="G113" s="104">
        <v>0</v>
      </c>
      <c r="H113" s="46">
        <f t="shared" si="11"/>
        <v>0</v>
      </c>
      <c r="I113" s="96"/>
      <c r="J113" s="20">
        <v>50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355</v>
      </c>
      <c r="C114" s="71">
        <f>+'2'!H114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0">
        <v>50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x14ac:dyDescent="0.65">
      <c r="A115" s="10">
        <v>111</v>
      </c>
      <c r="B115" s="19" t="s">
        <v>145</v>
      </c>
      <c r="C115" s="71">
        <f>+'2'!H115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0">
        <v>45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x14ac:dyDescent="0.65">
      <c r="A116" s="10">
        <v>112</v>
      </c>
      <c r="B116" s="19" t="s">
        <v>146</v>
      </c>
      <c r="C116" s="71">
        <f>+'2'!H116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0">
        <v>45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x14ac:dyDescent="0.65">
      <c r="A117" s="10">
        <v>113</v>
      </c>
      <c r="B117" s="19" t="s">
        <v>147</v>
      </c>
      <c r="C117" s="71">
        <f>+'2'!H117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55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x14ac:dyDescent="0.65">
      <c r="A118" s="10">
        <v>114</v>
      </c>
      <c r="B118" s="19" t="s">
        <v>356</v>
      </c>
      <c r="C118" s="71">
        <f>+'2'!H118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375</v>
      </c>
      <c r="C119" s="71">
        <f>+'2'!H119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376</v>
      </c>
      <c r="C120" s="71">
        <f>+'2'!H120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x14ac:dyDescent="0.65">
      <c r="A121" s="10">
        <v>117</v>
      </c>
      <c r="B121" s="19" t="s">
        <v>133</v>
      </c>
      <c r="C121" s="71">
        <f>+'2'!H121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40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>
        <v>30</v>
      </c>
      <c r="P121" s="43">
        <f t="shared" si="14"/>
        <v>0</v>
      </c>
    </row>
    <row r="122" spans="1:16" ht="24.6" x14ac:dyDescent="0.65">
      <c r="A122" s="10">
        <v>118</v>
      </c>
      <c r="B122" s="19" t="s">
        <v>284</v>
      </c>
      <c r="C122" s="71">
        <f>+'2'!H122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40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>
        <v>30</v>
      </c>
      <c r="P122" s="43">
        <f t="shared" si="14"/>
        <v>0</v>
      </c>
    </row>
    <row r="123" spans="1:16" ht="24.6" x14ac:dyDescent="0.65">
      <c r="A123" s="10">
        <v>119</v>
      </c>
      <c r="B123" s="19" t="s">
        <v>108</v>
      </c>
      <c r="C123" s="71">
        <f>+'2'!H123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>
        <v>30</v>
      </c>
      <c r="P123" s="43">
        <f t="shared" si="14"/>
        <v>0</v>
      </c>
    </row>
    <row r="124" spans="1:16" ht="24.6" x14ac:dyDescent="0.65">
      <c r="A124" s="10">
        <v>120</v>
      </c>
      <c r="B124" s="19" t="s">
        <v>245</v>
      </c>
      <c r="C124" s="71">
        <f>+'2'!H124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40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>
        <v>30</v>
      </c>
      <c r="P124" s="43">
        <f t="shared" si="14"/>
        <v>0</v>
      </c>
    </row>
    <row r="125" spans="1:16" ht="24.6" x14ac:dyDescent="0.65">
      <c r="A125" s="10">
        <v>121</v>
      </c>
      <c r="B125" s="19" t="s">
        <v>285</v>
      </c>
      <c r="C125" s="71">
        <f>+'2'!H125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>
        <v>30</v>
      </c>
      <c r="P125" s="43">
        <f t="shared" si="14"/>
        <v>0</v>
      </c>
    </row>
    <row r="126" spans="1:16" ht="24.6" x14ac:dyDescent="0.65">
      <c r="A126" s="10">
        <v>122</v>
      </c>
      <c r="B126" s="19" t="s">
        <v>121</v>
      </c>
      <c r="C126" s="71">
        <f>+'2'!H126</f>
        <v>0</v>
      </c>
      <c r="D126" s="95">
        <v>0</v>
      </c>
      <c r="E126" s="46">
        <f t="shared" si="0"/>
        <v>0</v>
      </c>
      <c r="F126" s="106">
        <v>0</v>
      </c>
      <c r="G126" s="104">
        <v>0</v>
      </c>
      <c r="H126" s="46">
        <f t="shared" si="11"/>
        <v>0</v>
      </c>
      <c r="I126" s="96"/>
      <c r="J126" s="20">
        <v>60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>
        <v>30</v>
      </c>
      <c r="P126" s="43">
        <f t="shared" si="14"/>
        <v>0</v>
      </c>
    </row>
    <row r="127" spans="1:16" ht="24.6" x14ac:dyDescent="0.65">
      <c r="A127" s="10">
        <v>123</v>
      </c>
      <c r="B127" s="19" t="s">
        <v>113</v>
      </c>
      <c r="C127" s="71">
        <f>+'2'!H127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x14ac:dyDescent="0.65">
      <c r="A128" s="10">
        <v>124</v>
      </c>
      <c r="B128" s="19" t="s">
        <v>114</v>
      </c>
      <c r="C128" s="71">
        <f>+'2'!H128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100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198</v>
      </c>
      <c r="C129" s="71">
        <f>+'2'!H129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25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286</v>
      </c>
      <c r="C130" s="71">
        <f>+'2'!H130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287</v>
      </c>
      <c r="C131" s="71">
        <f>+'2'!H131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2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x14ac:dyDescent="0.65">
      <c r="A132" s="10">
        <v>128</v>
      </c>
      <c r="B132" s="19" t="s">
        <v>288</v>
      </c>
      <c r="C132" s="71">
        <f>+'2'!H132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2">
        <v>50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x14ac:dyDescent="0.65">
      <c r="A133" s="10">
        <v>129</v>
      </c>
      <c r="B133" s="19" t="s">
        <v>289</v>
      </c>
      <c r="C133" s="71">
        <f>+'2'!H133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ref="H133:H196" si="15">+E133-F133-I133-G133</f>
        <v>0</v>
      </c>
      <c r="I133" s="96"/>
      <c r="J133" s="20">
        <v>60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x14ac:dyDescent="0.65">
      <c r="A134" s="10">
        <v>130</v>
      </c>
      <c r="B134" s="19" t="s">
        <v>343</v>
      </c>
      <c r="C134" s="71">
        <f>+'2'!H134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5"/>
        <v>0</v>
      </c>
      <c r="I134" s="96"/>
      <c r="J134" s="20">
        <v>50</v>
      </c>
      <c r="K134" s="72">
        <f t="shared" ref="K134:K197" si="16">+J134*I134</f>
        <v>0</v>
      </c>
      <c r="L134" s="17" t="s">
        <v>16</v>
      </c>
      <c r="M134" s="18">
        <v>0</v>
      </c>
      <c r="N134" s="23">
        <f t="shared" ref="N134:N197" si="17">SUM(K134-M134)</f>
        <v>0</v>
      </c>
      <c r="O134" s="19"/>
      <c r="P134" s="43">
        <f t="shared" ref="P134:P197" si="18">+K134*O134</f>
        <v>0</v>
      </c>
    </row>
    <row r="135" spans="1:16" ht="24.6" x14ac:dyDescent="0.65">
      <c r="A135" s="10">
        <v>131</v>
      </c>
      <c r="B135" s="19" t="s">
        <v>134</v>
      </c>
      <c r="C135" s="71">
        <f>+'2'!H135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5"/>
        <v>0</v>
      </c>
      <c r="I135" s="96"/>
      <c r="J135" s="20">
        <v>35</v>
      </c>
      <c r="K135" s="72">
        <f t="shared" si="16"/>
        <v>0</v>
      </c>
      <c r="L135" s="17" t="s">
        <v>16</v>
      </c>
      <c r="M135" s="18">
        <v>0</v>
      </c>
      <c r="N135" s="23">
        <f t="shared" si="17"/>
        <v>0</v>
      </c>
      <c r="O135" s="19"/>
      <c r="P135" s="43">
        <f t="shared" si="18"/>
        <v>0</v>
      </c>
    </row>
    <row r="136" spans="1:16" ht="24.6" x14ac:dyDescent="0.65">
      <c r="A136" s="10">
        <v>132</v>
      </c>
      <c r="B136" s="19" t="s">
        <v>358</v>
      </c>
      <c r="C136" s="71">
        <f>+'2'!H136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5"/>
        <v>0</v>
      </c>
      <c r="I136" s="96"/>
      <c r="J136" s="20">
        <v>10</v>
      </c>
      <c r="K136" s="72">
        <f t="shared" si="16"/>
        <v>0</v>
      </c>
      <c r="L136" s="17" t="s">
        <v>16</v>
      </c>
      <c r="M136" s="18">
        <v>0</v>
      </c>
      <c r="N136" s="23">
        <f t="shared" si="17"/>
        <v>0</v>
      </c>
      <c r="O136" s="19"/>
      <c r="P136" s="43">
        <f t="shared" si="18"/>
        <v>0</v>
      </c>
    </row>
    <row r="137" spans="1:16" ht="24.6" x14ac:dyDescent="0.65">
      <c r="A137" s="10">
        <v>133</v>
      </c>
      <c r="B137" s="19" t="s">
        <v>357</v>
      </c>
      <c r="C137" s="71">
        <f>+'2'!H137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5"/>
        <v>0</v>
      </c>
      <c r="I137" s="96"/>
      <c r="J137" s="20">
        <v>10</v>
      </c>
      <c r="K137" s="72">
        <f t="shared" si="16"/>
        <v>0</v>
      </c>
      <c r="L137" s="17" t="s">
        <v>16</v>
      </c>
      <c r="M137" s="18">
        <v>0</v>
      </c>
      <c r="N137" s="23">
        <f t="shared" si="17"/>
        <v>0</v>
      </c>
      <c r="O137" s="19"/>
      <c r="P137" s="43">
        <f t="shared" si="18"/>
        <v>0</v>
      </c>
    </row>
    <row r="138" spans="1:16" ht="24.6" x14ac:dyDescent="0.65">
      <c r="A138" s="10">
        <v>134</v>
      </c>
      <c r="B138" s="19" t="s">
        <v>193</v>
      </c>
      <c r="C138" s="71">
        <f>+'2'!H138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5"/>
        <v>0</v>
      </c>
      <c r="I138" s="96"/>
      <c r="J138" s="20">
        <v>10</v>
      </c>
      <c r="K138" s="72">
        <f t="shared" si="16"/>
        <v>0</v>
      </c>
      <c r="L138" s="17" t="s">
        <v>16</v>
      </c>
      <c r="M138" s="18">
        <v>0</v>
      </c>
      <c r="N138" s="23">
        <f t="shared" si="17"/>
        <v>0</v>
      </c>
      <c r="O138" s="19"/>
      <c r="P138" s="43">
        <f t="shared" si="18"/>
        <v>0</v>
      </c>
    </row>
    <row r="139" spans="1:16" ht="24.6" x14ac:dyDescent="0.65">
      <c r="A139" s="10">
        <v>135</v>
      </c>
      <c r="B139" s="19" t="s">
        <v>196</v>
      </c>
      <c r="C139" s="71">
        <f>+'2'!H139</f>
        <v>0</v>
      </c>
      <c r="D139" s="95">
        <v>0</v>
      </c>
      <c r="E139" s="46">
        <f t="shared" si="0"/>
        <v>0</v>
      </c>
      <c r="F139" s="106">
        <v>0</v>
      </c>
      <c r="G139" s="104">
        <v>0</v>
      </c>
      <c r="H139" s="46">
        <f t="shared" si="15"/>
        <v>0</v>
      </c>
      <c r="I139" s="96"/>
      <c r="J139" s="20">
        <v>10</v>
      </c>
      <c r="K139" s="72">
        <f t="shared" si="16"/>
        <v>0</v>
      </c>
      <c r="L139" s="17" t="s">
        <v>16</v>
      </c>
      <c r="M139" s="18">
        <v>0</v>
      </c>
      <c r="N139" s="23">
        <f t="shared" si="17"/>
        <v>0</v>
      </c>
      <c r="O139" s="19"/>
      <c r="P139" s="43">
        <f t="shared" si="18"/>
        <v>0</v>
      </c>
    </row>
    <row r="140" spans="1:16" ht="24.6" x14ac:dyDescent="0.65">
      <c r="A140" s="10">
        <v>136</v>
      </c>
      <c r="B140" s="19" t="s">
        <v>195</v>
      </c>
      <c r="C140" s="71">
        <f>+'2'!H140</f>
        <v>0</v>
      </c>
      <c r="D140" s="95">
        <v>0</v>
      </c>
      <c r="E140" s="46">
        <f t="shared" si="0"/>
        <v>0</v>
      </c>
      <c r="F140" s="106">
        <v>0</v>
      </c>
      <c r="G140" s="104">
        <v>0</v>
      </c>
      <c r="H140" s="46">
        <f t="shared" si="15"/>
        <v>0</v>
      </c>
      <c r="I140" s="96"/>
      <c r="J140" s="20">
        <v>10</v>
      </c>
      <c r="K140" s="72">
        <f t="shared" si="16"/>
        <v>0</v>
      </c>
      <c r="L140" s="17" t="s">
        <v>16</v>
      </c>
      <c r="M140" s="18">
        <v>0</v>
      </c>
      <c r="N140" s="23">
        <f t="shared" si="17"/>
        <v>0</v>
      </c>
      <c r="O140" s="19"/>
      <c r="P140" s="43">
        <f t="shared" si="18"/>
        <v>0</v>
      </c>
    </row>
    <row r="141" spans="1:16" ht="24.75" customHeight="1" x14ac:dyDescent="0.65">
      <c r="A141" s="10">
        <v>137</v>
      </c>
      <c r="B141" s="19" t="s">
        <v>197</v>
      </c>
      <c r="C141" s="71">
        <f>+'2'!H141</f>
        <v>0</v>
      </c>
      <c r="D141" s="95">
        <v>0</v>
      </c>
      <c r="E141" s="46">
        <f t="shared" si="0"/>
        <v>0</v>
      </c>
      <c r="F141" s="106">
        <v>0</v>
      </c>
      <c r="G141" s="104">
        <v>0</v>
      </c>
      <c r="H141" s="46">
        <f t="shared" si="15"/>
        <v>0</v>
      </c>
      <c r="I141" s="96"/>
      <c r="J141" s="20">
        <v>10</v>
      </c>
      <c r="K141" s="72">
        <f t="shared" si="16"/>
        <v>0</v>
      </c>
      <c r="L141" s="17" t="s">
        <v>16</v>
      </c>
      <c r="M141" s="18">
        <v>0</v>
      </c>
      <c r="N141" s="23">
        <f t="shared" si="17"/>
        <v>0</v>
      </c>
      <c r="O141" s="19"/>
      <c r="P141" s="43">
        <f t="shared" si="18"/>
        <v>0</v>
      </c>
    </row>
    <row r="142" spans="1:16" ht="24.75" customHeight="1" x14ac:dyDescent="0.65">
      <c r="A142" s="10">
        <v>138</v>
      </c>
      <c r="B142" s="19" t="s">
        <v>194</v>
      </c>
      <c r="C142" s="71">
        <f>+'2'!H142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5"/>
        <v>0</v>
      </c>
      <c r="I142" s="96"/>
      <c r="J142" s="20">
        <v>10</v>
      </c>
      <c r="K142" s="72">
        <f t="shared" si="16"/>
        <v>0</v>
      </c>
      <c r="L142" s="17" t="s">
        <v>16</v>
      </c>
      <c r="M142" s="18">
        <v>0</v>
      </c>
      <c r="N142" s="23">
        <f t="shared" si="17"/>
        <v>0</v>
      </c>
      <c r="O142" s="19"/>
      <c r="P142" s="43">
        <f t="shared" si="18"/>
        <v>0</v>
      </c>
    </row>
    <row r="143" spans="1:16" ht="24.75" customHeight="1" x14ac:dyDescent="0.65">
      <c r="A143" s="10">
        <v>139</v>
      </c>
      <c r="B143" s="19" t="s">
        <v>290</v>
      </c>
      <c r="C143" s="71">
        <f>+'2'!H143</f>
        <v>0</v>
      </c>
      <c r="D143" s="95">
        <v>0</v>
      </c>
      <c r="E143" s="46">
        <f t="shared" si="0"/>
        <v>0</v>
      </c>
      <c r="F143" s="106">
        <v>0</v>
      </c>
      <c r="G143" s="104">
        <v>0</v>
      </c>
      <c r="H143" s="46">
        <f t="shared" si="15"/>
        <v>0</v>
      </c>
      <c r="I143" s="96"/>
      <c r="J143" s="20">
        <v>10</v>
      </c>
      <c r="K143" s="72">
        <f t="shared" si="16"/>
        <v>0</v>
      </c>
      <c r="L143" s="17" t="s">
        <v>16</v>
      </c>
      <c r="M143" s="18">
        <v>0</v>
      </c>
      <c r="N143" s="23">
        <f t="shared" si="17"/>
        <v>0</v>
      </c>
      <c r="O143" s="19"/>
      <c r="P143" s="43">
        <f t="shared" si="18"/>
        <v>0</v>
      </c>
    </row>
    <row r="144" spans="1:16" ht="24.75" customHeight="1" x14ac:dyDescent="0.65">
      <c r="A144" s="10">
        <v>140</v>
      </c>
      <c r="B144" s="19" t="s">
        <v>141</v>
      </c>
      <c r="C144" s="71">
        <f>+'2'!H144</f>
        <v>0</v>
      </c>
      <c r="D144" s="95">
        <v>0</v>
      </c>
      <c r="E144" s="46">
        <f t="shared" ref="E144:E207" si="19">C144+D144</f>
        <v>0</v>
      </c>
      <c r="F144" s="106">
        <v>0</v>
      </c>
      <c r="G144" s="104">
        <v>0</v>
      </c>
      <c r="H144" s="46">
        <f t="shared" si="15"/>
        <v>0</v>
      </c>
      <c r="I144" s="96"/>
      <c r="J144" s="20">
        <v>40</v>
      </c>
      <c r="K144" s="72">
        <f t="shared" si="16"/>
        <v>0</v>
      </c>
      <c r="L144" s="17" t="s">
        <v>16</v>
      </c>
      <c r="M144" s="18">
        <v>0</v>
      </c>
      <c r="N144" s="23">
        <f t="shared" si="17"/>
        <v>0</v>
      </c>
      <c r="O144" s="19"/>
      <c r="P144" s="43">
        <f t="shared" si="18"/>
        <v>0</v>
      </c>
    </row>
    <row r="145" spans="1:16" ht="24.75" customHeight="1" x14ac:dyDescent="0.65">
      <c r="A145" s="10">
        <v>141</v>
      </c>
      <c r="B145" s="19" t="s">
        <v>142</v>
      </c>
      <c r="C145" s="71">
        <f>+'2'!H145</f>
        <v>0</v>
      </c>
      <c r="D145" s="95">
        <v>0</v>
      </c>
      <c r="E145" s="46">
        <f t="shared" si="19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3">
        <f t="shared" si="18"/>
        <v>0</v>
      </c>
    </row>
    <row r="146" spans="1:16" ht="24.6" x14ac:dyDescent="0.65">
      <c r="A146" s="10">
        <v>142</v>
      </c>
      <c r="B146" s="19" t="s">
        <v>135</v>
      </c>
      <c r="C146" s="71">
        <f>+'2'!H146</f>
        <v>0</v>
      </c>
      <c r="D146" s="95">
        <v>0</v>
      </c>
      <c r="E146" s="46">
        <f t="shared" si="19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55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x14ac:dyDescent="0.65">
      <c r="A147" s="10">
        <v>143</v>
      </c>
      <c r="B147" s="19" t="s">
        <v>144</v>
      </c>
      <c r="C147" s="71">
        <f>+'2'!H147</f>
        <v>0</v>
      </c>
      <c r="D147" s="95">
        <v>0</v>
      </c>
      <c r="E147" s="46">
        <f t="shared" si="19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55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143</v>
      </c>
      <c r="C148" s="71">
        <f>+'2'!H148</f>
        <v>0</v>
      </c>
      <c r="D148" s="95">
        <v>0</v>
      </c>
      <c r="E148" s="46">
        <f t="shared" si="19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55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137</v>
      </c>
      <c r="C149" s="71">
        <f>+'2'!H149</f>
        <v>0</v>
      </c>
      <c r="D149" s="95">
        <v>0</v>
      </c>
      <c r="E149" s="46">
        <f t="shared" si="19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30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291</v>
      </c>
      <c r="C150" s="71">
        <f>+'2'!H150</f>
        <v>0</v>
      </c>
      <c r="D150" s="95">
        <v>0</v>
      </c>
      <c r="E150" s="46">
        <f t="shared" si="19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25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292</v>
      </c>
      <c r="C151" s="71">
        <f>+'2'!H151</f>
        <v>0</v>
      </c>
      <c r="D151" s="95">
        <v>0</v>
      </c>
      <c r="E151" s="46">
        <f t="shared" si="19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25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6" x14ac:dyDescent="0.65">
      <c r="A152" s="10">
        <v>148</v>
      </c>
      <c r="B152" s="19" t="s">
        <v>293</v>
      </c>
      <c r="C152" s="71">
        <f>+'2'!H152</f>
        <v>0</v>
      </c>
      <c r="D152" s="95">
        <v>0</v>
      </c>
      <c r="E152" s="46">
        <f t="shared" si="19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55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6" x14ac:dyDescent="0.65">
      <c r="A153" s="10">
        <v>149</v>
      </c>
      <c r="B153" s="19" t="s">
        <v>294</v>
      </c>
      <c r="C153" s="71">
        <f>+'2'!H153</f>
        <v>0</v>
      </c>
      <c r="D153" s="95">
        <v>0</v>
      </c>
      <c r="E153" s="46">
        <f t="shared" si="19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50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6" x14ac:dyDescent="0.65">
      <c r="A154" s="10">
        <v>150</v>
      </c>
      <c r="B154" s="19" t="s">
        <v>362</v>
      </c>
      <c r="C154" s="71">
        <f>+'2'!H154</f>
        <v>0</v>
      </c>
      <c r="D154" s="95">
        <v>0</v>
      </c>
      <c r="E154" s="46">
        <f t="shared" si="19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65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6" x14ac:dyDescent="0.65">
      <c r="A155" s="10">
        <v>151</v>
      </c>
      <c r="B155" s="19" t="s">
        <v>363</v>
      </c>
      <c r="C155" s="71">
        <f>+'2'!H155</f>
        <v>0</v>
      </c>
      <c r="D155" s="95">
        <v>0</v>
      </c>
      <c r="E155" s="46">
        <f t="shared" si="19"/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50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6" x14ac:dyDescent="0.65">
      <c r="A156" s="10">
        <v>152</v>
      </c>
      <c r="B156" s="19" t="s">
        <v>364</v>
      </c>
      <c r="C156" s="71">
        <f>+'2'!H156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x14ac:dyDescent="0.65">
      <c r="A157" s="10">
        <v>153</v>
      </c>
      <c r="B157" s="19" t="s">
        <v>365</v>
      </c>
      <c r="C157" s="71">
        <f>+'2'!H157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60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x14ac:dyDescent="0.65">
      <c r="A158" s="10">
        <v>154</v>
      </c>
      <c r="B158" s="19" t="s">
        <v>366</v>
      </c>
      <c r="C158" s="71">
        <f>+'2'!H158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60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x14ac:dyDescent="0.65">
      <c r="A159" s="10">
        <v>155</v>
      </c>
      <c r="B159" s="19" t="s">
        <v>359</v>
      </c>
      <c r="C159" s="71">
        <f>+'2'!H159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40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148</v>
      </c>
      <c r="C160" s="71">
        <f>+'2'!H160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45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x14ac:dyDescent="0.65">
      <c r="A161" s="10">
        <v>157</v>
      </c>
      <c r="B161" s="19" t="s">
        <v>149</v>
      </c>
      <c r="C161" s="71">
        <f>+'2'!H161</f>
        <v>0</v>
      </c>
      <c r="D161" s="95">
        <v>0</v>
      </c>
      <c r="E161" s="46">
        <f t="shared" si="19"/>
        <v>0</v>
      </c>
      <c r="F161" s="106">
        <v>0</v>
      </c>
      <c r="G161" s="104">
        <v>0</v>
      </c>
      <c r="H161" s="46">
        <f t="shared" si="15"/>
        <v>0</v>
      </c>
      <c r="I161" s="96"/>
      <c r="J161" s="20">
        <v>45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x14ac:dyDescent="0.65">
      <c r="A162" s="10">
        <v>158</v>
      </c>
      <c r="B162" s="19" t="s">
        <v>150</v>
      </c>
      <c r="C162" s="71">
        <f>+'2'!H162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45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151</v>
      </c>
      <c r="C163" s="71">
        <f>+'2'!H163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45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152</v>
      </c>
      <c r="C164" s="71">
        <f>+'2'!H164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45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x14ac:dyDescent="0.65">
      <c r="A165" s="10">
        <v>161</v>
      </c>
      <c r="B165" s="19" t="s">
        <v>153</v>
      </c>
      <c r="C165" s="71">
        <f>+'2'!H165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45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118</v>
      </c>
      <c r="C166" s="71">
        <f>+'2'!H166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100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112</v>
      </c>
      <c r="C167" s="71">
        <f>+'2'!H167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55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120</v>
      </c>
      <c r="C168" s="71">
        <f>+'2'!H168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80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139</v>
      </c>
      <c r="C169" s="71">
        <f>+'2'!H169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10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261</v>
      </c>
      <c r="C170" s="71">
        <f>+'2'!H170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35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262</v>
      </c>
      <c r="C171" s="71">
        <f>+'2'!H171</f>
        <v>5</v>
      </c>
      <c r="D171" s="95">
        <v>0</v>
      </c>
      <c r="E171" s="46">
        <f t="shared" si="19"/>
        <v>5</v>
      </c>
      <c r="F171" s="106">
        <v>0</v>
      </c>
      <c r="G171" s="104">
        <v>0</v>
      </c>
      <c r="H171" s="46">
        <f t="shared" si="15"/>
        <v>4</v>
      </c>
      <c r="I171" s="96">
        <v>1</v>
      </c>
      <c r="J171" s="20">
        <v>40</v>
      </c>
      <c r="K171" s="72">
        <f t="shared" si="16"/>
        <v>40</v>
      </c>
      <c r="L171" s="17" t="s">
        <v>16</v>
      </c>
      <c r="M171" s="18">
        <v>0</v>
      </c>
      <c r="N171" s="23">
        <f t="shared" si="17"/>
        <v>40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176</v>
      </c>
      <c r="C172" s="71">
        <f>+'2'!H172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50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x14ac:dyDescent="0.65">
      <c r="A173" s="10">
        <v>169</v>
      </c>
      <c r="B173" s="19" t="s">
        <v>177</v>
      </c>
      <c r="C173" s="71">
        <f>+'2'!H173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50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x14ac:dyDescent="0.65">
      <c r="A174" s="10">
        <v>170</v>
      </c>
      <c r="B174" s="19" t="s">
        <v>178</v>
      </c>
      <c r="C174" s="71">
        <f>+'2'!H174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50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x14ac:dyDescent="0.65">
      <c r="A175" s="10">
        <v>171</v>
      </c>
      <c r="B175" s="19" t="s">
        <v>182</v>
      </c>
      <c r="C175" s="71">
        <f>+'2'!H175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90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x14ac:dyDescent="0.65">
      <c r="A176" s="10">
        <v>172</v>
      </c>
      <c r="B176" s="19" t="s">
        <v>360</v>
      </c>
      <c r="C176" s="71">
        <f>+'2'!H176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35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 x14ac:dyDescent="0.65">
      <c r="A177" s="10">
        <v>173</v>
      </c>
      <c r="B177" s="19" t="s">
        <v>295</v>
      </c>
      <c r="C177" s="71">
        <f>+'2'!H177</f>
        <v>0</v>
      </c>
      <c r="D177" s="95">
        <v>0</v>
      </c>
      <c r="E177" s="46">
        <f t="shared" si="19"/>
        <v>0</v>
      </c>
      <c r="F177" s="106">
        <v>0</v>
      </c>
      <c r="G177" s="104">
        <v>0</v>
      </c>
      <c r="H177" s="46">
        <f t="shared" si="15"/>
        <v>0</v>
      </c>
      <c r="I177" s="96"/>
      <c r="J177" s="20">
        <v>35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.6" x14ac:dyDescent="0.65">
      <c r="A178" s="10">
        <v>174</v>
      </c>
      <c r="B178" s="19" t="s">
        <v>296</v>
      </c>
      <c r="C178" s="71">
        <f>+'2'!H178</f>
        <v>0</v>
      </c>
      <c r="D178" s="95">
        <v>0</v>
      </c>
      <c r="E178" s="46">
        <f t="shared" si="19"/>
        <v>0</v>
      </c>
      <c r="F178" s="106">
        <v>0</v>
      </c>
      <c r="G178" s="104">
        <v>0</v>
      </c>
      <c r="H178" s="46">
        <f t="shared" si="15"/>
        <v>0</v>
      </c>
      <c r="I178" s="96"/>
      <c r="J178" s="20">
        <v>60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 x14ac:dyDescent="0.65">
      <c r="A179" s="10">
        <v>175</v>
      </c>
      <c r="B179" s="19" t="s">
        <v>297</v>
      </c>
      <c r="C179" s="71">
        <f>+'2'!H179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120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x14ac:dyDescent="0.65">
      <c r="A180" s="10">
        <v>176</v>
      </c>
      <c r="B180" s="19" t="s">
        <v>344</v>
      </c>
      <c r="C180" s="71">
        <f>+'2'!H180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60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345</v>
      </c>
      <c r="C181" s="71">
        <f>+'2'!H181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120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109</v>
      </c>
      <c r="C182" s="71">
        <f>+'2'!H182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50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110</v>
      </c>
      <c r="C183" s="71">
        <f>+'2'!H183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50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162</v>
      </c>
      <c r="C184" s="71">
        <f>+'2'!H184</f>
        <v>0</v>
      </c>
      <c r="D184" s="95">
        <v>0</v>
      </c>
      <c r="E184" s="46">
        <f t="shared" si="19"/>
        <v>0</v>
      </c>
      <c r="F184" s="106">
        <v>0</v>
      </c>
      <c r="G184" s="104">
        <v>0</v>
      </c>
      <c r="H184" s="46">
        <f t="shared" si="15"/>
        <v>0</v>
      </c>
      <c r="I184" s="96"/>
      <c r="J184" s="20">
        <v>120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163</v>
      </c>
      <c r="C185" s="71">
        <f>+'2'!H185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120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154</v>
      </c>
      <c r="C186" s="71">
        <f>+'2'!H186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120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x14ac:dyDescent="0.65">
      <c r="A187" s="10">
        <v>183</v>
      </c>
      <c r="B187" s="19" t="s">
        <v>155</v>
      </c>
      <c r="C187" s="71">
        <f>+'2'!H187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120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x14ac:dyDescent="0.65">
      <c r="A188" s="10">
        <v>184</v>
      </c>
      <c r="B188" s="19" t="s">
        <v>164</v>
      </c>
      <c r="C188" s="71">
        <f>+'2'!H188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120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x14ac:dyDescent="0.65">
      <c r="A189" s="10">
        <v>185</v>
      </c>
      <c r="B189" s="19" t="s">
        <v>165</v>
      </c>
      <c r="C189" s="71">
        <f>+'2'!H189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120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247</v>
      </c>
      <c r="C190" s="71">
        <f>+'2'!H190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150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x14ac:dyDescent="0.65">
      <c r="A191" s="10">
        <v>187</v>
      </c>
      <c r="B191" s="19" t="s">
        <v>248</v>
      </c>
      <c r="C191" s="71">
        <f>+'2'!H191</f>
        <v>0</v>
      </c>
      <c r="D191" s="95">
        <v>0</v>
      </c>
      <c r="E191" s="46">
        <f t="shared" si="19"/>
        <v>0</v>
      </c>
      <c r="F191" s="106">
        <v>0</v>
      </c>
      <c r="G191" s="104">
        <v>0</v>
      </c>
      <c r="H191" s="46">
        <f t="shared" si="15"/>
        <v>0</v>
      </c>
      <c r="I191" s="96"/>
      <c r="J191" s="20">
        <v>150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249</v>
      </c>
      <c r="C192" s="71">
        <f>+'2'!H192</f>
        <v>0</v>
      </c>
      <c r="D192" s="95">
        <v>0</v>
      </c>
      <c r="E192" s="46">
        <f t="shared" si="19"/>
        <v>0</v>
      </c>
      <c r="F192" s="106">
        <v>0</v>
      </c>
      <c r="G192" s="104">
        <v>0</v>
      </c>
      <c r="H192" s="46">
        <f t="shared" si="15"/>
        <v>0</v>
      </c>
      <c r="I192" s="96"/>
      <c r="J192" s="20">
        <v>150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29" ht="24.6" x14ac:dyDescent="0.65">
      <c r="A193" s="10">
        <v>189</v>
      </c>
      <c r="B193" s="19" t="s">
        <v>250</v>
      </c>
      <c r="C193" s="71">
        <f>+'2'!H193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150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29" ht="24.6" x14ac:dyDescent="0.65">
      <c r="A194" s="10">
        <v>190</v>
      </c>
      <c r="B194" s="19" t="s">
        <v>166</v>
      </c>
      <c r="C194" s="71">
        <f>+'2'!H194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185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29" ht="24.6" x14ac:dyDescent="0.65">
      <c r="A195" s="10">
        <v>191</v>
      </c>
      <c r="B195" s="19" t="s">
        <v>167</v>
      </c>
      <c r="C195" s="71">
        <f>+'2'!H195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185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29" ht="24.6" x14ac:dyDescent="0.65">
      <c r="A196" s="10">
        <v>192</v>
      </c>
      <c r="B196" s="19" t="s">
        <v>168</v>
      </c>
      <c r="C196" s="71">
        <f>+'2'!H196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185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29" ht="24.6" x14ac:dyDescent="0.65">
      <c r="A197" s="10">
        <v>193</v>
      </c>
      <c r="B197" s="19" t="s">
        <v>169</v>
      </c>
      <c r="C197" s="71">
        <f>+'2'!H197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ref="H197:H260" si="20">+E197-F197-I197-G197</f>
        <v>0</v>
      </c>
      <c r="I197" s="96"/>
      <c r="J197" s="20">
        <v>185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  <c r="AC197" s="29"/>
    </row>
    <row r="198" spans="1:29" ht="24.6" x14ac:dyDescent="0.65">
      <c r="A198" s="10">
        <v>194</v>
      </c>
      <c r="B198" s="19" t="s">
        <v>168</v>
      </c>
      <c r="C198" s="71">
        <f>+'2'!H198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20"/>
        <v>0</v>
      </c>
      <c r="I198" s="96"/>
      <c r="J198" s="20">
        <v>185</v>
      </c>
      <c r="K198" s="72">
        <f t="shared" ref="K198:K261" si="21">+J198*I198</f>
        <v>0</v>
      </c>
      <c r="L198" s="17" t="s">
        <v>16</v>
      </c>
      <c r="M198" s="18">
        <v>0</v>
      </c>
      <c r="N198" s="23">
        <f t="shared" ref="N198:N261" si="22">SUM(K198-M198)</f>
        <v>0</v>
      </c>
      <c r="O198" s="19"/>
      <c r="P198" s="43">
        <f t="shared" ref="P198:P261" si="23">+K198*O198</f>
        <v>0</v>
      </c>
      <c r="AC198" s="29"/>
    </row>
    <row r="199" spans="1:29" ht="24.6" x14ac:dyDescent="0.65">
      <c r="A199" s="10">
        <v>195</v>
      </c>
      <c r="B199" s="19" t="s">
        <v>169</v>
      </c>
      <c r="C199" s="71">
        <f>+'2'!H199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20"/>
        <v>0</v>
      </c>
      <c r="I199" s="96"/>
      <c r="J199" s="20">
        <v>185</v>
      </c>
      <c r="K199" s="72">
        <f t="shared" si="21"/>
        <v>0</v>
      </c>
      <c r="L199" s="17" t="s">
        <v>16</v>
      </c>
      <c r="M199" s="18">
        <v>0</v>
      </c>
      <c r="N199" s="23">
        <f t="shared" si="22"/>
        <v>0</v>
      </c>
      <c r="O199" s="19"/>
      <c r="P199" s="43">
        <f t="shared" si="23"/>
        <v>0</v>
      </c>
    </row>
    <row r="200" spans="1:29" ht="24.6" x14ac:dyDescent="0.65">
      <c r="A200" s="10">
        <v>196</v>
      </c>
      <c r="B200" s="19" t="s">
        <v>170</v>
      </c>
      <c r="C200" s="71">
        <f>+'2'!H200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20"/>
        <v>0</v>
      </c>
      <c r="I200" s="96"/>
      <c r="J200" s="20">
        <v>135</v>
      </c>
      <c r="K200" s="72">
        <f t="shared" si="21"/>
        <v>0</v>
      </c>
      <c r="L200" s="17" t="s">
        <v>16</v>
      </c>
      <c r="M200" s="18">
        <v>0</v>
      </c>
      <c r="N200" s="23">
        <f t="shared" si="22"/>
        <v>0</v>
      </c>
      <c r="O200" s="19"/>
      <c r="P200" s="43">
        <f t="shared" si="23"/>
        <v>0</v>
      </c>
    </row>
    <row r="201" spans="1:29" ht="24.6" x14ac:dyDescent="0.65">
      <c r="A201" s="10">
        <v>197</v>
      </c>
      <c r="B201" s="19" t="s">
        <v>115</v>
      </c>
      <c r="C201" s="71">
        <f>+'2'!H201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20"/>
        <v>0</v>
      </c>
      <c r="I201" s="96"/>
      <c r="J201" s="20">
        <v>100</v>
      </c>
      <c r="K201" s="72">
        <f t="shared" si="21"/>
        <v>0</v>
      </c>
      <c r="L201" s="17" t="s">
        <v>16</v>
      </c>
      <c r="M201" s="18">
        <v>0</v>
      </c>
      <c r="N201" s="23">
        <f t="shared" si="22"/>
        <v>0</v>
      </c>
      <c r="O201" s="19"/>
      <c r="P201" s="43">
        <f t="shared" si="23"/>
        <v>0</v>
      </c>
    </row>
    <row r="202" spans="1:29" ht="24.6" x14ac:dyDescent="0.65">
      <c r="A202" s="10">
        <v>198</v>
      </c>
      <c r="B202" s="19" t="s">
        <v>171</v>
      </c>
      <c r="C202" s="71">
        <f>+'2'!H202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20"/>
        <v>0</v>
      </c>
      <c r="I202" s="96"/>
      <c r="J202" s="20">
        <v>90</v>
      </c>
      <c r="K202" s="72">
        <f t="shared" si="21"/>
        <v>0</v>
      </c>
      <c r="L202" s="17" t="s">
        <v>16</v>
      </c>
      <c r="M202" s="18">
        <v>0</v>
      </c>
      <c r="N202" s="23">
        <f t="shared" si="22"/>
        <v>0</v>
      </c>
      <c r="O202" s="19"/>
      <c r="P202" s="43">
        <f t="shared" si="23"/>
        <v>0</v>
      </c>
    </row>
    <row r="203" spans="1:29" ht="24.6" x14ac:dyDescent="0.65">
      <c r="A203" s="10">
        <v>199</v>
      </c>
      <c r="B203" s="19" t="s">
        <v>172</v>
      </c>
      <c r="C203" s="71">
        <f>+'2'!H203</f>
        <v>0</v>
      </c>
      <c r="D203" s="95">
        <v>0</v>
      </c>
      <c r="E203" s="46">
        <f t="shared" si="19"/>
        <v>0</v>
      </c>
      <c r="F203" s="106">
        <v>0</v>
      </c>
      <c r="G203" s="104">
        <v>0</v>
      </c>
      <c r="H203" s="46">
        <f t="shared" si="20"/>
        <v>0</v>
      </c>
      <c r="I203" s="96"/>
      <c r="J203" s="20">
        <v>90</v>
      </c>
      <c r="K203" s="72">
        <f t="shared" si="21"/>
        <v>0</v>
      </c>
      <c r="L203" s="17" t="s">
        <v>16</v>
      </c>
      <c r="M203" s="18">
        <v>0</v>
      </c>
      <c r="N203" s="23">
        <f t="shared" si="22"/>
        <v>0</v>
      </c>
      <c r="O203" s="19"/>
      <c r="P203" s="43">
        <f t="shared" si="23"/>
        <v>0</v>
      </c>
    </row>
    <row r="204" spans="1:29" ht="24.6" x14ac:dyDescent="0.65">
      <c r="A204" s="10">
        <v>200</v>
      </c>
      <c r="B204" s="19" t="s">
        <v>173</v>
      </c>
      <c r="C204" s="71">
        <f>+'2'!H204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20"/>
        <v>0</v>
      </c>
      <c r="I204" s="96"/>
      <c r="J204" s="20">
        <v>90</v>
      </c>
      <c r="K204" s="72">
        <f t="shared" si="21"/>
        <v>0</v>
      </c>
      <c r="L204" s="17" t="s">
        <v>16</v>
      </c>
      <c r="M204" s="18">
        <v>0</v>
      </c>
      <c r="N204" s="23">
        <f t="shared" si="22"/>
        <v>0</v>
      </c>
      <c r="O204" s="19"/>
      <c r="P204" s="43">
        <f t="shared" si="23"/>
        <v>0</v>
      </c>
    </row>
    <row r="205" spans="1:29" ht="24.6" x14ac:dyDescent="0.65">
      <c r="A205" s="10">
        <v>201</v>
      </c>
      <c r="B205" s="19" t="s">
        <v>174</v>
      </c>
      <c r="C205" s="71">
        <f>+'2'!H205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20"/>
        <v>0</v>
      </c>
      <c r="I205" s="96"/>
      <c r="J205" s="20">
        <v>90</v>
      </c>
      <c r="K205" s="72">
        <f t="shared" si="21"/>
        <v>0</v>
      </c>
      <c r="L205" s="17" t="s">
        <v>16</v>
      </c>
      <c r="M205" s="18">
        <v>0</v>
      </c>
      <c r="N205" s="23">
        <f t="shared" si="22"/>
        <v>0</v>
      </c>
      <c r="O205" s="19"/>
      <c r="P205" s="43">
        <f t="shared" si="23"/>
        <v>0</v>
      </c>
    </row>
    <row r="206" spans="1:29" ht="24.6" x14ac:dyDescent="0.65">
      <c r="A206" s="10">
        <v>202</v>
      </c>
      <c r="B206" s="19" t="s">
        <v>367</v>
      </c>
      <c r="C206" s="71">
        <f>+'2'!H206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20"/>
        <v>0</v>
      </c>
      <c r="I206" s="96"/>
      <c r="J206" s="20">
        <v>50</v>
      </c>
      <c r="K206" s="72">
        <f t="shared" si="21"/>
        <v>0</v>
      </c>
      <c r="L206" s="17" t="s">
        <v>16</v>
      </c>
      <c r="M206" s="18">
        <v>0</v>
      </c>
      <c r="N206" s="23">
        <f t="shared" si="22"/>
        <v>0</v>
      </c>
      <c r="O206" s="19"/>
      <c r="P206" s="43">
        <f t="shared" si="23"/>
        <v>0</v>
      </c>
    </row>
    <row r="207" spans="1:29" ht="24.6" x14ac:dyDescent="0.65">
      <c r="A207" s="10">
        <v>203</v>
      </c>
      <c r="B207" s="19" t="s">
        <v>179</v>
      </c>
      <c r="C207" s="71">
        <f>+'2'!H207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20"/>
        <v>0</v>
      </c>
      <c r="I207" s="96"/>
      <c r="J207" s="20">
        <v>50</v>
      </c>
      <c r="K207" s="72">
        <f t="shared" si="21"/>
        <v>0</v>
      </c>
      <c r="L207" s="17" t="s">
        <v>16</v>
      </c>
      <c r="M207" s="18">
        <v>0</v>
      </c>
      <c r="N207" s="23">
        <f t="shared" si="22"/>
        <v>0</v>
      </c>
      <c r="O207" s="19"/>
      <c r="P207" s="43">
        <f t="shared" si="23"/>
        <v>0</v>
      </c>
    </row>
    <row r="208" spans="1:29" ht="24.6" x14ac:dyDescent="0.65">
      <c r="A208" s="10">
        <v>204</v>
      </c>
      <c r="B208" s="19" t="s">
        <v>180</v>
      </c>
      <c r="C208" s="71">
        <f>+'2'!H208</f>
        <v>2</v>
      </c>
      <c r="D208" s="95">
        <v>0</v>
      </c>
      <c r="E208" s="46">
        <f t="shared" ref="E208:E271" si="24">C208+D208</f>
        <v>2</v>
      </c>
      <c r="F208" s="106">
        <v>0</v>
      </c>
      <c r="G208" s="104">
        <v>0</v>
      </c>
      <c r="H208" s="46">
        <f t="shared" si="20"/>
        <v>2</v>
      </c>
      <c r="I208" s="96"/>
      <c r="J208" s="20">
        <v>55</v>
      </c>
      <c r="K208" s="72">
        <f t="shared" si="21"/>
        <v>0</v>
      </c>
      <c r="L208" s="17" t="s">
        <v>16</v>
      </c>
      <c r="M208" s="18">
        <v>0</v>
      </c>
      <c r="N208" s="23">
        <f t="shared" si="22"/>
        <v>0</v>
      </c>
      <c r="O208" s="19"/>
      <c r="P208" s="43">
        <f t="shared" si="23"/>
        <v>0</v>
      </c>
    </row>
    <row r="209" spans="1:16" ht="24.6" x14ac:dyDescent="0.65">
      <c r="A209" s="10">
        <v>205</v>
      </c>
      <c r="B209" s="19" t="s">
        <v>181</v>
      </c>
      <c r="C209" s="71">
        <f>+'2'!H209</f>
        <v>0</v>
      </c>
      <c r="D209" s="95">
        <v>0</v>
      </c>
      <c r="E209" s="46">
        <f t="shared" si="24"/>
        <v>0</v>
      </c>
      <c r="F209" s="106">
        <v>0</v>
      </c>
      <c r="G209" s="104">
        <v>0</v>
      </c>
      <c r="H209" s="46">
        <f t="shared" si="20"/>
        <v>0</v>
      </c>
      <c r="I209" s="96"/>
      <c r="J209" s="20">
        <v>85</v>
      </c>
      <c r="K209" s="72">
        <f t="shared" si="21"/>
        <v>0</v>
      </c>
      <c r="L209" s="17" t="s">
        <v>16</v>
      </c>
      <c r="M209" s="18">
        <v>0</v>
      </c>
      <c r="N209" s="23">
        <f t="shared" si="22"/>
        <v>0</v>
      </c>
      <c r="O209" s="19"/>
      <c r="P209" s="43">
        <f t="shared" si="23"/>
        <v>0</v>
      </c>
    </row>
    <row r="210" spans="1:16" ht="24.6" x14ac:dyDescent="0.65">
      <c r="A210" s="10">
        <v>206</v>
      </c>
      <c r="B210" s="19" t="s">
        <v>298</v>
      </c>
      <c r="C210" s="71">
        <f>+'2'!H210</f>
        <v>0</v>
      </c>
      <c r="D210" s="95">
        <v>0</v>
      </c>
      <c r="E210" s="46">
        <f t="shared" si="24"/>
        <v>0</v>
      </c>
      <c r="F210" s="106">
        <v>0</v>
      </c>
      <c r="G210" s="104">
        <v>0</v>
      </c>
      <c r="H210" s="46">
        <f t="shared" si="20"/>
        <v>0</v>
      </c>
      <c r="I210" s="96"/>
      <c r="J210" s="20">
        <v>55</v>
      </c>
      <c r="K210" s="72">
        <f t="shared" si="21"/>
        <v>0</v>
      </c>
      <c r="L210" s="17" t="s">
        <v>16</v>
      </c>
      <c r="M210" s="18">
        <v>0</v>
      </c>
      <c r="N210" s="23">
        <f t="shared" si="22"/>
        <v>0</v>
      </c>
      <c r="O210" s="19"/>
      <c r="P210" s="43">
        <f t="shared" si="23"/>
        <v>0</v>
      </c>
    </row>
    <row r="211" spans="1:16" ht="24.6" x14ac:dyDescent="0.65">
      <c r="A211" s="10">
        <v>207</v>
      </c>
      <c r="B211" s="19" t="s">
        <v>299</v>
      </c>
      <c r="C211" s="71">
        <f>+'2'!H211</f>
        <v>0</v>
      </c>
      <c r="D211" s="95">
        <v>0</v>
      </c>
      <c r="E211" s="46">
        <f t="shared" si="24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55</v>
      </c>
      <c r="K211" s="72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3">
        <f t="shared" si="23"/>
        <v>0</v>
      </c>
    </row>
    <row r="212" spans="1:16" ht="24.6" x14ac:dyDescent="0.65">
      <c r="A212" s="10">
        <v>208</v>
      </c>
      <c r="B212" s="19" t="s">
        <v>300</v>
      </c>
      <c r="C212" s="71">
        <f>+'2'!H212</f>
        <v>0</v>
      </c>
      <c r="D212" s="95">
        <v>0</v>
      </c>
      <c r="E212" s="46">
        <f t="shared" si="24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55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16" ht="24.6" x14ac:dyDescent="0.65">
      <c r="A213" s="10">
        <v>209</v>
      </c>
      <c r="B213" s="19" t="s">
        <v>301</v>
      </c>
      <c r="C213" s="71">
        <f>+'2'!H213</f>
        <v>0</v>
      </c>
      <c r="D213" s="95">
        <v>0</v>
      </c>
      <c r="E213" s="46">
        <f t="shared" si="24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55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16" ht="24.6" x14ac:dyDescent="0.65">
      <c r="A214" s="10">
        <v>210</v>
      </c>
      <c r="B214" s="19" t="s">
        <v>372</v>
      </c>
      <c r="C214" s="71">
        <f>+'2'!H214</f>
        <v>0</v>
      </c>
      <c r="D214" s="95">
        <v>0</v>
      </c>
      <c r="E214" s="46">
        <f t="shared" si="24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40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16" ht="24.6" x14ac:dyDescent="0.65">
      <c r="A215" s="10">
        <v>211</v>
      </c>
      <c r="B215" s="19" t="s">
        <v>184</v>
      </c>
      <c r="C215" s="71">
        <f>+'2'!H215</f>
        <v>0</v>
      </c>
      <c r="D215" s="95">
        <v>0</v>
      </c>
      <c r="E215" s="46">
        <f t="shared" si="24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120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16" ht="24.6" x14ac:dyDescent="0.65">
      <c r="A216" s="10">
        <v>212</v>
      </c>
      <c r="B216" s="19" t="s">
        <v>185</v>
      </c>
      <c r="C216" s="71">
        <f>+'2'!H216</f>
        <v>0</v>
      </c>
      <c r="D216" s="95">
        <v>0</v>
      </c>
      <c r="E216" s="46">
        <f t="shared" si="24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120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16" ht="24.6" x14ac:dyDescent="0.65">
      <c r="A217" s="10">
        <v>213</v>
      </c>
      <c r="B217" s="19" t="s">
        <v>187</v>
      </c>
      <c r="C217" s="71">
        <f>+'2'!H217</f>
        <v>0</v>
      </c>
      <c r="D217" s="95">
        <v>0</v>
      </c>
      <c r="E217" s="46">
        <f t="shared" si="24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50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16" ht="24.6" x14ac:dyDescent="0.65">
      <c r="A218" s="10">
        <v>214</v>
      </c>
      <c r="B218" s="19" t="s">
        <v>188</v>
      </c>
      <c r="C218" s="71">
        <f>+'2'!H218</f>
        <v>0</v>
      </c>
      <c r="D218" s="95">
        <v>0</v>
      </c>
      <c r="E218" s="46">
        <f t="shared" si="24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50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16" ht="24.6" x14ac:dyDescent="0.65">
      <c r="A219" s="10">
        <v>215</v>
      </c>
      <c r="B219" s="19" t="s">
        <v>302</v>
      </c>
      <c r="C219" s="71">
        <f>+'2'!H219</f>
        <v>0</v>
      </c>
      <c r="D219" s="95">
        <v>0</v>
      </c>
      <c r="E219" s="46">
        <f t="shared" si="24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120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16" ht="24.6" x14ac:dyDescent="0.65">
      <c r="A220" s="10">
        <v>216</v>
      </c>
      <c r="B220" s="19" t="s">
        <v>303</v>
      </c>
      <c r="C220" s="71">
        <f>+'2'!H220</f>
        <v>0</v>
      </c>
      <c r="D220" s="95">
        <v>0</v>
      </c>
      <c r="E220" s="46">
        <f t="shared" si="24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25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>
        <v>15</v>
      </c>
      <c r="P220" s="43">
        <f t="shared" si="23"/>
        <v>0</v>
      </c>
    </row>
    <row r="221" spans="1:16" ht="24.6" x14ac:dyDescent="0.65">
      <c r="A221" s="10">
        <v>217</v>
      </c>
      <c r="B221" s="19" t="s">
        <v>304</v>
      </c>
      <c r="C221" s="71">
        <f>+'2'!H221</f>
        <v>0</v>
      </c>
      <c r="D221" s="95">
        <v>0</v>
      </c>
      <c r="E221" s="46">
        <f t="shared" si="24"/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25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>
        <v>15</v>
      </c>
      <c r="P221" s="43">
        <f t="shared" si="23"/>
        <v>0</v>
      </c>
    </row>
    <row r="222" spans="1:16" ht="24.6" x14ac:dyDescent="0.65">
      <c r="A222" s="10">
        <v>218</v>
      </c>
      <c r="B222" s="19" t="s">
        <v>305</v>
      </c>
      <c r="C222" s="71">
        <f>+'2'!H222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25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>
        <v>15</v>
      </c>
      <c r="P222" s="43">
        <f t="shared" si="23"/>
        <v>0</v>
      </c>
    </row>
    <row r="223" spans="1:16" ht="24.6" x14ac:dyDescent="0.65">
      <c r="A223" s="10">
        <v>219</v>
      </c>
      <c r="B223" s="19" t="s">
        <v>306</v>
      </c>
      <c r="C223" s="71">
        <f>+'2'!H223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25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>
        <v>15</v>
      </c>
      <c r="P223" s="43">
        <f t="shared" si="23"/>
        <v>0</v>
      </c>
    </row>
    <row r="224" spans="1:16" ht="24.6" x14ac:dyDescent="0.65">
      <c r="A224" s="10">
        <v>220</v>
      </c>
      <c r="B224" s="19" t="s">
        <v>307</v>
      </c>
      <c r="C224" s="71">
        <f>+'2'!H224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25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>
        <v>15</v>
      </c>
      <c r="P224" s="43">
        <f t="shared" si="23"/>
        <v>0</v>
      </c>
    </row>
    <row r="225" spans="1:16" ht="24.6" x14ac:dyDescent="0.65">
      <c r="A225" s="10">
        <v>221</v>
      </c>
      <c r="B225" s="19" t="s">
        <v>308</v>
      </c>
      <c r="C225" s="71">
        <f>+'2'!H225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25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>
        <v>15</v>
      </c>
      <c r="P225" s="43">
        <f t="shared" si="23"/>
        <v>0</v>
      </c>
    </row>
    <row r="226" spans="1:16" ht="24.6" x14ac:dyDescent="0.65">
      <c r="A226" s="10">
        <v>222</v>
      </c>
      <c r="B226" s="19" t="s">
        <v>361</v>
      </c>
      <c r="C226" s="71">
        <f>+'2'!H226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10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309</v>
      </c>
      <c r="C227" s="71">
        <f>+'2'!H227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10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310</v>
      </c>
      <c r="C228" s="71">
        <f>+'2'!H228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311</v>
      </c>
      <c r="C229" s="71">
        <f>+'2'!H229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312</v>
      </c>
      <c r="C230" s="71">
        <f>+'2'!H230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/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183</v>
      </c>
      <c r="C231" s="71">
        <f>+'2'!H231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40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117</v>
      </c>
      <c r="C232" s="71">
        <f>+'2'!H232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313</v>
      </c>
      <c r="C233" s="71">
        <f>+'2'!H233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30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371</v>
      </c>
      <c r="C234" s="71">
        <f>+'2'!H234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800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x14ac:dyDescent="0.65">
      <c r="A235" s="10">
        <v>231</v>
      </c>
      <c r="B235" s="19" t="s">
        <v>373</v>
      </c>
      <c r="C235" s="71">
        <f>+'2'!H235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150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x14ac:dyDescent="0.65">
      <c r="A236" s="10">
        <v>232</v>
      </c>
      <c r="B236" s="19" t="s">
        <v>315</v>
      </c>
      <c r="C236" s="71">
        <f>+'2'!H236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200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x14ac:dyDescent="0.65">
      <c r="A237" s="10">
        <v>233</v>
      </c>
      <c r="B237" s="19" t="s">
        <v>374</v>
      </c>
      <c r="C237" s="71">
        <f>+'2'!H237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250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x14ac:dyDescent="0.65">
      <c r="A238" s="10">
        <v>234</v>
      </c>
      <c r="B238" s="19" t="s">
        <v>316</v>
      </c>
      <c r="C238" s="71">
        <f>+'2'!H238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50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x14ac:dyDescent="0.65">
      <c r="A239" s="10">
        <v>235</v>
      </c>
      <c r="B239" s="19" t="s">
        <v>314</v>
      </c>
      <c r="C239" s="71">
        <f>+'2'!H239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" customHeight="1" x14ac:dyDescent="0.65">
      <c r="A240" s="10">
        <v>236</v>
      </c>
      <c r="B240" s="19" t="s">
        <v>337</v>
      </c>
      <c r="C240" s="71">
        <f>+'2'!H240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45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338</v>
      </c>
      <c r="C241" s="71">
        <f>+'2'!H241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35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339</v>
      </c>
      <c r="C242" s="71">
        <f>+'2'!H242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>
        <v>25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317</v>
      </c>
      <c r="C243" s="71">
        <f>+'2'!H243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>
        <v>50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318</v>
      </c>
      <c r="C244" s="71">
        <f>+'2'!H244</f>
        <v>0</v>
      </c>
      <c r="D244" s="95">
        <v>0</v>
      </c>
      <c r="E244" s="46">
        <f t="shared" si="24"/>
        <v>0</v>
      </c>
      <c r="F244" s="106">
        <v>0</v>
      </c>
      <c r="G244" s="104">
        <v>0</v>
      </c>
      <c r="H244" s="46">
        <f t="shared" si="20"/>
        <v>0</v>
      </c>
      <c r="I244" s="96"/>
      <c r="J244" s="20">
        <v>60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319</v>
      </c>
      <c r="C245" s="71">
        <f>+'2'!H245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250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320</v>
      </c>
      <c r="C246" s="71">
        <f>+'2'!H246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15">
        <v>100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321</v>
      </c>
      <c r="C247" s="71">
        <f>+'2'!H247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15">
        <v>350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322</v>
      </c>
      <c r="C248" s="71">
        <f>+'2'!H248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15">
        <v>60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323</v>
      </c>
      <c r="C249" s="71">
        <f>+'2'!H249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15">
        <v>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324</v>
      </c>
      <c r="C250" s="71">
        <f>+'2'!H250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15">
        <v>100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325</v>
      </c>
      <c r="C251" s="71">
        <f>+'2'!H251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15">
        <v>120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326</v>
      </c>
      <c r="C252" s="71">
        <f>+'2'!H252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15">
        <v>60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 x14ac:dyDescent="0.65">
      <c r="A253" s="10">
        <v>249</v>
      </c>
      <c r="B253" s="19" t="s">
        <v>327</v>
      </c>
      <c r="C253" s="71">
        <f>+'2'!H253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15">
        <v>150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x14ac:dyDescent="0.65">
      <c r="A254" s="10">
        <v>250</v>
      </c>
      <c r="B254" s="19" t="s">
        <v>328</v>
      </c>
      <c r="C254" s="71">
        <f>+'2'!H254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15">
        <v>150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329</v>
      </c>
      <c r="C255" s="71">
        <f>+'2'!H255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15">
        <v>200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330</v>
      </c>
      <c r="C256" s="71">
        <f>+'2'!H256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15"/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331</v>
      </c>
      <c r="C257" s="71">
        <f>+'2'!H257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15"/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368</v>
      </c>
      <c r="C258" s="71">
        <f>+'2'!H258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15"/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/>
      <c r="C259" s="71">
        <f>+'2'!H259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/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/>
      <c r="C260" s="71">
        <f>+'2'!H260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20"/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/>
      <c r="C261" s="71">
        <f>+'2'!H261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ref="H261:H284" si="25">+E261-F261-I261-G261</f>
        <v>0</v>
      </c>
      <c r="I261" s="96"/>
      <c r="J261" s="20"/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/>
      <c r="C262" s="71">
        <f>+'2'!H262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5"/>
        <v>0</v>
      </c>
      <c r="I262" s="96"/>
      <c r="J262" s="20"/>
      <c r="K262" s="72">
        <f t="shared" ref="K262:K284" si="26">+J262*I262</f>
        <v>0</v>
      </c>
      <c r="L262" s="17" t="s">
        <v>16</v>
      </c>
      <c r="M262" s="18">
        <v>0</v>
      </c>
      <c r="N262" s="23">
        <f t="shared" ref="N262:N284" si="27">SUM(K262-M262)</f>
        <v>0</v>
      </c>
      <c r="O262" s="19"/>
      <c r="P262" s="43">
        <f t="shared" ref="P262:P284" si="28">+K262*O262</f>
        <v>0</v>
      </c>
    </row>
    <row r="263" spans="1:16" ht="24.6" x14ac:dyDescent="0.65">
      <c r="A263" s="10">
        <v>259</v>
      </c>
      <c r="B263" s="19"/>
      <c r="C263" s="71">
        <f>+'2'!H263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5"/>
        <v>0</v>
      </c>
      <c r="I263" s="96"/>
      <c r="J263" s="20"/>
      <c r="K263" s="72">
        <f t="shared" si="26"/>
        <v>0</v>
      </c>
      <c r="L263" s="17" t="s">
        <v>16</v>
      </c>
      <c r="M263" s="18">
        <v>0</v>
      </c>
      <c r="N263" s="23">
        <f t="shared" si="27"/>
        <v>0</v>
      </c>
      <c r="O263" s="19"/>
      <c r="P263" s="43">
        <f t="shared" si="28"/>
        <v>0</v>
      </c>
    </row>
    <row r="264" spans="1:16" ht="24.6" x14ac:dyDescent="0.65">
      <c r="A264" s="10">
        <v>260</v>
      </c>
      <c r="B264" s="19"/>
      <c r="C264" s="71">
        <f>+'2'!H264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5"/>
        <v>0</v>
      </c>
      <c r="I264" s="96"/>
      <c r="J264" s="20"/>
      <c r="K264" s="72">
        <f t="shared" si="26"/>
        <v>0</v>
      </c>
      <c r="L264" s="17" t="s">
        <v>16</v>
      </c>
      <c r="M264" s="18">
        <v>0</v>
      </c>
      <c r="N264" s="23">
        <f t="shared" si="27"/>
        <v>0</v>
      </c>
      <c r="O264" s="19"/>
      <c r="P264" s="43">
        <f t="shared" si="28"/>
        <v>0</v>
      </c>
    </row>
    <row r="265" spans="1:16" ht="24.6" x14ac:dyDescent="0.65">
      <c r="A265" s="10">
        <v>261</v>
      </c>
      <c r="B265" s="19"/>
      <c r="C265" s="71">
        <f>+'2'!H265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5"/>
        <v>0</v>
      </c>
      <c r="I265" s="96"/>
      <c r="J265" s="20"/>
      <c r="K265" s="72">
        <f t="shared" si="26"/>
        <v>0</v>
      </c>
      <c r="L265" s="17" t="s">
        <v>16</v>
      </c>
      <c r="M265" s="18">
        <v>0</v>
      </c>
      <c r="N265" s="23">
        <f t="shared" si="27"/>
        <v>0</v>
      </c>
      <c r="O265" s="19"/>
      <c r="P265" s="43">
        <f t="shared" si="28"/>
        <v>0</v>
      </c>
    </row>
    <row r="266" spans="1:16" ht="24.6" x14ac:dyDescent="0.65">
      <c r="A266" s="10">
        <v>262</v>
      </c>
      <c r="B266" s="19"/>
      <c r="C266" s="71">
        <f>+'2'!H266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5"/>
        <v>0</v>
      </c>
      <c r="I266" s="96"/>
      <c r="J266" s="20"/>
      <c r="K266" s="72">
        <f t="shared" si="26"/>
        <v>0</v>
      </c>
      <c r="L266" s="17" t="s">
        <v>16</v>
      </c>
      <c r="M266" s="18">
        <v>0</v>
      </c>
      <c r="N266" s="23">
        <f t="shared" si="27"/>
        <v>0</v>
      </c>
      <c r="O266" s="19"/>
      <c r="P266" s="43">
        <f t="shared" si="28"/>
        <v>0</v>
      </c>
    </row>
    <row r="267" spans="1:16" ht="24.6" x14ac:dyDescent="0.65">
      <c r="A267" s="10">
        <v>263</v>
      </c>
      <c r="B267" s="19"/>
      <c r="C267" s="71">
        <f>+'2'!H267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5"/>
        <v>0</v>
      </c>
      <c r="I267" s="96"/>
      <c r="J267" s="20"/>
      <c r="K267" s="72">
        <f t="shared" si="26"/>
        <v>0</v>
      </c>
      <c r="L267" s="17" t="s">
        <v>16</v>
      </c>
      <c r="M267" s="18">
        <v>0</v>
      </c>
      <c r="N267" s="23">
        <f t="shared" si="27"/>
        <v>0</v>
      </c>
      <c r="O267" s="19"/>
      <c r="P267" s="43">
        <f t="shared" si="28"/>
        <v>0</v>
      </c>
    </row>
    <row r="268" spans="1:16" ht="24.6" x14ac:dyDescent="0.65">
      <c r="A268" s="10">
        <v>264</v>
      </c>
      <c r="B268" s="19"/>
      <c r="C268" s="71">
        <f>+'2'!H268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5"/>
        <v>0</v>
      </c>
      <c r="I268" s="96"/>
      <c r="J268" s="20"/>
      <c r="K268" s="72">
        <f t="shared" si="26"/>
        <v>0</v>
      </c>
      <c r="L268" s="17" t="s">
        <v>16</v>
      </c>
      <c r="M268" s="18">
        <v>0</v>
      </c>
      <c r="N268" s="23">
        <f t="shared" si="27"/>
        <v>0</v>
      </c>
      <c r="O268" s="19"/>
      <c r="P268" s="43">
        <f t="shared" si="28"/>
        <v>0</v>
      </c>
    </row>
    <row r="269" spans="1:16" ht="24.6" x14ac:dyDescent="0.65">
      <c r="A269" s="10">
        <v>265</v>
      </c>
      <c r="B269" s="19"/>
      <c r="C269" s="71">
        <f>+'2'!H269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5"/>
        <v>0</v>
      </c>
      <c r="I269" s="96"/>
      <c r="J269" s="20"/>
      <c r="K269" s="72">
        <f t="shared" si="26"/>
        <v>0</v>
      </c>
      <c r="L269" s="17" t="s">
        <v>16</v>
      </c>
      <c r="M269" s="18">
        <v>0</v>
      </c>
      <c r="N269" s="23">
        <f t="shared" si="27"/>
        <v>0</v>
      </c>
      <c r="O269" s="19"/>
      <c r="P269" s="43">
        <f t="shared" si="28"/>
        <v>0</v>
      </c>
    </row>
    <row r="270" spans="1:16" ht="24.6" x14ac:dyDescent="0.65">
      <c r="A270" s="10">
        <v>266</v>
      </c>
      <c r="B270" s="19"/>
      <c r="C270" s="71">
        <f>+'2'!H270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5"/>
        <v>0</v>
      </c>
      <c r="I270" s="96"/>
      <c r="J270" s="20"/>
      <c r="K270" s="72">
        <f t="shared" si="26"/>
        <v>0</v>
      </c>
      <c r="L270" s="17" t="s">
        <v>16</v>
      </c>
      <c r="M270" s="18">
        <v>0</v>
      </c>
      <c r="N270" s="23">
        <f t="shared" si="27"/>
        <v>0</v>
      </c>
      <c r="O270" s="19"/>
      <c r="P270" s="43">
        <f t="shared" si="28"/>
        <v>0</v>
      </c>
    </row>
    <row r="271" spans="1:16" ht="24.6" x14ac:dyDescent="0.65">
      <c r="A271" s="10">
        <v>267</v>
      </c>
      <c r="B271" s="19"/>
      <c r="C271" s="71">
        <f>+'2'!H271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5"/>
        <v>0</v>
      </c>
      <c r="I271" s="96"/>
      <c r="J271" s="20"/>
      <c r="K271" s="72">
        <f t="shared" si="26"/>
        <v>0</v>
      </c>
      <c r="L271" s="17" t="s">
        <v>16</v>
      </c>
      <c r="M271" s="18">
        <v>0</v>
      </c>
      <c r="N271" s="23">
        <f t="shared" si="27"/>
        <v>0</v>
      </c>
      <c r="O271" s="19"/>
      <c r="P271" s="43">
        <f t="shared" si="28"/>
        <v>0</v>
      </c>
    </row>
    <row r="272" spans="1:16" ht="24.6" x14ac:dyDescent="0.65">
      <c r="A272" s="10">
        <v>268</v>
      </c>
      <c r="B272" s="19"/>
      <c r="C272" s="71">
        <f>+'2'!H272</f>
        <v>0</v>
      </c>
      <c r="D272" s="95">
        <v>0</v>
      </c>
      <c r="E272" s="46">
        <f t="shared" ref="E272:E284" si="29">C272+D272</f>
        <v>0</v>
      </c>
      <c r="F272" s="106">
        <v>0</v>
      </c>
      <c r="G272" s="104">
        <v>0</v>
      </c>
      <c r="H272" s="46">
        <f t="shared" si="25"/>
        <v>0</v>
      </c>
      <c r="I272" s="96"/>
      <c r="J272" s="20"/>
      <c r="K272" s="72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3">
        <f t="shared" si="28"/>
        <v>0</v>
      </c>
    </row>
    <row r="273" spans="1:17" ht="24.6" x14ac:dyDescent="0.65">
      <c r="A273" s="10">
        <v>269</v>
      </c>
      <c r="B273" s="19"/>
      <c r="C273" s="71">
        <f>+'2'!H273</f>
        <v>0</v>
      </c>
      <c r="D273" s="95">
        <v>0</v>
      </c>
      <c r="E273" s="46">
        <f t="shared" si="29"/>
        <v>0</v>
      </c>
      <c r="F273" s="106">
        <v>0</v>
      </c>
      <c r="G273" s="104">
        <v>0</v>
      </c>
      <c r="H273" s="46">
        <f t="shared" si="25"/>
        <v>0</v>
      </c>
      <c r="I273" s="96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 x14ac:dyDescent="0.65">
      <c r="A274" s="10">
        <v>270</v>
      </c>
      <c r="B274" s="19"/>
      <c r="C274" s="71">
        <f>+'2'!H274</f>
        <v>0</v>
      </c>
      <c r="D274" s="95">
        <v>0</v>
      </c>
      <c r="E274" s="46">
        <f t="shared" si="29"/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 x14ac:dyDescent="0.65">
      <c r="A275" s="10">
        <v>271</v>
      </c>
      <c r="B275" s="19"/>
      <c r="C275" s="71">
        <f>+'2'!H275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 x14ac:dyDescent="0.65">
      <c r="A276" s="10">
        <v>272</v>
      </c>
      <c r="B276" s="19"/>
      <c r="C276" s="71">
        <f>+'2'!H276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 x14ac:dyDescent="0.65">
      <c r="A277" s="10">
        <v>273</v>
      </c>
      <c r="B277" s="19"/>
      <c r="C277" s="71">
        <f>+'2'!H277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 x14ac:dyDescent="0.65">
      <c r="A278" s="10">
        <v>274</v>
      </c>
      <c r="B278" s="19"/>
      <c r="C278" s="71">
        <f>+'2'!H278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 x14ac:dyDescent="0.65">
      <c r="A279" s="10">
        <v>275</v>
      </c>
      <c r="B279" s="19"/>
      <c r="C279" s="71">
        <f>+'2'!H279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 x14ac:dyDescent="0.65">
      <c r="A280" s="10">
        <v>276</v>
      </c>
      <c r="B280" s="19"/>
      <c r="C280" s="71">
        <f>+'2'!H280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 x14ac:dyDescent="0.65">
      <c r="A281" s="10">
        <v>277</v>
      </c>
      <c r="B281" s="19"/>
      <c r="C281" s="71">
        <f>+'2'!H281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 x14ac:dyDescent="0.65">
      <c r="A282" s="10">
        <v>278</v>
      </c>
      <c r="B282" s="19"/>
      <c r="C282" s="71">
        <f>+'2'!H282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 x14ac:dyDescent="0.65">
      <c r="A283" s="10">
        <v>279</v>
      </c>
      <c r="B283" s="19"/>
      <c r="C283" s="71">
        <f>+'2'!H283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 x14ac:dyDescent="0.65">
      <c r="A284" s="10">
        <v>280</v>
      </c>
      <c r="B284" s="19"/>
      <c r="C284" s="71">
        <f>+'2'!H284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172" t="s">
        <v>212</v>
      </c>
      <c r="J286" s="173"/>
      <c r="K286" s="30">
        <f>+AA184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174" t="s">
        <v>202</v>
      </c>
      <c r="K287" s="174"/>
      <c r="L287" s="33">
        <f>SUM(K5:K286)</f>
        <v>495</v>
      </c>
    </row>
    <row r="288" spans="1:17" ht="24.6" x14ac:dyDescent="0.65">
      <c r="A288" s="1"/>
      <c r="C288" s="31"/>
      <c r="E288" s="31"/>
      <c r="H288" s="31"/>
      <c r="J288" s="168" t="s">
        <v>203</v>
      </c>
      <c r="K288" s="169"/>
      <c r="L288" s="36">
        <v>0</v>
      </c>
    </row>
    <row r="289" spans="1:13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0</v>
      </c>
    </row>
    <row r="290" spans="1:13" ht="24.6" x14ac:dyDescent="0.65">
      <c r="A290" s="1"/>
      <c r="C290" s="31"/>
      <c r="E290" s="31"/>
      <c r="H290" s="31"/>
      <c r="J290" s="168" t="s">
        <v>205</v>
      </c>
      <c r="K290" s="169"/>
      <c r="L290" s="36">
        <v>0</v>
      </c>
    </row>
    <row r="291" spans="1:13" ht="24.6" x14ac:dyDescent="0.65">
      <c r="A291" s="1"/>
      <c r="C291" s="31"/>
      <c r="E291" s="31"/>
      <c r="H291" s="31"/>
      <c r="J291" s="168" t="s">
        <v>206</v>
      </c>
      <c r="K291" s="169"/>
      <c r="L291" s="36">
        <v>10</v>
      </c>
      <c r="M291" s="2" t="s">
        <v>423</v>
      </c>
    </row>
    <row r="292" spans="1:13" ht="24.6" x14ac:dyDescent="0.65">
      <c r="A292" s="1"/>
      <c r="C292" s="31"/>
      <c r="E292" s="31"/>
      <c r="H292" s="31"/>
      <c r="J292" s="168" t="s">
        <v>207</v>
      </c>
      <c r="K292" s="169"/>
      <c r="L292" s="37">
        <f>SUM(M5:M285)</f>
        <v>0</v>
      </c>
    </row>
    <row r="293" spans="1:13" ht="24.6" x14ac:dyDescent="0.65">
      <c r="A293" s="1"/>
      <c r="C293" s="31"/>
      <c r="E293" s="31"/>
      <c r="H293" s="31"/>
      <c r="J293" s="168" t="s">
        <v>208</v>
      </c>
      <c r="K293" s="169"/>
      <c r="L293" s="33">
        <f>L287-L288-L289-L291-L292</f>
        <v>485</v>
      </c>
    </row>
    <row r="294" spans="1:13" ht="24.6" x14ac:dyDescent="0.65">
      <c r="A294" s="1"/>
      <c r="C294" s="31"/>
      <c r="E294" s="31"/>
      <c r="H294" s="31"/>
      <c r="J294" s="168" t="s">
        <v>209</v>
      </c>
      <c r="K294" s="169"/>
      <c r="L294" s="37">
        <v>485</v>
      </c>
    </row>
    <row r="295" spans="1:13" ht="24.6" x14ac:dyDescent="0.65">
      <c r="A295" s="1"/>
      <c r="C295" s="31"/>
      <c r="E295" s="31"/>
      <c r="H295" s="31"/>
      <c r="J295" s="168" t="s">
        <v>210</v>
      </c>
      <c r="K295" s="169"/>
      <c r="L295" s="33">
        <f>+L294-L293</f>
        <v>0</v>
      </c>
    </row>
    <row r="296" spans="1:13" ht="24.6" x14ac:dyDescent="0.65">
      <c r="H296" s="2"/>
      <c r="J296" s="168" t="s">
        <v>211</v>
      </c>
      <c r="K296" s="169"/>
      <c r="L296" s="33">
        <f>+L294-L293</f>
        <v>0</v>
      </c>
    </row>
    <row r="297" spans="1:13" x14ac:dyDescent="0.6">
      <c r="H297" s="2"/>
      <c r="J297" s="2"/>
    </row>
    <row r="298" spans="1:13" ht="24.6" x14ac:dyDescent="0.65">
      <c r="H298" s="2"/>
      <c r="J298" s="97" t="s">
        <v>332</v>
      </c>
    </row>
    <row r="299" spans="1:13" x14ac:dyDescent="0.6">
      <c r="H299" s="2"/>
      <c r="J299" s="2"/>
    </row>
    <row r="300" spans="1:13" x14ac:dyDescent="0.6">
      <c r="H300" s="2"/>
      <c r="J300" s="2"/>
    </row>
    <row r="301" spans="1:13" x14ac:dyDescent="0.6">
      <c r="H301" s="2"/>
      <c r="J301" s="2"/>
    </row>
    <row r="302" spans="1:13" x14ac:dyDescent="0.6">
      <c r="H302" s="2"/>
      <c r="J302" s="2"/>
    </row>
    <row r="303" spans="1:13" x14ac:dyDescent="0.6">
      <c r="H303" s="2"/>
      <c r="J303" s="2"/>
    </row>
    <row r="304" spans="1:13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92BA4-26A3-4651-B446-A147BD6B036F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J37" sqref="J37"/>
      <selection pane="topRight" activeCell="J37" sqref="J37"/>
      <selection pane="bottomLeft" activeCell="J37" sqref="J37"/>
      <selection pane="bottomRight" activeCell="L289" sqref="L289"/>
    </sheetView>
  </sheetViews>
  <sheetFormatPr defaultColWidth="9" defaultRowHeight="24" x14ac:dyDescent="0.6"/>
  <cols>
    <col min="1" max="1" width="6.796875" style="2" customWidth="1"/>
    <col min="2" max="2" width="43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65" t="s">
        <v>413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R2" s="166" t="s">
        <v>0</v>
      </c>
      <c r="S2" s="166"/>
      <c r="T2" s="166"/>
      <c r="U2" s="166"/>
      <c r="V2" s="166"/>
      <c r="W2" s="166"/>
      <c r="X2" s="166"/>
      <c r="Y2" s="166"/>
      <c r="Z2" s="166"/>
      <c r="AA2" s="166"/>
      <c r="AB2" s="166"/>
    </row>
    <row r="3" spans="1:29" s="5" customFormat="1" ht="26.4" x14ac:dyDescent="0.7">
      <c r="A3" s="167" t="s">
        <v>1</v>
      </c>
      <c r="B3" s="175" t="s">
        <v>2</v>
      </c>
      <c r="C3" s="167" t="s">
        <v>3</v>
      </c>
      <c r="D3" s="167" t="s">
        <v>4</v>
      </c>
      <c r="E3" s="167" t="s">
        <v>5</v>
      </c>
      <c r="F3" s="105" t="s">
        <v>6</v>
      </c>
      <c r="G3" s="176" t="s">
        <v>334</v>
      </c>
      <c r="H3" s="167" t="s">
        <v>7</v>
      </c>
      <c r="I3" s="170" t="s">
        <v>8</v>
      </c>
      <c r="J3" s="170"/>
      <c r="K3" s="170"/>
      <c r="L3" s="167" t="s">
        <v>9</v>
      </c>
      <c r="M3" s="171" t="s">
        <v>10</v>
      </c>
      <c r="O3" s="139" t="s">
        <v>335</v>
      </c>
      <c r="P3" s="141" t="s">
        <v>336</v>
      </c>
      <c r="R3" s="167" t="s">
        <v>1</v>
      </c>
      <c r="S3" s="167" t="s">
        <v>2</v>
      </c>
      <c r="T3" s="167" t="s">
        <v>3</v>
      </c>
      <c r="U3" s="167" t="s">
        <v>4</v>
      </c>
      <c r="V3" s="167" t="s">
        <v>5</v>
      </c>
      <c r="W3" s="93" t="s">
        <v>6</v>
      </c>
      <c r="X3" s="167" t="s">
        <v>7</v>
      </c>
      <c r="Y3" s="170" t="s">
        <v>8</v>
      </c>
      <c r="Z3" s="170"/>
      <c r="AA3" s="170"/>
      <c r="AB3" s="167" t="s">
        <v>9</v>
      </c>
      <c r="AC3" s="171" t="s">
        <v>10</v>
      </c>
    </row>
    <row r="4" spans="1:29" s="5" customFormat="1" ht="26.4" x14ac:dyDescent="0.7">
      <c r="A4" s="167"/>
      <c r="B4" s="175"/>
      <c r="C4" s="167"/>
      <c r="D4" s="167"/>
      <c r="E4" s="167"/>
      <c r="F4" s="105" t="s">
        <v>11</v>
      </c>
      <c r="G4" s="177"/>
      <c r="H4" s="167"/>
      <c r="I4" s="93" t="s">
        <v>12</v>
      </c>
      <c r="J4" s="94" t="s">
        <v>13</v>
      </c>
      <c r="K4" s="93" t="s">
        <v>14</v>
      </c>
      <c r="L4" s="167"/>
      <c r="M4" s="171"/>
      <c r="O4" s="140"/>
      <c r="P4" s="142"/>
      <c r="R4" s="167"/>
      <c r="S4" s="167"/>
      <c r="T4" s="167"/>
      <c r="U4" s="167"/>
      <c r="V4" s="167"/>
      <c r="W4" s="93" t="s">
        <v>11</v>
      </c>
      <c r="X4" s="167"/>
      <c r="Y4" s="93" t="s">
        <v>12</v>
      </c>
      <c r="Z4" s="94" t="s">
        <v>13</v>
      </c>
      <c r="AA4" s="93" t="s">
        <v>14</v>
      </c>
      <c r="AB4" s="167"/>
      <c r="AC4" s="171"/>
    </row>
    <row r="5" spans="1:29" ht="24.6" x14ac:dyDescent="0.65">
      <c r="A5" s="10">
        <v>1</v>
      </c>
      <c r="B5" s="19" t="s">
        <v>407</v>
      </c>
      <c r="C5" s="71">
        <f>+'3'!H5</f>
        <v>15</v>
      </c>
      <c r="D5" s="95">
        <v>0</v>
      </c>
      <c r="E5" s="46">
        <f t="shared" ref="E5:E143" si="0">C5+D5</f>
        <v>15</v>
      </c>
      <c r="F5" s="106">
        <v>0</v>
      </c>
      <c r="G5" s="104">
        <v>0</v>
      </c>
      <c r="H5" s="46">
        <f t="shared" ref="H5:H68" si="1">+E5-F5-I5-G5</f>
        <v>15</v>
      </c>
      <c r="I5" s="96"/>
      <c r="J5" s="15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+'3'!H6</f>
        <v>17</v>
      </c>
      <c r="D6" s="95">
        <v>0</v>
      </c>
      <c r="E6" s="46">
        <f t="shared" si="0"/>
        <v>17</v>
      </c>
      <c r="F6" s="106">
        <v>0</v>
      </c>
      <c r="G6" s="104">
        <v>0</v>
      </c>
      <c r="H6" s="46">
        <f t="shared" si="1"/>
        <v>13</v>
      </c>
      <c r="I6" s="96">
        <v>4</v>
      </c>
      <c r="J6" s="15">
        <v>100</v>
      </c>
      <c r="K6" s="72">
        <f t="shared" ref="K6:K69" si="5">+J6*I6</f>
        <v>400</v>
      </c>
      <c r="L6" s="17" t="s">
        <v>16</v>
      </c>
      <c r="M6" s="18">
        <v>0</v>
      </c>
      <c r="N6" s="23">
        <f t="shared" ref="N6:N69" si="6">SUM(K6-M6)</f>
        <v>400</v>
      </c>
      <c r="O6" s="19"/>
      <c r="P6" s="43">
        <f t="shared" ref="P6:P69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+'3'!H7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+'3'!H8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+'3'!H9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+'3'!H10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+'3'!H11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+'3'!H12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+'3'!H13</f>
        <v>5</v>
      </c>
      <c r="D13" s="95">
        <v>0</v>
      </c>
      <c r="E13" s="46">
        <f t="shared" si="0"/>
        <v>5</v>
      </c>
      <c r="F13" s="106">
        <v>0</v>
      </c>
      <c r="G13" s="104">
        <v>0</v>
      </c>
      <c r="H13" s="46">
        <f t="shared" si="1"/>
        <v>2</v>
      </c>
      <c r="I13" s="96">
        <v>3</v>
      </c>
      <c r="J13" s="15">
        <v>50</v>
      </c>
      <c r="K13" s="72">
        <f t="shared" si="5"/>
        <v>150</v>
      </c>
      <c r="L13" s="17" t="s">
        <v>16</v>
      </c>
      <c r="M13" s="18">
        <v>0</v>
      </c>
      <c r="N13" s="23">
        <f t="shared" si="6"/>
        <v>150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+'3'!H14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+'3'!H15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+'3'!H16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+'3'!H17</f>
        <v>2</v>
      </c>
      <c r="D17" s="95">
        <v>0</v>
      </c>
      <c r="E17" s="46">
        <f t="shared" si="0"/>
        <v>2</v>
      </c>
      <c r="F17" s="106">
        <v>0</v>
      </c>
      <c r="G17" s="104">
        <v>0</v>
      </c>
      <c r="H17" s="46">
        <f t="shared" si="1"/>
        <v>1</v>
      </c>
      <c r="I17" s="96">
        <v>1</v>
      </c>
      <c r="J17" s="15">
        <v>50</v>
      </c>
      <c r="K17" s="72">
        <f t="shared" si="5"/>
        <v>50</v>
      </c>
      <c r="L17" s="17" t="s">
        <v>16</v>
      </c>
      <c r="M17" s="18">
        <v>0</v>
      </c>
      <c r="N17" s="23">
        <f t="shared" si="6"/>
        <v>50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+'3'!H18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+'3'!H19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+'3'!H20</f>
        <v>4</v>
      </c>
      <c r="D20" s="95">
        <v>0</v>
      </c>
      <c r="E20" s="46">
        <f t="shared" si="0"/>
        <v>4</v>
      </c>
      <c r="F20" s="106">
        <v>0</v>
      </c>
      <c r="G20" s="104">
        <v>0</v>
      </c>
      <c r="H20" s="46">
        <f t="shared" si="1"/>
        <v>2</v>
      </c>
      <c r="I20" s="96">
        <v>2</v>
      </c>
      <c r="J20" s="15">
        <v>50</v>
      </c>
      <c r="K20" s="72">
        <f t="shared" si="5"/>
        <v>100</v>
      </c>
      <c r="L20" s="17" t="s">
        <v>16</v>
      </c>
      <c r="M20" s="18">
        <v>0</v>
      </c>
      <c r="N20" s="23">
        <f t="shared" si="6"/>
        <v>100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+'3'!H21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+'3'!H22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+'3'!H23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+'3'!H24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+'3'!H25</f>
        <v>10</v>
      </c>
      <c r="D25" s="95">
        <v>0</v>
      </c>
      <c r="E25" s="46">
        <f t="shared" si="0"/>
        <v>10</v>
      </c>
      <c r="F25" s="106">
        <v>0</v>
      </c>
      <c r="G25" s="104">
        <v>0</v>
      </c>
      <c r="H25" s="46">
        <f t="shared" si="1"/>
        <v>9</v>
      </c>
      <c r="I25" s="96">
        <v>1</v>
      </c>
      <c r="J25" s="15">
        <v>100</v>
      </c>
      <c r="K25" s="72">
        <f t="shared" si="5"/>
        <v>100</v>
      </c>
      <c r="L25" s="17" t="s">
        <v>16</v>
      </c>
      <c r="M25" s="18">
        <v>0</v>
      </c>
      <c r="N25" s="23">
        <f t="shared" si="6"/>
        <v>100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+'3'!H26</f>
        <v>2</v>
      </c>
      <c r="D26" s="95">
        <v>0</v>
      </c>
      <c r="E26" s="46">
        <f t="shared" si="0"/>
        <v>2</v>
      </c>
      <c r="F26" s="106">
        <v>0</v>
      </c>
      <c r="G26" s="104">
        <v>0</v>
      </c>
      <c r="H26" s="46">
        <f t="shared" si="1"/>
        <v>2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+'3'!H27</f>
        <v>0</v>
      </c>
      <c r="D27" s="95">
        <v>0</v>
      </c>
      <c r="E27" s="46">
        <f t="shared" si="0"/>
        <v>0</v>
      </c>
      <c r="F27" s="106">
        <v>0</v>
      </c>
      <c r="G27" s="104">
        <v>0</v>
      </c>
      <c r="H27" s="46">
        <f t="shared" si="1"/>
        <v>0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+'3'!H28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+'3'!H29</f>
        <v>2</v>
      </c>
      <c r="D29" s="95">
        <v>0</v>
      </c>
      <c r="E29" s="46">
        <f t="shared" si="0"/>
        <v>2</v>
      </c>
      <c r="F29" s="106">
        <v>0</v>
      </c>
      <c r="G29" s="104">
        <v>0</v>
      </c>
      <c r="H29" s="46">
        <f t="shared" si="1"/>
        <v>1</v>
      </c>
      <c r="I29" s="96">
        <v>1</v>
      </c>
      <c r="J29" s="15">
        <v>100</v>
      </c>
      <c r="K29" s="72">
        <f t="shared" si="5"/>
        <v>100</v>
      </c>
      <c r="L29" s="17" t="s">
        <v>16</v>
      </c>
      <c r="M29" s="18">
        <v>0</v>
      </c>
      <c r="N29" s="23">
        <f t="shared" si="6"/>
        <v>100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+'3'!H30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+'3'!H31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+'3'!H32</f>
        <v>0</v>
      </c>
      <c r="D32" s="95">
        <v>0</v>
      </c>
      <c r="E32" s="46">
        <f t="shared" si="0"/>
        <v>0</v>
      </c>
      <c r="F32" s="106">
        <v>0</v>
      </c>
      <c r="G32" s="104">
        <v>0</v>
      </c>
      <c r="H32" s="46">
        <f t="shared" si="1"/>
        <v>0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8" t="s">
        <v>119</v>
      </c>
      <c r="T32" s="179"/>
      <c r="U32" s="179"/>
      <c r="V32" s="179"/>
      <c r="W32" s="179"/>
      <c r="X32" s="179"/>
      <c r="Y32" s="179"/>
      <c r="Z32" s="180"/>
      <c r="AA32" s="40">
        <f>SUM(AA5:AA29)</f>
        <v>0</v>
      </c>
    </row>
    <row r="33" spans="1:26" ht="24.6" x14ac:dyDescent="0.65">
      <c r="A33" s="10">
        <v>29</v>
      </c>
      <c r="B33" s="19" t="s">
        <v>382</v>
      </c>
      <c r="C33" s="71">
        <f>+'3'!H33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+'3'!H34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+'3'!H35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+'3'!H36</f>
        <v>8</v>
      </c>
      <c r="D36" s="95">
        <v>0</v>
      </c>
      <c r="E36" s="46">
        <f t="shared" si="0"/>
        <v>8</v>
      </c>
      <c r="F36" s="106">
        <v>0</v>
      </c>
      <c r="G36" s="104">
        <v>0</v>
      </c>
      <c r="H36" s="46">
        <f t="shared" si="1"/>
        <v>5</v>
      </c>
      <c r="I36" s="96">
        <v>3</v>
      </c>
      <c r="J36" s="15">
        <v>100</v>
      </c>
      <c r="K36" s="72">
        <f t="shared" si="5"/>
        <v>300</v>
      </c>
      <c r="L36" s="17" t="s">
        <v>16</v>
      </c>
      <c r="M36" s="18">
        <v>0</v>
      </c>
      <c r="N36" s="23">
        <f t="shared" si="6"/>
        <v>300</v>
      </c>
      <c r="O36" s="19"/>
      <c r="P36" s="43">
        <f t="shared" si="7"/>
        <v>0</v>
      </c>
    </row>
    <row r="37" spans="1:26" ht="24.6" x14ac:dyDescent="0.65">
      <c r="A37" s="10">
        <v>33</v>
      </c>
      <c r="B37" s="19" t="s">
        <v>393</v>
      </c>
      <c r="C37" s="71">
        <f>+'3'!H37</f>
        <v>0</v>
      </c>
      <c r="D37" s="95">
        <v>0</v>
      </c>
      <c r="E37" s="46">
        <f t="shared" si="0"/>
        <v>0</v>
      </c>
      <c r="F37" s="106">
        <v>0</v>
      </c>
      <c r="G37" s="104">
        <v>0</v>
      </c>
      <c r="H37" s="46">
        <f t="shared" si="1"/>
        <v>0</v>
      </c>
      <c r="I37" s="96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f>+'3'!H38</f>
        <v>0</v>
      </c>
      <c r="D38" s="95">
        <v>0</v>
      </c>
      <c r="E38" s="46">
        <f t="shared" si="0"/>
        <v>0</v>
      </c>
      <c r="F38" s="106">
        <v>0</v>
      </c>
      <c r="G38" s="104">
        <v>0</v>
      </c>
      <c r="H38" s="46">
        <f t="shared" si="1"/>
        <v>0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x14ac:dyDescent="0.65">
      <c r="A39" s="10">
        <v>35</v>
      </c>
      <c r="B39" s="19" t="s">
        <v>333</v>
      </c>
      <c r="C39" s="71">
        <f>+'3'!H39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x14ac:dyDescent="0.65">
      <c r="A40" s="10">
        <v>36</v>
      </c>
      <c r="B40" s="19" t="s">
        <v>138</v>
      </c>
      <c r="C40" s="71">
        <f>+'3'!H40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49</v>
      </c>
      <c r="C41" s="71">
        <f>+'3'!H41</f>
        <v>0</v>
      </c>
      <c r="D41" s="95">
        <v>0</v>
      </c>
      <c r="E41" s="46">
        <f t="shared" si="0"/>
        <v>0</v>
      </c>
      <c r="F41" s="106">
        <v>0</v>
      </c>
      <c r="G41" s="104">
        <v>0</v>
      </c>
      <c r="H41" s="46">
        <f t="shared" si="1"/>
        <v>0</v>
      </c>
      <c r="I41" s="96"/>
      <c r="J41" s="15">
        <v>50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x14ac:dyDescent="0.65">
      <c r="A42" s="10">
        <v>38</v>
      </c>
      <c r="B42" s="19" t="s">
        <v>50</v>
      </c>
      <c r="C42" s="71">
        <f>+'3'!H42</f>
        <v>0</v>
      </c>
      <c r="D42" s="95">
        <v>0</v>
      </c>
      <c r="E42" s="46">
        <f t="shared" si="0"/>
        <v>0</v>
      </c>
      <c r="F42" s="106">
        <v>0</v>
      </c>
      <c r="G42" s="104">
        <v>0</v>
      </c>
      <c r="H42" s="46">
        <f t="shared" si="1"/>
        <v>0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 x14ac:dyDescent="0.65">
      <c r="A43" s="10">
        <v>39</v>
      </c>
      <c r="B43" s="19" t="s">
        <v>51</v>
      </c>
      <c r="C43" s="71">
        <f>+'3'!H43</f>
        <v>0</v>
      </c>
      <c r="D43" s="95">
        <v>0</v>
      </c>
      <c r="E43" s="46">
        <f t="shared" si="0"/>
        <v>0</v>
      </c>
      <c r="F43" s="106">
        <v>0</v>
      </c>
      <c r="G43" s="104">
        <v>0</v>
      </c>
      <c r="H43" s="46">
        <f t="shared" si="1"/>
        <v>0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 x14ac:dyDescent="0.65">
      <c r="A44" s="10">
        <v>40</v>
      </c>
      <c r="B44" s="19" t="s">
        <v>264</v>
      </c>
      <c r="C44" s="71">
        <f>+'3'!H44</f>
        <v>0</v>
      </c>
      <c r="D44" s="95">
        <v>0</v>
      </c>
      <c r="E44" s="46">
        <f t="shared" si="0"/>
        <v>0</v>
      </c>
      <c r="F44" s="106">
        <v>0</v>
      </c>
      <c r="G44" s="104">
        <v>0</v>
      </c>
      <c r="H44" s="46">
        <f t="shared" si="1"/>
        <v>0</v>
      </c>
      <c r="I44" s="96"/>
      <c r="J44" s="15">
        <v>25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265</v>
      </c>
      <c r="C45" s="71">
        <f>+'3'!H45</f>
        <v>0</v>
      </c>
      <c r="D45" s="95">
        <v>0</v>
      </c>
      <c r="E45" s="46">
        <f t="shared" si="0"/>
        <v>0</v>
      </c>
      <c r="F45" s="106">
        <v>0</v>
      </c>
      <c r="G45" s="104">
        <v>0</v>
      </c>
      <c r="H45" s="46">
        <f t="shared" si="1"/>
        <v>0</v>
      </c>
      <c r="I45" s="96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x14ac:dyDescent="0.65">
      <c r="A46" s="10">
        <v>42</v>
      </c>
      <c r="B46" s="19" t="s">
        <v>52</v>
      </c>
      <c r="C46" s="71">
        <f>+'3'!H46</f>
        <v>0</v>
      </c>
      <c r="D46" s="95">
        <v>0</v>
      </c>
      <c r="E46" s="46">
        <f t="shared" si="0"/>
        <v>0</v>
      </c>
      <c r="F46" s="106">
        <v>0</v>
      </c>
      <c r="G46" s="104">
        <v>0</v>
      </c>
      <c r="H46" s="46">
        <f t="shared" si="1"/>
        <v>0</v>
      </c>
      <c r="I46" s="96"/>
      <c r="J46" s="15">
        <v>50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 x14ac:dyDescent="0.65">
      <c r="A47" s="10">
        <v>43</v>
      </c>
      <c r="B47" s="19" t="s">
        <v>53</v>
      </c>
      <c r="C47" s="71">
        <f>+'3'!H47</f>
        <v>3</v>
      </c>
      <c r="D47" s="95">
        <v>0</v>
      </c>
      <c r="E47" s="46">
        <f t="shared" si="0"/>
        <v>3</v>
      </c>
      <c r="F47" s="106">
        <v>0</v>
      </c>
      <c r="G47" s="104">
        <v>0</v>
      </c>
      <c r="H47" s="46">
        <f t="shared" si="1"/>
        <v>2</v>
      </c>
      <c r="I47" s="96">
        <v>1</v>
      </c>
      <c r="J47" s="15">
        <v>50</v>
      </c>
      <c r="K47" s="72">
        <f t="shared" si="5"/>
        <v>50</v>
      </c>
      <c r="L47" s="17" t="s">
        <v>16</v>
      </c>
      <c r="M47" s="18">
        <v>0</v>
      </c>
      <c r="N47" s="23">
        <f t="shared" si="6"/>
        <v>50</v>
      </c>
      <c r="O47" s="19"/>
      <c r="P47" s="43">
        <f t="shared" si="7"/>
        <v>0</v>
      </c>
    </row>
    <row r="48" spans="1:26" ht="24.6" x14ac:dyDescent="0.65">
      <c r="A48" s="10">
        <v>44</v>
      </c>
      <c r="B48" s="19" t="s">
        <v>54</v>
      </c>
      <c r="C48" s="71">
        <f>+'3'!H48</f>
        <v>0</v>
      </c>
      <c r="D48" s="95">
        <v>0</v>
      </c>
      <c r="E48" s="46">
        <f t="shared" si="0"/>
        <v>0</v>
      </c>
      <c r="F48" s="106">
        <v>0</v>
      </c>
      <c r="G48" s="104">
        <v>0</v>
      </c>
      <c r="H48" s="46">
        <f t="shared" si="1"/>
        <v>0</v>
      </c>
      <c r="I48" s="96"/>
      <c r="J48" s="15">
        <v>50</v>
      </c>
      <c r="K48" s="72">
        <f t="shared" si="5"/>
        <v>0</v>
      </c>
      <c r="L48" s="17" t="s">
        <v>16</v>
      </c>
      <c r="M48" s="18">
        <v>0</v>
      </c>
      <c r="N48" s="23">
        <f t="shared" si="6"/>
        <v>0</v>
      </c>
      <c r="O48" s="19"/>
      <c r="P48" s="43">
        <f t="shared" si="7"/>
        <v>0</v>
      </c>
    </row>
    <row r="49" spans="1:16" ht="24.6" x14ac:dyDescent="0.65">
      <c r="A49" s="10">
        <v>45</v>
      </c>
      <c r="B49" s="19" t="s">
        <v>55</v>
      </c>
      <c r="C49" s="71">
        <f>+'3'!H49</f>
        <v>5</v>
      </c>
      <c r="D49" s="95">
        <v>0</v>
      </c>
      <c r="E49" s="46">
        <f t="shared" si="0"/>
        <v>5</v>
      </c>
      <c r="F49" s="106">
        <v>0</v>
      </c>
      <c r="G49" s="104">
        <v>0</v>
      </c>
      <c r="H49" s="46">
        <f t="shared" si="1"/>
        <v>3</v>
      </c>
      <c r="I49" s="96">
        <v>2</v>
      </c>
      <c r="J49" s="15">
        <v>50</v>
      </c>
      <c r="K49" s="72">
        <f t="shared" si="5"/>
        <v>100</v>
      </c>
      <c r="L49" s="17" t="s">
        <v>16</v>
      </c>
      <c r="M49" s="18">
        <v>0</v>
      </c>
      <c r="N49" s="23">
        <f t="shared" si="6"/>
        <v>100</v>
      </c>
      <c r="O49" s="19"/>
      <c r="P49" s="43">
        <f t="shared" si="7"/>
        <v>0</v>
      </c>
    </row>
    <row r="50" spans="1:16" ht="24.6" x14ac:dyDescent="0.65">
      <c r="A50" s="10">
        <v>46</v>
      </c>
      <c r="B50" s="19" t="s">
        <v>56</v>
      </c>
      <c r="C50" s="71">
        <f>+'3'!H50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57</v>
      </c>
      <c r="C51" s="71">
        <f>+'3'!H51</f>
        <v>5</v>
      </c>
      <c r="D51" s="95">
        <v>0</v>
      </c>
      <c r="E51" s="46">
        <f t="shared" si="0"/>
        <v>5</v>
      </c>
      <c r="F51" s="106">
        <v>0</v>
      </c>
      <c r="G51" s="104">
        <v>0</v>
      </c>
      <c r="H51" s="46">
        <f t="shared" si="1"/>
        <v>3</v>
      </c>
      <c r="I51" s="96">
        <v>2</v>
      </c>
      <c r="J51" s="15">
        <v>50</v>
      </c>
      <c r="K51" s="72">
        <f t="shared" si="5"/>
        <v>100</v>
      </c>
      <c r="L51" s="17" t="s">
        <v>16</v>
      </c>
      <c r="M51" s="18">
        <v>0</v>
      </c>
      <c r="N51" s="23">
        <f t="shared" si="6"/>
        <v>100</v>
      </c>
      <c r="O51" s="19"/>
      <c r="P51" s="43">
        <f t="shared" si="7"/>
        <v>0</v>
      </c>
    </row>
    <row r="52" spans="1:16" ht="24.6" x14ac:dyDescent="0.65">
      <c r="A52" s="10">
        <v>48</v>
      </c>
      <c r="B52" s="19" t="s">
        <v>58</v>
      </c>
      <c r="C52" s="71">
        <f>+'3'!H52</f>
        <v>5</v>
      </c>
      <c r="D52" s="95">
        <v>0</v>
      </c>
      <c r="E52" s="46">
        <f t="shared" si="0"/>
        <v>5</v>
      </c>
      <c r="F52" s="106">
        <v>0</v>
      </c>
      <c r="G52" s="104">
        <v>0</v>
      </c>
      <c r="H52" s="46">
        <f t="shared" si="1"/>
        <v>2</v>
      </c>
      <c r="I52" s="96">
        <v>3</v>
      </c>
      <c r="J52" s="15">
        <v>50</v>
      </c>
      <c r="K52" s="72">
        <f t="shared" si="5"/>
        <v>150</v>
      </c>
      <c r="L52" s="17" t="s">
        <v>16</v>
      </c>
      <c r="M52" s="18">
        <v>0</v>
      </c>
      <c r="N52" s="23">
        <f t="shared" si="6"/>
        <v>150</v>
      </c>
      <c r="O52" s="19"/>
      <c r="P52" s="43">
        <f t="shared" si="7"/>
        <v>0</v>
      </c>
    </row>
    <row r="53" spans="1:16" ht="24.6" x14ac:dyDescent="0.65">
      <c r="A53" s="10">
        <v>49</v>
      </c>
      <c r="B53" s="19" t="s">
        <v>59</v>
      </c>
      <c r="C53" s="71">
        <f>+'3'!H53</f>
        <v>0</v>
      </c>
      <c r="D53" s="95">
        <v>0</v>
      </c>
      <c r="E53" s="46">
        <f t="shared" si="0"/>
        <v>0</v>
      </c>
      <c r="F53" s="106">
        <v>0</v>
      </c>
      <c r="G53" s="104">
        <v>0</v>
      </c>
      <c r="H53" s="46">
        <f t="shared" si="1"/>
        <v>0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x14ac:dyDescent="0.65">
      <c r="A54" s="10">
        <v>50</v>
      </c>
      <c r="B54" s="19" t="s">
        <v>60</v>
      </c>
      <c r="C54" s="71">
        <f>+'3'!H54</f>
        <v>0</v>
      </c>
      <c r="D54" s="95">
        <v>0</v>
      </c>
      <c r="E54" s="46">
        <f t="shared" si="0"/>
        <v>0</v>
      </c>
      <c r="F54" s="106">
        <v>0</v>
      </c>
      <c r="G54" s="104">
        <v>0</v>
      </c>
      <c r="H54" s="46">
        <f t="shared" si="1"/>
        <v>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x14ac:dyDescent="0.65">
      <c r="A55" s="10">
        <v>51</v>
      </c>
      <c r="B55" s="19" t="s">
        <v>61</v>
      </c>
      <c r="C55" s="71">
        <f>+'3'!H55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120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x14ac:dyDescent="0.65">
      <c r="A56" s="10">
        <v>52</v>
      </c>
      <c r="B56" s="19" t="s">
        <v>62</v>
      </c>
      <c r="C56" s="71">
        <f>+'3'!H56</f>
        <v>0</v>
      </c>
      <c r="D56" s="95">
        <v>0</v>
      </c>
      <c r="E56" s="46">
        <f t="shared" si="0"/>
        <v>0</v>
      </c>
      <c r="F56" s="106">
        <v>0</v>
      </c>
      <c r="G56" s="104">
        <v>0</v>
      </c>
      <c r="H56" s="46">
        <f t="shared" si="1"/>
        <v>0</v>
      </c>
      <c r="I56" s="96"/>
      <c r="J56" s="15">
        <v>120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 x14ac:dyDescent="0.65">
      <c r="A57" s="10">
        <v>53</v>
      </c>
      <c r="B57" s="19" t="s">
        <v>63</v>
      </c>
      <c r="C57" s="71">
        <f>+'3'!H57</f>
        <v>0</v>
      </c>
      <c r="D57" s="95">
        <v>0</v>
      </c>
      <c r="E57" s="46">
        <f t="shared" si="0"/>
        <v>0</v>
      </c>
      <c r="F57" s="106">
        <v>0</v>
      </c>
      <c r="G57" s="104">
        <v>0</v>
      </c>
      <c r="H57" s="46">
        <f t="shared" si="1"/>
        <v>0</v>
      </c>
      <c r="I57" s="96"/>
      <c r="J57" s="15">
        <v>120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 x14ac:dyDescent="0.65">
      <c r="A58" s="10">
        <v>54</v>
      </c>
      <c r="B58" s="19" t="s">
        <v>64</v>
      </c>
      <c r="C58" s="71">
        <f>+'3'!H58</f>
        <v>0</v>
      </c>
      <c r="D58" s="95">
        <v>0</v>
      </c>
      <c r="E58" s="46">
        <f t="shared" si="0"/>
        <v>0</v>
      </c>
      <c r="F58" s="106">
        <v>0</v>
      </c>
      <c r="G58" s="104">
        <v>0</v>
      </c>
      <c r="H58" s="46">
        <f t="shared" si="1"/>
        <v>0</v>
      </c>
      <c r="I58" s="96"/>
      <c r="J58" s="15">
        <v>120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 x14ac:dyDescent="0.65">
      <c r="A59" s="10">
        <v>55</v>
      </c>
      <c r="B59" s="19" t="s">
        <v>65</v>
      </c>
      <c r="C59" s="71">
        <f>+'3'!H59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 x14ac:dyDescent="0.65">
      <c r="A60" s="10">
        <v>56</v>
      </c>
      <c r="B60" s="19" t="s">
        <v>66</v>
      </c>
      <c r="C60" s="71">
        <f>+'3'!H60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x14ac:dyDescent="0.65">
      <c r="A61" s="10">
        <v>57</v>
      </c>
      <c r="B61" s="19" t="s">
        <v>266</v>
      </c>
      <c r="C61" s="71">
        <f>+'3'!H61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x14ac:dyDescent="0.65">
      <c r="A62" s="10">
        <v>58</v>
      </c>
      <c r="B62" s="19" t="s">
        <v>340</v>
      </c>
      <c r="C62" s="71">
        <f>+'3'!H62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30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x14ac:dyDescent="0.65">
      <c r="A63" s="10">
        <v>59</v>
      </c>
      <c r="B63" s="19" t="s">
        <v>341</v>
      </c>
      <c r="C63" s="71">
        <f>+'3'!H63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21">
        <v>30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x14ac:dyDescent="0.65">
      <c r="A64" s="10">
        <v>60</v>
      </c>
      <c r="B64" s="19" t="s">
        <v>342</v>
      </c>
      <c r="C64" s="71">
        <f>+'3'!H64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21">
        <v>30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x14ac:dyDescent="0.65">
      <c r="A65" s="10">
        <v>61</v>
      </c>
      <c r="B65" s="19" t="s">
        <v>72</v>
      </c>
      <c r="C65" s="71">
        <f>+'3'!H65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21">
        <v>50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x14ac:dyDescent="0.65">
      <c r="A66" s="10">
        <v>62</v>
      </c>
      <c r="B66" s="19" t="s">
        <v>73</v>
      </c>
      <c r="C66" s="71">
        <f>+'3'!H66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21">
        <v>50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x14ac:dyDescent="0.65">
      <c r="A67" s="10">
        <v>63</v>
      </c>
      <c r="B67" s="19" t="s">
        <v>74</v>
      </c>
      <c r="C67" s="71">
        <f>+'3'!H67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50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175</v>
      </c>
      <c r="C68" s="71">
        <f>+'3'!H68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50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x14ac:dyDescent="0.65">
      <c r="A69" s="10">
        <v>65</v>
      </c>
      <c r="B69" s="19" t="s">
        <v>267</v>
      </c>
      <c r="C69" s="71">
        <f>+'3'!H69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ref="H69:H132" si="11">+E69-F69-I69-G69</f>
        <v>0</v>
      </c>
      <c r="I69" s="96"/>
      <c r="J69" s="15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x14ac:dyDescent="0.65">
      <c r="A70" s="10">
        <v>66</v>
      </c>
      <c r="B70" s="19" t="s">
        <v>70</v>
      </c>
      <c r="C70" s="71">
        <f>+'3'!H70</f>
        <v>0</v>
      </c>
      <c r="D70" s="95">
        <v>0</v>
      </c>
      <c r="E70" s="46">
        <f t="shared" si="0"/>
        <v>0</v>
      </c>
      <c r="F70" s="106">
        <v>0</v>
      </c>
      <c r="G70" s="104">
        <v>0</v>
      </c>
      <c r="H70" s="46">
        <f t="shared" si="11"/>
        <v>0</v>
      </c>
      <c r="I70" s="96"/>
      <c r="J70" s="20">
        <v>70</v>
      </c>
      <c r="K70" s="72">
        <f t="shared" ref="K70:K133" si="12">+J70*I70</f>
        <v>0</v>
      </c>
      <c r="L70" s="17" t="s">
        <v>16</v>
      </c>
      <c r="M70" s="18">
        <v>0</v>
      </c>
      <c r="N70" s="23">
        <f t="shared" ref="N70:N133" si="13">SUM(K70-M70)</f>
        <v>0</v>
      </c>
      <c r="O70" s="19"/>
      <c r="P70" s="43">
        <f t="shared" ref="P70:P133" si="14">+K70*O70</f>
        <v>0</v>
      </c>
    </row>
    <row r="71" spans="1:16" ht="24.6" x14ac:dyDescent="0.65">
      <c r="A71" s="10">
        <v>67</v>
      </c>
      <c r="B71" s="19" t="s">
        <v>71</v>
      </c>
      <c r="C71" s="71">
        <f>+'3'!H71</f>
        <v>0</v>
      </c>
      <c r="D71" s="95">
        <v>0</v>
      </c>
      <c r="E71" s="46">
        <f t="shared" si="0"/>
        <v>0</v>
      </c>
      <c r="F71" s="106">
        <v>0</v>
      </c>
      <c r="G71" s="104">
        <v>0</v>
      </c>
      <c r="H71" s="46">
        <f t="shared" si="11"/>
        <v>0</v>
      </c>
      <c r="I71" s="96"/>
      <c r="J71" s="20">
        <v>80</v>
      </c>
      <c r="K71" s="72">
        <f t="shared" si="12"/>
        <v>0</v>
      </c>
      <c r="L71" s="17" t="s">
        <v>16</v>
      </c>
      <c r="M71" s="18">
        <v>0</v>
      </c>
      <c r="N71" s="23">
        <f t="shared" si="13"/>
        <v>0</v>
      </c>
      <c r="O71" s="19"/>
      <c r="P71" s="43">
        <f t="shared" si="14"/>
        <v>0</v>
      </c>
    </row>
    <row r="72" spans="1:16" ht="24.6" x14ac:dyDescent="0.65">
      <c r="A72" s="10">
        <v>68</v>
      </c>
      <c r="B72" s="19" t="s">
        <v>199</v>
      </c>
      <c r="C72" s="71">
        <f>+'3'!H72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1"/>
        <v>0</v>
      </c>
      <c r="I72" s="96"/>
      <c r="J72" s="21">
        <v>150</v>
      </c>
      <c r="K72" s="72">
        <f t="shared" si="12"/>
        <v>0</v>
      </c>
      <c r="L72" s="17" t="s">
        <v>16</v>
      </c>
      <c r="M72" s="18">
        <v>0</v>
      </c>
      <c r="N72" s="23">
        <f t="shared" si="13"/>
        <v>0</v>
      </c>
      <c r="O72" s="19"/>
      <c r="P72" s="43">
        <f t="shared" si="14"/>
        <v>0</v>
      </c>
    </row>
    <row r="73" spans="1:16" ht="24.6" x14ac:dyDescent="0.65">
      <c r="A73" s="10">
        <v>69</v>
      </c>
      <c r="B73" s="19" t="s">
        <v>200</v>
      </c>
      <c r="C73" s="71">
        <f>+'3'!H73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1"/>
        <v>0</v>
      </c>
      <c r="I73" s="96"/>
      <c r="J73" s="21">
        <v>150</v>
      </c>
      <c r="K73" s="72">
        <f t="shared" si="12"/>
        <v>0</v>
      </c>
      <c r="L73" s="17" t="s">
        <v>16</v>
      </c>
      <c r="M73" s="18">
        <v>0</v>
      </c>
      <c r="N73" s="23">
        <f t="shared" si="13"/>
        <v>0</v>
      </c>
      <c r="O73" s="19"/>
      <c r="P73" s="43">
        <f t="shared" si="14"/>
        <v>0</v>
      </c>
    </row>
    <row r="74" spans="1:16" ht="24.6" x14ac:dyDescent="0.65">
      <c r="A74" s="10">
        <v>70</v>
      </c>
      <c r="B74" s="19" t="s">
        <v>201</v>
      </c>
      <c r="C74" s="71">
        <f>+'3'!H74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si="11"/>
        <v>0</v>
      </c>
      <c r="I74" s="96"/>
      <c r="J74" s="20">
        <v>150</v>
      </c>
      <c r="K74" s="72">
        <f t="shared" si="12"/>
        <v>0</v>
      </c>
      <c r="L74" s="17" t="s">
        <v>16</v>
      </c>
      <c r="M74" s="18">
        <v>0</v>
      </c>
      <c r="N74" s="23">
        <f t="shared" si="13"/>
        <v>0</v>
      </c>
      <c r="O74" s="19"/>
      <c r="P74" s="43">
        <f t="shared" si="14"/>
        <v>0</v>
      </c>
    </row>
    <row r="75" spans="1:16" ht="24.6" x14ac:dyDescent="0.65">
      <c r="A75" s="10">
        <v>71</v>
      </c>
      <c r="B75" s="19" t="s">
        <v>77</v>
      </c>
      <c r="C75" s="71">
        <f>+'3'!H75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50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 x14ac:dyDescent="0.65">
      <c r="A76" s="10">
        <v>72</v>
      </c>
      <c r="B76" s="19" t="s">
        <v>409</v>
      </c>
      <c r="C76" s="71">
        <f>+'3'!H76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410</v>
      </c>
      <c r="C77" s="71">
        <f>+'3'!H77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0">
        <v>120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x14ac:dyDescent="0.65">
      <c r="A78" s="10">
        <v>74</v>
      </c>
      <c r="B78" s="19" t="s">
        <v>411</v>
      </c>
      <c r="C78" s="71">
        <f>+'3'!H78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0">
        <v>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x14ac:dyDescent="0.65">
      <c r="A79" s="10">
        <v>75</v>
      </c>
      <c r="B79" s="19" t="s">
        <v>412</v>
      </c>
      <c r="C79" s="71">
        <f>+'3'!H79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120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x14ac:dyDescent="0.65">
      <c r="A80" s="10">
        <v>76</v>
      </c>
      <c r="B80" s="19" t="s">
        <v>346</v>
      </c>
      <c r="C80" s="71">
        <f>+'3'!H80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2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268</v>
      </c>
      <c r="C81" s="71">
        <f>+'3'!H81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45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347</v>
      </c>
      <c r="C82" s="71">
        <f>+'3'!H82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50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269</v>
      </c>
      <c r="C83" s="71">
        <f>+'3'!H83</f>
        <v>0</v>
      </c>
      <c r="D83" s="95">
        <v>0</v>
      </c>
      <c r="E83" s="46">
        <f t="shared" si="0"/>
        <v>0</v>
      </c>
      <c r="F83" s="106">
        <v>0</v>
      </c>
      <c r="G83" s="104">
        <v>0</v>
      </c>
      <c r="H83" s="46">
        <f t="shared" si="11"/>
        <v>0</v>
      </c>
      <c r="I83" s="96"/>
      <c r="J83" s="22">
        <v>55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x14ac:dyDescent="0.65">
      <c r="A84" s="10">
        <v>80</v>
      </c>
      <c r="B84" s="19" t="s">
        <v>93</v>
      </c>
      <c r="C84" s="71">
        <f>+'3'!H84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2">
        <v>55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94</v>
      </c>
      <c r="C85" s="71">
        <f>+'3'!H85</f>
        <v>0</v>
      </c>
      <c r="D85" s="95">
        <v>0</v>
      </c>
      <c r="E85" s="46">
        <f t="shared" si="0"/>
        <v>0</v>
      </c>
      <c r="F85" s="106">
        <v>0</v>
      </c>
      <c r="G85" s="104">
        <v>0</v>
      </c>
      <c r="H85" s="46">
        <f t="shared" si="11"/>
        <v>0</v>
      </c>
      <c r="I85" s="96"/>
      <c r="J85" s="22">
        <v>55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 x14ac:dyDescent="0.65">
      <c r="A86" s="10">
        <v>82</v>
      </c>
      <c r="B86" s="19" t="s">
        <v>369</v>
      </c>
      <c r="C86" s="71">
        <f>+'3'!H86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2">
        <v>30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370</v>
      </c>
      <c r="C87" s="71">
        <f>+'3'!H87</f>
        <v>0</v>
      </c>
      <c r="D87" s="95">
        <v>0</v>
      </c>
      <c r="E87" s="46">
        <f t="shared" si="0"/>
        <v>0</v>
      </c>
      <c r="F87" s="106">
        <v>0</v>
      </c>
      <c r="G87" s="104">
        <v>0</v>
      </c>
      <c r="H87" s="46">
        <f t="shared" si="11"/>
        <v>0</v>
      </c>
      <c r="I87" s="96"/>
      <c r="J87" s="22">
        <v>30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 x14ac:dyDescent="0.65">
      <c r="A88" s="10">
        <v>84</v>
      </c>
      <c r="B88" s="19" t="s">
        <v>270</v>
      </c>
      <c r="C88" s="71">
        <f>+'3'!H88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/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x14ac:dyDescent="0.65">
      <c r="A89" s="10">
        <v>85</v>
      </c>
      <c r="B89" s="19" t="s">
        <v>271</v>
      </c>
      <c r="C89" s="71">
        <f>+'3'!H89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/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x14ac:dyDescent="0.65">
      <c r="A90" s="10">
        <v>86</v>
      </c>
      <c r="B90" s="19" t="s">
        <v>244</v>
      </c>
      <c r="C90" s="71">
        <f>+'3'!H90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15">
        <v>35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x14ac:dyDescent="0.65">
      <c r="A91" s="10">
        <v>87</v>
      </c>
      <c r="B91" s="19" t="s">
        <v>272</v>
      </c>
      <c r="C91" s="71">
        <f>+'3'!H91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120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x14ac:dyDescent="0.65">
      <c r="A92" s="10">
        <v>88</v>
      </c>
      <c r="B92" s="19" t="s">
        <v>273</v>
      </c>
      <c r="C92" s="71">
        <f>+'3'!H92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45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x14ac:dyDescent="0.65">
      <c r="A93" s="10">
        <v>89</v>
      </c>
      <c r="B93" s="19" t="s">
        <v>246</v>
      </c>
      <c r="C93" s="71">
        <f>+'3'!H93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0">
        <v>40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348</v>
      </c>
      <c r="C94" s="71">
        <f>+'3'!H94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2">
        <v>35</v>
      </c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x14ac:dyDescent="0.65">
      <c r="A95" s="10">
        <v>91</v>
      </c>
      <c r="B95" s="19" t="s">
        <v>349</v>
      </c>
      <c r="C95" s="71">
        <f>+'3'!H95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>
        <v>35</v>
      </c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 x14ac:dyDescent="0.65">
      <c r="A96" s="10">
        <v>92</v>
      </c>
      <c r="B96" s="19" t="s">
        <v>350</v>
      </c>
      <c r="C96" s="71">
        <f>+'3'!H96</f>
        <v>0</v>
      </c>
      <c r="D96" s="95">
        <v>0</v>
      </c>
      <c r="E96" s="46">
        <f t="shared" si="0"/>
        <v>0</v>
      </c>
      <c r="F96" s="106">
        <v>0</v>
      </c>
      <c r="G96" s="104">
        <v>0</v>
      </c>
      <c r="H96" s="46">
        <f t="shared" si="11"/>
        <v>0</v>
      </c>
      <c r="I96" s="96"/>
      <c r="J96" s="22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274</v>
      </c>
      <c r="C97" s="71">
        <f>+'3'!H97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35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351</v>
      </c>
      <c r="C98" s="71">
        <f>+'3'!H98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35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x14ac:dyDescent="0.65">
      <c r="A99" s="10">
        <v>95</v>
      </c>
      <c r="B99" s="19" t="s">
        <v>275</v>
      </c>
      <c r="C99" s="71">
        <f>+'3'!H99</f>
        <v>0</v>
      </c>
      <c r="D99" s="95">
        <v>0</v>
      </c>
      <c r="E99" s="46">
        <f t="shared" si="0"/>
        <v>0</v>
      </c>
      <c r="F99" s="106">
        <v>0</v>
      </c>
      <c r="G99" s="104">
        <v>0</v>
      </c>
      <c r="H99" s="46">
        <f t="shared" si="11"/>
        <v>0</v>
      </c>
      <c r="I99" s="96"/>
      <c r="J99" s="22">
        <v>35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276</v>
      </c>
      <c r="C100" s="71">
        <f>+'3'!H100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2">
        <v>120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 x14ac:dyDescent="0.65">
      <c r="A101" s="10">
        <v>97</v>
      </c>
      <c r="B101" s="19" t="s">
        <v>277</v>
      </c>
      <c r="C101" s="71">
        <f>+'3'!H101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250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278</v>
      </c>
      <c r="C102" s="71">
        <f>+'3'!H102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0">
        <v>100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279</v>
      </c>
      <c r="C103" s="71">
        <f>+'3'!H103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0">
        <v>55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280</v>
      </c>
      <c r="C104" s="71">
        <f>+'3'!H104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0">
        <v>60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281</v>
      </c>
      <c r="C105" s="71">
        <f>+'3'!H105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0">
        <v>100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100</v>
      </c>
      <c r="C106" s="71">
        <f>+'3'!H106</f>
        <v>5</v>
      </c>
      <c r="D106" s="95">
        <v>0</v>
      </c>
      <c r="E106" s="46">
        <f t="shared" si="0"/>
        <v>5</v>
      </c>
      <c r="F106" s="106">
        <v>0</v>
      </c>
      <c r="G106" s="104">
        <v>0</v>
      </c>
      <c r="H106" s="46">
        <f t="shared" si="11"/>
        <v>5</v>
      </c>
      <c r="I106" s="96"/>
      <c r="J106" s="20">
        <v>55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101</v>
      </c>
      <c r="C107" s="71">
        <f>+'3'!H107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50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102</v>
      </c>
      <c r="C108" s="71">
        <f>+'3'!H108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282</v>
      </c>
      <c r="C109" s="71">
        <f>+'3'!H109</f>
        <v>0</v>
      </c>
      <c r="D109" s="95">
        <v>0</v>
      </c>
      <c r="E109" s="46">
        <f t="shared" si="0"/>
        <v>0</v>
      </c>
      <c r="F109" s="106">
        <v>0</v>
      </c>
      <c r="G109" s="104">
        <v>0</v>
      </c>
      <c r="H109" s="46">
        <f t="shared" si="11"/>
        <v>0</v>
      </c>
      <c r="I109" s="96"/>
      <c r="J109" s="20">
        <v>35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283</v>
      </c>
      <c r="C110" s="71">
        <f>+'3'!H110</f>
        <v>0</v>
      </c>
      <c r="D110" s="95">
        <v>0</v>
      </c>
      <c r="E110" s="46">
        <f t="shared" si="0"/>
        <v>0</v>
      </c>
      <c r="F110" s="106">
        <v>0</v>
      </c>
      <c r="G110" s="104">
        <v>0</v>
      </c>
      <c r="H110" s="46">
        <f t="shared" si="11"/>
        <v>0</v>
      </c>
      <c r="I110" s="96"/>
      <c r="J110" s="20">
        <v>50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 x14ac:dyDescent="0.65">
      <c r="A111" s="10">
        <v>107</v>
      </c>
      <c r="B111" s="19" t="s">
        <v>352</v>
      </c>
      <c r="C111" s="71">
        <f>+'3'!H111</f>
        <v>0</v>
      </c>
      <c r="D111" s="95">
        <v>0</v>
      </c>
      <c r="E111" s="46">
        <f t="shared" si="0"/>
        <v>0</v>
      </c>
      <c r="F111" s="106">
        <v>0</v>
      </c>
      <c r="G111" s="104">
        <v>0</v>
      </c>
      <c r="H111" s="46">
        <f t="shared" si="11"/>
        <v>0</v>
      </c>
      <c r="I111" s="96"/>
      <c r="J111" s="20">
        <v>50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354</v>
      </c>
      <c r="C112" s="71">
        <f>+'3'!H112</f>
        <v>0</v>
      </c>
      <c r="D112" s="95">
        <v>0</v>
      </c>
      <c r="E112" s="46">
        <f t="shared" si="0"/>
        <v>0</v>
      </c>
      <c r="F112" s="106">
        <v>0</v>
      </c>
      <c r="G112" s="104">
        <v>0</v>
      </c>
      <c r="H112" s="46">
        <f t="shared" si="11"/>
        <v>0</v>
      </c>
      <c r="I112" s="96"/>
      <c r="J112" s="20">
        <v>50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353</v>
      </c>
      <c r="C113" s="71">
        <f>+'3'!H113</f>
        <v>0</v>
      </c>
      <c r="D113" s="95">
        <v>0</v>
      </c>
      <c r="E113" s="46">
        <f t="shared" si="0"/>
        <v>0</v>
      </c>
      <c r="F113" s="106">
        <v>0</v>
      </c>
      <c r="G113" s="104">
        <v>0</v>
      </c>
      <c r="H113" s="46">
        <f t="shared" si="11"/>
        <v>0</v>
      </c>
      <c r="I113" s="96"/>
      <c r="J113" s="20">
        <v>50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355</v>
      </c>
      <c r="C114" s="71">
        <f>+'3'!H114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0">
        <v>50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x14ac:dyDescent="0.65">
      <c r="A115" s="10">
        <v>111</v>
      </c>
      <c r="B115" s="19" t="s">
        <v>145</v>
      </c>
      <c r="C115" s="71">
        <f>+'3'!H115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0">
        <v>45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x14ac:dyDescent="0.65">
      <c r="A116" s="10">
        <v>112</v>
      </c>
      <c r="B116" s="19" t="s">
        <v>146</v>
      </c>
      <c r="C116" s="71">
        <f>+'3'!H116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0">
        <v>45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x14ac:dyDescent="0.65">
      <c r="A117" s="10">
        <v>113</v>
      </c>
      <c r="B117" s="19" t="s">
        <v>147</v>
      </c>
      <c r="C117" s="71">
        <f>+'3'!H117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55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x14ac:dyDescent="0.65">
      <c r="A118" s="10">
        <v>114</v>
      </c>
      <c r="B118" s="19" t="s">
        <v>356</v>
      </c>
      <c r="C118" s="71">
        <f>+'3'!H118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375</v>
      </c>
      <c r="C119" s="71">
        <f>+'3'!H119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376</v>
      </c>
      <c r="C120" s="71">
        <f>+'3'!H120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x14ac:dyDescent="0.65">
      <c r="A121" s="10">
        <v>117</v>
      </c>
      <c r="B121" s="19" t="s">
        <v>133</v>
      </c>
      <c r="C121" s="71">
        <f>+'3'!H121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40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>
        <v>30</v>
      </c>
      <c r="P121" s="43">
        <f t="shared" si="14"/>
        <v>0</v>
      </c>
    </row>
    <row r="122" spans="1:16" ht="24.6" x14ac:dyDescent="0.65">
      <c r="A122" s="10">
        <v>118</v>
      </c>
      <c r="B122" s="19" t="s">
        <v>284</v>
      </c>
      <c r="C122" s="71">
        <f>+'3'!H122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40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>
        <v>30</v>
      </c>
      <c r="P122" s="43">
        <f t="shared" si="14"/>
        <v>0</v>
      </c>
    </row>
    <row r="123" spans="1:16" ht="24.6" x14ac:dyDescent="0.65">
      <c r="A123" s="10">
        <v>119</v>
      </c>
      <c r="B123" s="19" t="s">
        <v>108</v>
      </c>
      <c r="C123" s="71">
        <f>+'3'!H123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>
        <v>30</v>
      </c>
      <c r="P123" s="43">
        <f t="shared" si="14"/>
        <v>0</v>
      </c>
    </row>
    <row r="124" spans="1:16" ht="24.6" x14ac:dyDescent="0.65">
      <c r="A124" s="10">
        <v>120</v>
      </c>
      <c r="B124" s="19" t="s">
        <v>245</v>
      </c>
      <c r="C124" s="71">
        <f>+'3'!H124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40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>
        <v>30</v>
      </c>
      <c r="P124" s="43">
        <f t="shared" si="14"/>
        <v>0</v>
      </c>
    </row>
    <row r="125" spans="1:16" ht="24.6" x14ac:dyDescent="0.65">
      <c r="A125" s="10">
        <v>121</v>
      </c>
      <c r="B125" s="19" t="s">
        <v>285</v>
      </c>
      <c r="C125" s="71">
        <f>+'3'!H125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>
        <v>30</v>
      </c>
      <c r="P125" s="43">
        <f t="shared" si="14"/>
        <v>0</v>
      </c>
    </row>
    <row r="126" spans="1:16" ht="24.6" x14ac:dyDescent="0.65">
      <c r="A126" s="10">
        <v>122</v>
      </c>
      <c r="B126" s="19" t="s">
        <v>121</v>
      </c>
      <c r="C126" s="71">
        <f>+'3'!H126</f>
        <v>0</v>
      </c>
      <c r="D126" s="95">
        <v>0</v>
      </c>
      <c r="E126" s="46">
        <f t="shared" si="0"/>
        <v>0</v>
      </c>
      <c r="F126" s="106">
        <v>0</v>
      </c>
      <c r="G126" s="104">
        <v>0</v>
      </c>
      <c r="H126" s="46">
        <f t="shared" si="11"/>
        <v>0</v>
      </c>
      <c r="I126" s="96"/>
      <c r="J126" s="20">
        <v>60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>
        <v>30</v>
      </c>
      <c r="P126" s="43">
        <f t="shared" si="14"/>
        <v>0</v>
      </c>
    </row>
    <row r="127" spans="1:16" ht="24.6" x14ac:dyDescent="0.65">
      <c r="A127" s="10">
        <v>123</v>
      </c>
      <c r="B127" s="19" t="s">
        <v>113</v>
      </c>
      <c r="C127" s="71">
        <f>+'3'!H127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x14ac:dyDescent="0.65">
      <c r="A128" s="10">
        <v>124</v>
      </c>
      <c r="B128" s="19" t="s">
        <v>114</v>
      </c>
      <c r="C128" s="71">
        <f>+'3'!H128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100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198</v>
      </c>
      <c r="C129" s="71">
        <f>+'3'!H129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25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286</v>
      </c>
      <c r="C130" s="71">
        <f>+'3'!H130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287</v>
      </c>
      <c r="C131" s="71">
        <f>+'3'!H131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2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x14ac:dyDescent="0.65">
      <c r="A132" s="10">
        <v>128</v>
      </c>
      <c r="B132" s="19" t="s">
        <v>288</v>
      </c>
      <c r="C132" s="71">
        <f>+'3'!H132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2">
        <v>50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x14ac:dyDescent="0.65">
      <c r="A133" s="10">
        <v>129</v>
      </c>
      <c r="B133" s="19" t="s">
        <v>289</v>
      </c>
      <c r="C133" s="71">
        <f>+'3'!H133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ref="H133:H196" si="15">+E133-F133-I133-G133</f>
        <v>0</v>
      </c>
      <c r="I133" s="96"/>
      <c r="J133" s="20">
        <v>60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x14ac:dyDescent="0.65">
      <c r="A134" s="10">
        <v>130</v>
      </c>
      <c r="B134" s="19" t="s">
        <v>343</v>
      </c>
      <c r="C134" s="71">
        <f>+'3'!H134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5"/>
        <v>0</v>
      </c>
      <c r="I134" s="96"/>
      <c r="J134" s="20">
        <v>50</v>
      </c>
      <c r="K134" s="72">
        <f t="shared" ref="K134:K197" si="16">+J134*I134</f>
        <v>0</v>
      </c>
      <c r="L134" s="17" t="s">
        <v>16</v>
      </c>
      <c r="M134" s="18">
        <v>0</v>
      </c>
      <c r="N134" s="23">
        <f t="shared" ref="N134:N197" si="17">SUM(K134-M134)</f>
        <v>0</v>
      </c>
      <c r="O134" s="19"/>
      <c r="P134" s="43">
        <f t="shared" ref="P134:P197" si="18">+K134*O134</f>
        <v>0</v>
      </c>
    </row>
    <row r="135" spans="1:16" ht="24.6" x14ac:dyDescent="0.65">
      <c r="A135" s="10">
        <v>131</v>
      </c>
      <c r="B135" s="19" t="s">
        <v>134</v>
      </c>
      <c r="C135" s="71">
        <f>+'3'!H135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5"/>
        <v>0</v>
      </c>
      <c r="I135" s="96"/>
      <c r="J135" s="20">
        <v>35</v>
      </c>
      <c r="K135" s="72">
        <f t="shared" si="16"/>
        <v>0</v>
      </c>
      <c r="L135" s="17" t="s">
        <v>16</v>
      </c>
      <c r="M135" s="18">
        <v>0</v>
      </c>
      <c r="N135" s="23">
        <f t="shared" si="17"/>
        <v>0</v>
      </c>
      <c r="O135" s="19"/>
      <c r="P135" s="43">
        <f t="shared" si="18"/>
        <v>0</v>
      </c>
    </row>
    <row r="136" spans="1:16" ht="24.6" x14ac:dyDescent="0.65">
      <c r="A136" s="10">
        <v>132</v>
      </c>
      <c r="B136" s="19" t="s">
        <v>358</v>
      </c>
      <c r="C136" s="71">
        <f>+'3'!H136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5"/>
        <v>0</v>
      </c>
      <c r="I136" s="96"/>
      <c r="J136" s="20">
        <v>10</v>
      </c>
      <c r="K136" s="72">
        <f t="shared" si="16"/>
        <v>0</v>
      </c>
      <c r="L136" s="17" t="s">
        <v>16</v>
      </c>
      <c r="M136" s="18">
        <v>0</v>
      </c>
      <c r="N136" s="23">
        <f t="shared" si="17"/>
        <v>0</v>
      </c>
      <c r="O136" s="19"/>
      <c r="P136" s="43">
        <f t="shared" si="18"/>
        <v>0</v>
      </c>
    </row>
    <row r="137" spans="1:16" ht="24.6" x14ac:dyDescent="0.65">
      <c r="A137" s="10">
        <v>133</v>
      </c>
      <c r="B137" s="19" t="s">
        <v>357</v>
      </c>
      <c r="C137" s="71">
        <f>+'3'!H137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5"/>
        <v>0</v>
      </c>
      <c r="I137" s="96"/>
      <c r="J137" s="20">
        <v>10</v>
      </c>
      <c r="K137" s="72">
        <f t="shared" si="16"/>
        <v>0</v>
      </c>
      <c r="L137" s="17" t="s">
        <v>16</v>
      </c>
      <c r="M137" s="18">
        <v>0</v>
      </c>
      <c r="N137" s="23">
        <f t="shared" si="17"/>
        <v>0</v>
      </c>
      <c r="O137" s="19"/>
      <c r="P137" s="43">
        <f t="shared" si="18"/>
        <v>0</v>
      </c>
    </row>
    <row r="138" spans="1:16" ht="24.6" x14ac:dyDescent="0.65">
      <c r="A138" s="10">
        <v>134</v>
      </c>
      <c r="B138" s="19" t="s">
        <v>193</v>
      </c>
      <c r="C138" s="71">
        <f>+'3'!H138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5"/>
        <v>0</v>
      </c>
      <c r="I138" s="96"/>
      <c r="J138" s="20">
        <v>10</v>
      </c>
      <c r="K138" s="72">
        <f t="shared" si="16"/>
        <v>0</v>
      </c>
      <c r="L138" s="17" t="s">
        <v>16</v>
      </c>
      <c r="M138" s="18">
        <v>0</v>
      </c>
      <c r="N138" s="23">
        <f t="shared" si="17"/>
        <v>0</v>
      </c>
      <c r="O138" s="19"/>
      <c r="P138" s="43">
        <f t="shared" si="18"/>
        <v>0</v>
      </c>
    </row>
    <row r="139" spans="1:16" ht="24.6" x14ac:dyDescent="0.65">
      <c r="A139" s="10">
        <v>135</v>
      </c>
      <c r="B139" s="19" t="s">
        <v>196</v>
      </c>
      <c r="C139" s="71">
        <f>+'3'!H139</f>
        <v>0</v>
      </c>
      <c r="D139" s="95">
        <v>0</v>
      </c>
      <c r="E139" s="46">
        <f t="shared" si="0"/>
        <v>0</v>
      </c>
      <c r="F139" s="106">
        <v>0</v>
      </c>
      <c r="G139" s="104">
        <v>0</v>
      </c>
      <c r="H139" s="46">
        <f t="shared" si="15"/>
        <v>0</v>
      </c>
      <c r="I139" s="96"/>
      <c r="J139" s="20">
        <v>10</v>
      </c>
      <c r="K139" s="72">
        <f t="shared" si="16"/>
        <v>0</v>
      </c>
      <c r="L139" s="17" t="s">
        <v>16</v>
      </c>
      <c r="M139" s="18">
        <v>0</v>
      </c>
      <c r="N139" s="23">
        <f t="shared" si="17"/>
        <v>0</v>
      </c>
      <c r="O139" s="19"/>
      <c r="P139" s="43">
        <f t="shared" si="18"/>
        <v>0</v>
      </c>
    </row>
    <row r="140" spans="1:16" ht="24.6" x14ac:dyDescent="0.65">
      <c r="A140" s="10">
        <v>136</v>
      </c>
      <c r="B140" s="19" t="s">
        <v>195</v>
      </c>
      <c r="C140" s="71">
        <f>+'3'!H140</f>
        <v>0</v>
      </c>
      <c r="D140" s="95">
        <v>0</v>
      </c>
      <c r="E140" s="46">
        <f t="shared" si="0"/>
        <v>0</v>
      </c>
      <c r="F140" s="106">
        <v>0</v>
      </c>
      <c r="G140" s="104">
        <v>0</v>
      </c>
      <c r="H140" s="46">
        <f t="shared" si="15"/>
        <v>0</v>
      </c>
      <c r="I140" s="96"/>
      <c r="J140" s="20">
        <v>10</v>
      </c>
      <c r="K140" s="72">
        <f t="shared" si="16"/>
        <v>0</v>
      </c>
      <c r="L140" s="17" t="s">
        <v>16</v>
      </c>
      <c r="M140" s="18">
        <v>0</v>
      </c>
      <c r="N140" s="23">
        <f t="shared" si="17"/>
        <v>0</v>
      </c>
      <c r="O140" s="19"/>
      <c r="P140" s="43">
        <f t="shared" si="18"/>
        <v>0</v>
      </c>
    </row>
    <row r="141" spans="1:16" ht="24.75" customHeight="1" x14ac:dyDescent="0.65">
      <c r="A141" s="10">
        <v>137</v>
      </c>
      <c r="B141" s="19" t="s">
        <v>197</v>
      </c>
      <c r="C141" s="71">
        <f>+'3'!H141</f>
        <v>0</v>
      </c>
      <c r="D141" s="95">
        <v>0</v>
      </c>
      <c r="E141" s="46">
        <f t="shared" si="0"/>
        <v>0</v>
      </c>
      <c r="F141" s="106">
        <v>0</v>
      </c>
      <c r="G141" s="104">
        <v>0</v>
      </c>
      <c r="H141" s="46">
        <f t="shared" si="15"/>
        <v>0</v>
      </c>
      <c r="I141" s="96"/>
      <c r="J141" s="20">
        <v>10</v>
      </c>
      <c r="K141" s="72">
        <f t="shared" si="16"/>
        <v>0</v>
      </c>
      <c r="L141" s="17" t="s">
        <v>16</v>
      </c>
      <c r="M141" s="18">
        <v>0</v>
      </c>
      <c r="N141" s="23">
        <f t="shared" si="17"/>
        <v>0</v>
      </c>
      <c r="O141" s="19"/>
      <c r="P141" s="43">
        <f t="shared" si="18"/>
        <v>0</v>
      </c>
    </row>
    <row r="142" spans="1:16" ht="24.75" customHeight="1" x14ac:dyDescent="0.65">
      <c r="A142" s="10">
        <v>138</v>
      </c>
      <c r="B142" s="19" t="s">
        <v>194</v>
      </c>
      <c r="C142" s="71">
        <f>+'3'!H142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5"/>
        <v>0</v>
      </c>
      <c r="I142" s="96"/>
      <c r="J142" s="20">
        <v>10</v>
      </c>
      <c r="K142" s="72">
        <f t="shared" si="16"/>
        <v>0</v>
      </c>
      <c r="L142" s="17" t="s">
        <v>16</v>
      </c>
      <c r="M142" s="18">
        <v>0</v>
      </c>
      <c r="N142" s="23">
        <f t="shared" si="17"/>
        <v>0</v>
      </c>
      <c r="O142" s="19"/>
      <c r="P142" s="43">
        <f t="shared" si="18"/>
        <v>0</v>
      </c>
    </row>
    <row r="143" spans="1:16" ht="24.75" customHeight="1" x14ac:dyDescent="0.65">
      <c r="A143" s="10">
        <v>139</v>
      </c>
      <c r="B143" s="19" t="s">
        <v>290</v>
      </c>
      <c r="C143" s="71">
        <f>+'3'!H143</f>
        <v>0</v>
      </c>
      <c r="D143" s="95">
        <v>0</v>
      </c>
      <c r="E143" s="46">
        <f t="shared" si="0"/>
        <v>0</v>
      </c>
      <c r="F143" s="106">
        <v>0</v>
      </c>
      <c r="G143" s="104">
        <v>0</v>
      </c>
      <c r="H143" s="46">
        <f t="shared" si="15"/>
        <v>0</v>
      </c>
      <c r="I143" s="96"/>
      <c r="J143" s="20">
        <v>10</v>
      </c>
      <c r="K143" s="72">
        <f t="shared" si="16"/>
        <v>0</v>
      </c>
      <c r="L143" s="17" t="s">
        <v>16</v>
      </c>
      <c r="M143" s="18">
        <v>0</v>
      </c>
      <c r="N143" s="23">
        <f t="shared" si="17"/>
        <v>0</v>
      </c>
      <c r="O143" s="19"/>
      <c r="P143" s="43">
        <f t="shared" si="18"/>
        <v>0</v>
      </c>
    </row>
    <row r="144" spans="1:16" ht="24.75" customHeight="1" x14ac:dyDescent="0.65">
      <c r="A144" s="10">
        <v>140</v>
      </c>
      <c r="B144" s="19" t="s">
        <v>141</v>
      </c>
      <c r="C144" s="71">
        <f>+'3'!H144</f>
        <v>0</v>
      </c>
      <c r="D144" s="95">
        <v>0</v>
      </c>
      <c r="E144" s="46">
        <f t="shared" ref="E144:E207" si="19">C144+D144</f>
        <v>0</v>
      </c>
      <c r="F144" s="106">
        <v>0</v>
      </c>
      <c r="G144" s="104">
        <v>0</v>
      </c>
      <c r="H144" s="46">
        <f t="shared" si="15"/>
        <v>0</v>
      </c>
      <c r="I144" s="96"/>
      <c r="J144" s="20">
        <v>40</v>
      </c>
      <c r="K144" s="72">
        <f t="shared" si="16"/>
        <v>0</v>
      </c>
      <c r="L144" s="17" t="s">
        <v>16</v>
      </c>
      <c r="M144" s="18">
        <v>0</v>
      </c>
      <c r="N144" s="23">
        <f t="shared" si="17"/>
        <v>0</v>
      </c>
      <c r="O144" s="19"/>
      <c r="P144" s="43">
        <f t="shared" si="18"/>
        <v>0</v>
      </c>
    </row>
    <row r="145" spans="1:16" ht="24.75" customHeight="1" x14ac:dyDescent="0.65">
      <c r="A145" s="10">
        <v>141</v>
      </c>
      <c r="B145" s="19" t="s">
        <v>142</v>
      </c>
      <c r="C145" s="71">
        <f>+'3'!H145</f>
        <v>0</v>
      </c>
      <c r="D145" s="95">
        <v>0</v>
      </c>
      <c r="E145" s="46">
        <f t="shared" si="19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3">
        <f t="shared" si="18"/>
        <v>0</v>
      </c>
    </row>
    <row r="146" spans="1:16" ht="24.6" x14ac:dyDescent="0.65">
      <c r="A146" s="10">
        <v>142</v>
      </c>
      <c r="B146" s="19" t="s">
        <v>135</v>
      </c>
      <c r="C146" s="71">
        <f>+'3'!H146</f>
        <v>0</v>
      </c>
      <c r="D146" s="95">
        <v>0</v>
      </c>
      <c r="E146" s="46">
        <f t="shared" si="19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55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x14ac:dyDescent="0.65">
      <c r="A147" s="10">
        <v>143</v>
      </c>
      <c r="B147" s="19" t="s">
        <v>144</v>
      </c>
      <c r="C147" s="71">
        <f>+'3'!H147</f>
        <v>0</v>
      </c>
      <c r="D147" s="95">
        <v>0</v>
      </c>
      <c r="E147" s="46">
        <f t="shared" si="19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55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143</v>
      </c>
      <c r="C148" s="71">
        <f>+'3'!H148</f>
        <v>0</v>
      </c>
      <c r="D148" s="95">
        <v>0</v>
      </c>
      <c r="E148" s="46">
        <f t="shared" si="19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55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137</v>
      </c>
      <c r="C149" s="71">
        <f>+'3'!H149</f>
        <v>0</v>
      </c>
      <c r="D149" s="95">
        <v>0</v>
      </c>
      <c r="E149" s="46">
        <f t="shared" si="19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30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291</v>
      </c>
      <c r="C150" s="71">
        <f>+'3'!H150</f>
        <v>0</v>
      </c>
      <c r="D150" s="95">
        <v>0</v>
      </c>
      <c r="E150" s="46">
        <f t="shared" si="19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25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292</v>
      </c>
      <c r="C151" s="71">
        <f>+'3'!H151</f>
        <v>0</v>
      </c>
      <c r="D151" s="95">
        <v>0</v>
      </c>
      <c r="E151" s="46">
        <f t="shared" si="19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25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6" x14ac:dyDescent="0.65">
      <c r="A152" s="10">
        <v>148</v>
      </c>
      <c r="B152" s="19" t="s">
        <v>293</v>
      </c>
      <c r="C152" s="71">
        <f>+'3'!H152</f>
        <v>0</v>
      </c>
      <c r="D152" s="95">
        <v>0</v>
      </c>
      <c r="E152" s="46">
        <f t="shared" si="19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55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6" x14ac:dyDescent="0.65">
      <c r="A153" s="10">
        <v>149</v>
      </c>
      <c r="B153" s="19" t="s">
        <v>294</v>
      </c>
      <c r="C153" s="71">
        <f>+'3'!H153</f>
        <v>0</v>
      </c>
      <c r="D153" s="95">
        <v>0</v>
      </c>
      <c r="E153" s="46">
        <f t="shared" si="19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50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6" x14ac:dyDescent="0.65">
      <c r="A154" s="10">
        <v>150</v>
      </c>
      <c r="B154" s="19" t="s">
        <v>362</v>
      </c>
      <c r="C154" s="71">
        <f>+'3'!H154</f>
        <v>0</v>
      </c>
      <c r="D154" s="95">
        <v>0</v>
      </c>
      <c r="E154" s="46">
        <f t="shared" si="19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65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6" x14ac:dyDescent="0.65">
      <c r="A155" s="10">
        <v>151</v>
      </c>
      <c r="B155" s="19" t="s">
        <v>363</v>
      </c>
      <c r="C155" s="71">
        <f>+'3'!H155</f>
        <v>0</v>
      </c>
      <c r="D155" s="95">
        <v>0</v>
      </c>
      <c r="E155" s="46">
        <f t="shared" si="19"/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50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6" x14ac:dyDescent="0.65">
      <c r="A156" s="10">
        <v>152</v>
      </c>
      <c r="B156" s="19" t="s">
        <v>364</v>
      </c>
      <c r="C156" s="71">
        <f>+'3'!H156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x14ac:dyDescent="0.65">
      <c r="A157" s="10">
        <v>153</v>
      </c>
      <c r="B157" s="19" t="s">
        <v>365</v>
      </c>
      <c r="C157" s="71">
        <f>+'3'!H157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60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x14ac:dyDescent="0.65">
      <c r="A158" s="10">
        <v>154</v>
      </c>
      <c r="B158" s="19" t="s">
        <v>366</v>
      </c>
      <c r="C158" s="71">
        <f>+'3'!H158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60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x14ac:dyDescent="0.65">
      <c r="A159" s="10">
        <v>155</v>
      </c>
      <c r="B159" s="19" t="s">
        <v>359</v>
      </c>
      <c r="C159" s="71">
        <f>+'3'!H159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40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148</v>
      </c>
      <c r="C160" s="71">
        <f>+'3'!H160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45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x14ac:dyDescent="0.65">
      <c r="A161" s="10">
        <v>157</v>
      </c>
      <c r="B161" s="19" t="s">
        <v>149</v>
      </c>
      <c r="C161" s="71">
        <f>+'3'!H161</f>
        <v>0</v>
      </c>
      <c r="D161" s="95">
        <v>0</v>
      </c>
      <c r="E161" s="46">
        <f t="shared" si="19"/>
        <v>0</v>
      </c>
      <c r="F161" s="106">
        <v>0</v>
      </c>
      <c r="G161" s="104">
        <v>0</v>
      </c>
      <c r="H161" s="46">
        <f t="shared" si="15"/>
        <v>0</v>
      </c>
      <c r="I161" s="96"/>
      <c r="J161" s="20">
        <v>45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x14ac:dyDescent="0.65">
      <c r="A162" s="10">
        <v>158</v>
      </c>
      <c r="B162" s="19" t="s">
        <v>150</v>
      </c>
      <c r="C162" s="71">
        <f>+'3'!H162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45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151</v>
      </c>
      <c r="C163" s="71">
        <f>+'3'!H163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45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152</v>
      </c>
      <c r="C164" s="71">
        <f>+'3'!H164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45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x14ac:dyDescent="0.65">
      <c r="A165" s="10">
        <v>161</v>
      </c>
      <c r="B165" s="19" t="s">
        <v>153</v>
      </c>
      <c r="C165" s="71">
        <f>+'3'!H165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45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118</v>
      </c>
      <c r="C166" s="71">
        <f>+'3'!H166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100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112</v>
      </c>
      <c r="C167" s="71">
        <f>+'3'!H167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55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120</v>
      </c>
      <c r="C168" s="71">
        <f>+'3'!H168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80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139</v>
      </c>
      <c r="C169" s="71">
        <f>+'3'!H169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10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261</v>
      </c>
      <c r="C170" s="71">
        <f>+'3'!H170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35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262</v>
      </c>
      <c r="C171" s="71">
        <f>+'3'!H171</f>
        <v>4</v>
      </c>
      <c r="D171" s="95">
        <v>0</v>
      </c>
      <c r="E171" s="46">
        <f t="shared" si="19"/>
        <v>4</v>
      </c>
      <c r="F171" s="106">
        <v>0</v>
      </c>
      <c r="G171" s="104">
        <v>0</v>
      </c>
      <c r="H171" s="46">
        <f t="shared" si="15"/>
        <v>4</v>
      </c>
      <c r="I171" s="96"/>
      <c r="J171" s="20">
        <v>40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176</v>
      </c>
      <c r="C172" s="71">
        <f>+'3'!H172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50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x14ac:dyDescent="0.65">
      <c r="A173" s="10">
        <v>169</v>
      </c>
      <c r="B173" s="19" t="s">
        <v>177</v>
      </c>
      <c r="C173" s="71">
        <f>+'3'!H173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50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x14ac:dyDescent="0.65">
      <c r="A174" s="10">
        <v>170</v>
      </c>
      <c r="B174" s="19" t="s">
        <v>178</v>
      </c>
      <c r="C174" s="71">
        <f>+'3'!H174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50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x14ac:dyDescent="0.65">
      <c r="A175" s="10">
        <v>171</v>
      </c>
      <c r="B175" s="19" t="s">
        <v>182</v>
      </c>
      <c r="C175" s="71">
        <f>+'3'!H175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90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x14ac:dyDescent="0.65">
      <c r="A176" s="10">
        <v>172</v>
      </c>
      <c r="B176" s="19" t="s">
        <v>360</v>
      </c>
      <c r="C176" s="71">
        <f>+'3'!H176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35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 x14ac:dyDescent="0.65">
      <c r="A177" s="10">
        <v>173</v>
      </c>
      <c r="B177" s="19" t="s">
        <v>295</v>
      </c>
      <c r="C177" s="71">
        <f>+'3'!H177</f>
        <v>0</v>
      </c>
      <c r="D177" s="95">
        <v>0</v>
      </c>
      <c r="E177" s="46">
        <f t="shared" si="19"/>
        <v>0</v>
      </c>
      <c r="F177" s="106">
        <v>0</v>
      </c>
      <c r="G177" s="104">
        <v>0</v>
      </c>
      <c r="H177" s="46">
        <f t="shared" si="15"/>
        <v>0</v>
      </c>
      <c r="I177" s="96"/>
      <c r="J177" s="20">
        <v>35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.6" x14ac:dyDescent="0.65">
      <c r="A178" s="10">
        <v>174</v>
      </c>
      <c r="B178" s="19" t="s">
        <v>296</v>
      </c>
      <c r="C178" s="71">
        <f>+'3'!H178</f>
        <v>0</v>
      </c>
      <c r="D178" s="95">
        <v>0</v>
      </c>
      <c r="E178" s="46">
        <f t="shared" si="19"/>
        <v>0</v>
      </c>
      <c r="F178" s="106">
        <v>0</v>
      </c>
      <c r="G178" s="104">
        <v>0</v>
      </c>
      <c r="H178" s="46">
        <f t="shared" si="15"/>
        <v>0</v>
      </c>
      <c r="I178" s="96"/>
      <c r="J178" s="20">
        <v>60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 x14ac:dyDescent="0.65">
      <c r="A179" s="10">
        <v>175</v>
      </c>
      <c r="B179" s="19" t="s">
        <v>297</v>
      </c>
      <c r="C179" s="71">
        <f>+'3'!H179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120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x14ac:dyDescent="0.65">
      <c r="A180" s="10">
        <v>176</v>
      </c>
      <c r="B180" s="19" t="s">
        <v>344</v>
      </c>
      <c r="C180" s="71">
        <f>+'3'!H180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60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345</v>
      </c>
      <c r="C181" s="71">
        <f>+'3'!H181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120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109</v>
      </c>
      <c r="C182" s="71">
        <f>+'3'!H182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50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110</v>
      </c>
      <c r="C183" s="71">
        <f>+'3'!H183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50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162</v>
      </c>
      <c r="C184" s="71">
        <f>+'3'!H184</f>
        <v>0</v>
      </c>
      <c r="D184" s="95">
        <v>0</v>
      </c>
      <c r="E184" s="46">
        <f t="shared" si="19"/>
        <v>0</v>
      </c>
      <c r="F184" s="106">
        <v>0</v>
      </c>
      <c r="G184" s="104">
        <v>0</v>
      </c>
      <c r="H184" s="46">
        <f t="shared" si="15"/>
        <v>0</v>
      </c>
      <c r="I184" s="96"/>
      <c r="J184" s="20">
        <v>120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163</v>
      </c>
      <c r="C185" s="71">
        <f>+'3'!H185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120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154</v>
      </c>
      <c r="C186" s="71">
        <f>+'3'!H186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120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x14ac:dyDescent="0.65">
      <c r="A187" s="10">
        <v>183</v>
      </c>
      <c r="B187" s="19" t="s">
        <v>155</v>
      </c>
      <c r="C187" s="71">
        <f>+'3'!H187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120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x14ac:dyDescent="0.65">
      <c r="A188" s="10">
        <v>184</v>
      </c>
      <c r="B188" s="19" t="s">
        <v>164</v>
      </c>
      <c r="C188" s="71">
        <f>+'3'!H188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120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x14ac:dyDescent="0.65">
      <c r="A189" s="10">
        <v>185</v>
      </c>
      <c r="B189" s="19" t="s">
        <v>165</v>
      </c>
      <c r="C189" s="71">
        <f>+'3'!H189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120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247</v>
      </c>
      <c r="C190" s="71">
        <f>+'3'!H190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150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x14ac:dyDescent="0.65">
      <c r="A191" s="10">
        <v>187</v>
      </c>
      <c r="B191" s="19" t="s">
        <v>248</v>
      </c>
      <c r="C191" s="71">
        <f>+'3'!H191</f>
        <v>0</v>
      </c>
      <c r="D191" s="95">
        <v>0</v>
      </c>
      <c r="E191" s="46">
        <f t="shared" si="19"/>
        <v>0</v>
      </c>
      <c r="F191" s="106">
        <v>0</v>
      </c>
      <c r="G191" s="104">
        <v>0</v>
      </c>
      <c r="H191" s="46">
        <f t="shared" si="15"/>
        <v>0</v>
      </c>
      <c r="I191" s="96"/>
      <c r="J191" s="20">
        <v>150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249</v>
      </c>
      <c r="C192" s="71">
        <f>+'3'!H192</f>
        <v>0</v>
      </c>
      <c r="D192" s="95">
        <v>0</v>
      </c>
      <c r="E192" s="46">
        <f t="shared" si="19"/>
        <v>0</v>
      </c>
      <c r="F192" s="106">
        <v>0</v>
      </c>
      <c r="G192" s="104">
        <v>0</v>
      </c>
      <c r="H192" s="46">
        <f t="shared" si="15"/>
        <v>0</v>
      </c>
      <c r="I192" s="96"/>
      <c r="J192" s="20">
        <v>150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29" ht="24.6" x14ac:dyDescent="0.65">
      <c r="A193" s="10">
        <v>189</v>
      </c>
      <c r="B193" s="19" t="s">
        <v>250</v>
      </c>
      <c r="C193" s="71">
        <f>+'3'!H193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150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29" ht="24.6" x14ac:dyDescent="0.65">
      <c r="A194" s="10">
        <v>190</v>
      </c>
      <c r="B194" s="19" t="s">
        <v>166</v>
      </c>
      <c r="C194" s="71">
        <f>+'3'!H194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185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29" ht="24.6" x14ac:dyDescent="0.65">
      <c r="A195" s="10">
        <v>191</v>
      </c>
      <c r="B195" s="19" t="s">
        <v>167</v>
      </c>
      <c r="C195" s="71">
        <f>+'3'!H195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185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29" ht="24.6" x14ac:dyDescent="0.65">
      <c r="A196" s="10">
        <v>192</v>
      </c>
      <c r="B196" s="19" t="s">
        <v>168</v>
      </c>
      <c r="C196" s="71">
        <f>+'3'!H196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185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29" ht="24.6" x14ac:dyDescent="0.65">
      <c r="A197" s="10">
        <v>193</v>
      </c>
      <c r="B197" s="19" t="s">
        <v>169</v>
      </c>
      <c r="C197" s="71">
        <f>+'3'!H197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ref="H197:H260" si="20">+E197-F197-I197-G197</f>
        <v>0</v>
      </c>
      <c r="I197" s="96"/>
      <c r="J197" s="20">
        <v>185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  <c r="AC197" s="29"/>
    </row>
    <row r="198" spans="1:29" ht="24.6" x14ac:dyDescent="0.65">
      <c r="A198" s="10">
        <v>194</v>
      </c>
      <c r="B198" s="19" t="s">
        <v>168</v>
      </c>
      <c r="C198" s="71">
        <f>+'3'!H198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20"/>
        <v>0</v>
      </c>
      <c r="I198" s="96"/>
      <c r="J198" s="20">
        <v>185</v>
      </c>
      <c r="K198" s="72">
        <f t="shared" ref="K198:K261" si="21">+J198*I198</f>
        <v>0</v>
      </c>
      <c r="L198" s="17" t="s">
        <v>16</v>
      </c>
      <c r="M198" s="18">
        <v>0</v>
      </c>
      <c r="N198" s="23">
        <f t="shared" ref="N198:N261" si="22">SUM(K198-M198)</f>
        <v>0</v>
      </c>
      <c r="O198" s="19"/>
      <c r="P198" s="43">
        <f t="shared" ref="P198:P261" si="23">+K198*O198</f>
        <v>0</v>
      </c>
      <c r="AC198" s="29"/>
    </row>
    <row r="199" spans="1:29" ht="24.6" x14ac:dyDescent="0.65">
      <c r="A199" s="10">
        <v>195</v>
      </c>
      <c r="B199" s="19" t="s">
        <v>169</v>
      </c>
      <c r="C199" s="71">
        <f>+'3'!H199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20"/>
        <v>0</v>
      </c>
      <c r="I199" s="96"/>
      <c r="J199" s="20">
        <v>185</v>
      </c>
      <c r="K199" s="72">
        <f t="shared" si="21"/>
        <v>0</v>
      </c>
      <c r="L199" s="17" t="s">
        <v>16</v>
      </c>
      <c r="M199" s="18">
        <v>0</v>
      </c>
      <c r="N199" s="23">
        <f t="shared" si="22"/>
        <v>0</v>
      </c>
      <c r="O199" s="19"/>
      <c r="P199" s="43">
        <f t="shared" si="23"/>
        <v>0</v>
      </c>
    </row>
    <row r="200" spans="1:29" ht="24.6" x14ac:dyDescent="0.65">
      <c r="A200" s="10">
        <v>196</v>
      </c>
      <c r="B200" s="19" t="s">
        <v>170</v>
      </c>
      <c r="C200" s="71">
        <f>+'3'!H200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20"/>
        <v>0</v>
      </c>
      <c r="I200" s="96"/>
      <c r="J200" s="20">
        <v>135</v>
      </c>
      <c r="K200" s="72">
        <f t="shared" si="21"/>
        <v>0</v>
      </c>
      <c r="L200" s="17" t="s">
        <v>16</v>
      </c>
      <c r="M200" s="18">
        <v>0</v>
      </c>
      <c r="N200" s="23">
        <f t="shared" si="22"/>
        <v>0</v>
      </c>
      <c r="O200" s="19"/>
      <c r="P200" s="43">
        <f t="shared" si="23"/>
        <v>0</v>
      </c>
    </row>
    <row r="201" spans="1:29" ht="24.6" x14ac:dyDescent="0.65">
      <c r="A201" s="10">
        <v>197</v>
      </c>
      <c r="B201" s="19" t="s">
        <v>115</v>
      </c>
      <c r="C201" s="71">
        <f>+'3'!H201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20"/>
        <v>0</v>
      </c>
      <c r="I201" s="96"/>
      <c r="J201" s="20">
        <v>100</v>
      </c>
      <c r="K201" s="72">
        <f t="shared" si="21"/>
        <v>0</v>
      </c>
      <c r="L201" s="17" t="s">
        <v>16</v>
      </c>
      <c r="M201" s="18">
        <v>0</v>
      </c>
      <c r="N201" s="23">
        <f t="shared" si="22"/>
        <v>0</v>
      </c>
      <c r="O201" s="19"/>
      <c r="P201" s="43">
        <f t="shared" si="23"/>
        <v>0</v>
      </c>
    </row>
    <row r="202" spans="1:29" ht="24.6" x14ac:dyDescent="0.65">
      <c r="A202" s="10">
        <v>198</v>
      </c>
      <c r="B202" s="19" t="s">
        <v>171</v>
      </c>
      <c r="C202" s="71">
        <f>+'3'!H202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20"/>
        <v>0</v>
      </c>
      <c r="I202" s="96"/>
      <c r="J202" s="20">
        <v>90</v>
      </c>
      <c r="K202" s="72">
        <f t="shared" si="21"/>
        <v>0</v>
      </c>
      <c r="L202" s="17" t="s">
        <v>16</v>
      </c>
      <c r="M202" s="18">
        <v>0</v>
      </c>
      <c r="N202" s="23">
        <f t="shared" si="22"/>
        <v>0</v>
      </c>
      <c r="O202" s="19"/>
      <c r="P202" s="43">
        <f t="shared" si="23"/>
        <v>0</v>
      </c>
    </row>
    <row r="203" spans="1:29" ht="24.6" x14ac:dyDescent="0.65">
      <c r="A203" s="10">
        <v>199</v>
      </c>
      <c r="B203" s="19" t="s">
        <v>172</v>
      </c>
      <c r="C203" s="71">
        <f>+'3'!H203</f>
        <v>0</v>
      </c>
      <c r="D203" s="95">
        <v>0</v>
      </c>
      <c r="E203" s="46">
        <f t="shared" si="19"/>
        <v>0</v>
      </c>
      <c r="F203" s="106">
        <v>0</v>
      </c>
      <c r="G203" s="104">
        <v>0</v>
      </c>
      <c r="H203" s="46">
        <f t="shared" si="20"/>
        <v>0</v>
      </c>
      <c r="I203" s="96"/>
      <c r="J203" s="20">
        <v>90</v>
      </c>
      <c r="K203" s="72">
        <f t="shared" si="21"/>
        <v>0</v>
      </c>
      <c r="L203" s="17" t="s">
        <v>16</v>
      </c>
      <c r="M203" s="18">
        <v>0</v>
      </c>
      <c r="N203" s="23">
        <f t="shared" si="22"/>
        <v>0</v>
      </c>
      <c r="O203" s="19"/>
      <c r="P203" s="43">
        <f t="shared" si="23"/>
        <v>0</v>
      </c>
    </row>
    <row r="204" spans="1:29" ht="24.6" x14ac:dyDescent="0.65">
      <c r="A204" s="10">
        <v>200</v>
      </c>
      <c r="B204" s="19" t="s">
        <v>173</v>
      </c>
      <c r="C204" s="71">
        <f>+'3'!H204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20"/>
        <v>0</v>
      </c>
      <c r="I204" s="96"/>
      <c r="J204" s="20">
        <v>90</v>
      </c>
      <c r="K204" s="72">
        <f t="shared" si="21"/>
        <v>0</v>
      </c>
      <c r="L204" s="17" t="s">
        <v>16</v>
      </c>
      <c r="M204" s="18">
        <v>0</v>
      </c>
      <c r="N204" s="23">
        <f t="shared" si="22"/>
        <v>0</v>
      </c>
      <c r="O204" s="19"/>
      <c r="P204" s="43">
        <f t="shared" si="23"/>
        <v>0</v>
      </c>
    </row>
    <row r="205" spans="1:29" ht="24.6" x14ac:dyDescent="0.65">
      <c r="A205" s="10">
        <v>201</v>
      </c>
      <c r="B205" s="19" t="s">
        <v>174</v>
      </c>
      <c r="C205" s="71">
        <f>+'3'!H205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20"/>
        <v>0</v>
      </c>
      <c r="I205" s="96"/>
      <c r="J205" s="20">
        <v>90</v>
      </c>
      <c r="K205" s="72">
        <f t="shared" si="21"/>
        <v>0</v>
      </c>
      <c r="L205" s="17" t="s">
        <v>16</v>
      </c>
      <c r="M205" s="18">
        <v>0</v>
      </c>
      <c r="N205" s="23">
        <f t="shared" si="22"/>
        <v>0</v>
      </c>
      <c r="O205" s="19"/>
      <c r="P205" s="43">
        <f t="shared" si="23"/>
        <v>0</v>
      </c>
    </row>
    <row r="206" spans="1:29" ht="24.6" x14ac:dyDescent="0.65">
      <c r="A206" s="10">
        <v>202</v>
      </c>
      <c r="B206" s="19" t="s">
        <v>367</v>
      </c>
      <c r="C206" s="71">
        <f>+'3'!H206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20"/>
        <v>0</v>
      </c>
      <c r="I206" s="96"/>
      <c r="J206" s="20">
        <v>50</v>
      </c>
      <c r="K206" s="72">
        <f t="shared" si="21"/>
        <v>0</v>
      </c>
      <c r="L206" s="17" t="s">
        <v>16</v>
      </c>
      <c r="M206" s="18">
        <v>0</v>
      </c>
      <c r="N206" s="23">
        <f t="shared" si="22"/>
        <v>0</v>
      </c>
      <c r="O206" s="19"/>
      <c r="P206" s="43">
        <f t="shared" si="23"/>
        <v>0</v>
      </c>
    </row>
    <row r="207" spans="1:29" ht="24.6" x14ac:dyDescent="0.65">
      <c r="A207" s="10">
        <v>203</v>
      </c>
      <c r="B207" s="19" t="s">
        <v>179</v>
      </c>
      <c r="C207" s="71">
        <f>+'3'!H207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20"/>
        <v>0</v>
      </c>
      <c r="I207" s="96"/>
      <c r="J207" s="20">
        <v>50</v>
      </c>
      <c r="K207" s="72">
        <f t="shared" si="21"/>
        <v>0</v>
      </c>
      <c r="L207" s="17" t="s">
        <v>16</v>
      </c>
      <c r="M207" s="18">
        <v>0</v>
      </c>
      <c r="N207" s="23">
        <f t="shared" si="22"/>
        <v>0</v>
      </c>
      <c r="O207" s="19"/>
      <c r="P207" s="43">
        <f t="shared" si="23"/>
        <v>0</v>
      </c>
    </row>
    <row r="208" spans="1:29" ht="24.6" x14ac:dyDescent="0.65">
      <c r="A208" s="10">
        <v>204</v>
      </c>
      <c r="B208" s="19" t="s">
        <v>180</v>
      </c>
      <c r="C208" s="71">
        <f>+'3'!H208</f>
        <v>2</v>
      </c>
      <c r="D208" s="95">
        <v>0</v>
      </c>
      <c r="E208" s="46">
        <f t="shared" ref="E208:E271" si="24">C208+D208</f>
        <v>2</v>
      </c>
      <c r="F208" s="106">
        <v>0</v>
      </c>
      <c r="G208" s="104">
        <v>0</v>
      </c>
      <c r="H208" s="46">
        <f t="shared" si="20"/>
        <v>2</v>
      </c>
      <c r="I208" s="96"/>
      <c r="J208" s="20">
        <v>55</v>
      </c>
      <c r="K208" s="72">
        <f t="shared" si="21"/>
        <v>0</v>
      </c>
      <c r="L208" s="17" t="s">
        <v>16</v>
      </c>
      <c r="M208" s="18">
        <v>0</v>
      </c>
      <c r="N208" s="23">
        <f t="shared" si="22"/>
        <v>0</v>
      </c>
      <c r="O208" s="19"/>
      <c r="P208" s="43">
        <f t="shared" si="23"/>
        <v>0</v>
      </c>
    </row>
    <row r="209" spans="1:16" ht="24.6" x14ac:dyDescent="0.65">
      <c r="A209" s="10">
        <v>205</v>
      </c>
      <c r="B209" s="19" t="s">
        <v>181</v>
      </c>
      <c r="C209" s="71">
        <f>+'3'!H209</f>
        <v>0</v>
      </c>
      <c r="D209" s="95">
        <v>0</v>
      </c>
      <c r="E209" s="46">
        <f t="shared" si="24"/>
        <v>0</v>
      </c>
      <c r="F209" s="106">
        <v>0</v>
      </c>
      <c r="G209" s="104">
        <v>0</v>
      </c>
      <c r="H209" s="46">
        <f t="shared" si="20"/>
        <v>0</v>
      </c>
      <c r="I209" s="96"/>
      <c r="J209" s="20">
        <v>85</v>
      </c>
      <c r="K209" s="72">
        <f t="shared" si="21"/>
        <v>0</v>
      </c>
      <c r="L209" s="17" t="s">
        <v>16</v>
      </c>
      <c r="M209" s="18">
        <v>0</v>
      </c>
      <c r="N209" s="23">
        <f t="shared" si="22"/>
        <v>0</v>
      </c>
      <c r="O209" s="19"/>
      <c r="P209" s="43">
        <f t="shared" si="23"/>
        <v>0</v>
      </c>
    </row>
    <row r="210" spans="1:16" ht="24.6" x14ac:dyDescent="0.65">
      <c r="A210" s="10">
        <v>206</v>
      </c>
      <c r="B210" s="19" t="s">
        <v>298</v>
      </c>
      <c r="C210" s="71">
        <f>+'3'!H210</f>
        <v>0</v>
      </c>
      <c r="D210" s="95">
        <v>0</v>
      </c>
      <c r="E210" s="46">
        <f t="shared" si="24"/>
        <v>0</v>
      </c>
      <c r="F210" s="106">
        <v>0</v>
      </c>
      <c r="G210" s="104">
        <v>0</v>
      </c>
      <c r="H210" s="46">
        <f t="shared" si="20"/>
        <v>0</v>
      </c>
      <c r="I210" s="96"/>
      <c r="J210" s="20">
        <v>55</v>
      </c>
      <c r="K210" s="72">
        <f t="shared" si="21"/>
        <v>0</v>
      </c>
      <c r="L210" s="17" t="s">
        <v>16</v>
      </c>
      <c r="M210" s="18">
        <v>0</v>
      </c>
      <c r="N210" s="23">
        <f t="shared" si="22"/>
        <v>0</v>
      </c>
      <c r="O210" s="19"/>
      <c r="P210" s="43">
        <f t="shared" si="23"/>
        <v>0</v>
      </c>
    </row>
    <row r="211" spans="1:16" ht="24.6" x14ac:dyDescent="0.65">
      <c r="A211" s="10">
        <v>207</v>
      </c>
      <c r="B211" s="19" t="s">
        <v>299</v>
      </c>
      <c r="C211" s="71">
        <f>+'3'!H211</f>
        <v>0</v>
      </c>
      <c r="D211" s="95">
        <v>0</v>
      </c>
      <c r="E211" s="46">
        <f t="shared" si="24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55</v>
      </c>
      <c r="K211" s="72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3">
        <f t="shared" si="23"/>
        <v>0</v>
      </c>
    </row>
    <row r="212" spans="1:16" ht="24.6" x14ac:dyDescent="0.65">
      <c r="A212" s="10">
        <v>208</v>
      </c>
      <c r="B212" s="19" t="s">
        <v>300</v>
      </c>
      <c r="C212" s="71">
        <f>+'3'!H212</f>
        <v>0</v>
      </c>
      <c r="D212" s="95">
        <v>0</v>
      </c>
      <c r="E212" s="46">
        <f t="shared" si="24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55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16" ht="24.6" x14ac:dyDescent="0.65">
      <c r="A213" s="10">
        <v>209</v>
      </c>
      <c r="B213" s="19" t="s">
        <v>301</v>
      </c>
      <c r="C213" s="71">
        <f>+'3'!H213</f>
        <v>0</v>
      </c>
      <c r="D213" s="95">
        <v>0</v>
      </c>
      <c r="E213" s="46">
        <f t="shared" si="24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55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16" ht="24.6" x14ac:dyDescent="0.65">
      <c r="A214" s="10">
        <v>210</v>
      </c>
      <c r="B214" s="19" t="s">
        <v>372</v>
      </c>
      <c r="C214" s="71">
        <f>+'3'!H214</f>
        <v>0</v>
      </c>
      <c r="D214" s="95">
        <v>0</v>
      </c>
      <c r="E214" s="46">
        <f t="shared" si="24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40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16" ht="24.6" x14ac:dyDescent="0.65">
      <c r="A215" s="10">
        <v>211</v>
      </c>
      <c r="B215" s="19" t="s">
        <v>184</v>
      </c>
      <c r="C215" s="71">
        <f>+'3'!H215</f>
        <v>0</v>
      </c>
      <c r="D215" s="95">
        <v>0</v>
      </c>
      <c r="E215" s="46">
        <f t="shared" si="24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120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16" ht="24.6" x14ac:dyDescent="0.65">
      <c r="A216" s="10">
        <v>212</v>
      </c>
      <c r="B216" s="19" t="s">
        <v>185</v>
      </c>
      <c r="C216" s="71">
        <f>+'3'!H216</f>
        <v>0</v>
      </c>
      <c r="D216" s="95">
        <v>0</v>
      </c>
      <c r="E216" s="46">
        <f t="shared" si="24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120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16" ht="24.6" x14ac:dyDescent="0.65">
      <c r="A217" s="10">
        <v>213</v>
      </c>
      <c r="B217" s="19" t="s">
        <v>187</v>
      </c>
      <c r="C217" s="71">
        <f>+'3'!H217</f>
        <v>0</v>
      </c>
      <c r="D217" s="95">
        <v>0</v>
      </c>
      <c r="E217" s="46">
        <f t="shared" si="24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50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16" ht="24.6" x14ac:dyDescent="0.65">
      <c r="A218" s="10">
        <v>214</v>
      </c>
      <c r="B218" s="19" t="s">
        <v>188</v>
      </c>
      <c r="C218" s="71">
        <f>+'3'!H218</f>
        <v>0</v>
      </c>
      <c r="D218" s="95">
        <v>0</v>
      </c>
      <c r="E218" s="46">
        <f t="shared" si="24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50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16" ht="24.6" x14ac:dyDescent="0.65">
      <c r="A219" s="10">
        <v>215</v>
      </c>
      <c r="B219" s="19" t="s">
        <v>302</v>
      </c>
      <c r="C219" s="71">
        <f>+'3'!H219</f>
        <v>0</v>
      </c>
      <c r="D219" s="95">
        <v>0</v>
      </c>
      <c r="E219" s="46">
        <f t="shared" si="24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120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16" ht="24.6" x14ac:dyDescent="0.65">
      <c r="A220" s="10">
        <v>216</v>
      </c>
      <c r="B220" s="19" t="s">
        <v>303</v>
      </c>
      <c r="C220" s="71">
        <f>+'3'!H220</f>
        <v>0</v>
      </c>
      <c r="D220" s="95">
        <v>0</v>
      </c>
      <c r="E220" s="46">
        <f t="shared" si="24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25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>
        <v>15</v>
      </c>
      <c r="P220" s="43">
        <f t="shared" si="23"/>
        <v>0</v>
      </c>
    </row>
    <row r="221" spans="1:16" ht="24.6" x14ac:dyDescent="0.65">
      <c r="A221" s="10">
        <v>217</v>
      </c>
      <c r="B221" s="19" t="s">
        <v>304</v>
      </c>
      <c r="C221" s="71">
        <f>+'3'!H221</f>
        <v>0</v>
      </c>
      <c r="D221" s="95">
        <v>0</v>
      </c>
      <c r="E221" s="46">
        <f t="shared" si="24"/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25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>
        <v>15</v>
      </c>
      <c r="P221" s="43">
        <f t="shared" si="23"/>
        <v>0</v>
      </c>
    </row>
    <row r="222" spans="1:16" ht="24.6" x14ac:dyDescent="0.65">
      <c r="A222" s="10">
        <v>218</v>
      </c>
      <c r="B222" s="19" t="s">
        <v>305</v>
      </c>
      <c r="C222" s="71">
        <f>+'3'!H222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25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>
        <v>15</v>
      </c>
      <c r="P222" s="43">
        <f t="shared" si="23"/>
        <v>0</v>
      </c>
    </row>
    <row r="223" spans="1:16" ht="24.6" x14ac:dyDescent="0.65">
      <c r="A223" s="10">
        <v>219</v>
      </c>
      <c r="B223" s="19" t="s">
        <v>306</v>
      </c>
      <c r="C223" s="71">
        <f>+'3'!H223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25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>
        <v>15</v>
      </c>
      <c r="P223" s="43">
        <f t="shared" si="23"/>
        <v>0</v>
      </c>
    </row>
    <row r="224" spans="1:16" ht="24.6" x14ac:dyDescent="0.65">
      <c r="A224" s="10">
        <v>220</v>
      </c>
      <c r="B224" s="19" t="s">
        <v>307</v>
      </c>
      <c r="C224" s="71">
        <f>+'3'!H224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25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>
        <v>15</v>
      </c>
      <c r="P224" s="43">
        <f t="shared" si="23"/>
        <v>0</v>
      </c>
    </row>
    <row r="225" spans="1:16" ht="24.6" x14ac:dyDescent="0.65">
      <c r="A225" s="10">
        <v>221</v>
      </c>
      <c r="B225" s="19" t="s">
        <v>308</v>
      </c>
      <c r="C225" s="71">
        <f>+'3'!H225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25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>
        <v>15</v>
      </c>
      <c r="P225" s="43">
        <f t="shared" si="23"/>
        <v>0</v>
      </c>
    </row>
    <row r="226" spans="1:16" ht="24.6" x14ac:dyDescent="0.65">
      <c r="A226" s="10">
        <v>222</v>
      </c>
      <c r="B226" s="19" t="s">
        <v>361</v>
      </c>
      <c r="C226" s="71">
        <f>+'3'!H226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10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309</v>
      </c>
      <c r="C227" s="71">
        <f>+'3'!H227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10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310</v>
      </c>
      <c r="C228" s="71">
        <f>+'3'!H228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311</v>
      </c>
      <c r="C229" s="71">
        <f>+'3'!H229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312</v>
      </c>
      <c r="C230" s="71">
        <f>+'3'!H230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/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183</v>
      </c>
      <c r="C231" s="71">
        <f>+'3'!H231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40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117</v>
      </c>
      <c r="C232" s="71">
        <f>+'3'!H232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313</v>
      </c>
      <c r="C233" s="71">
        <f>+'3'!H233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30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371</v>
      </c>
      <c r="C234" s="71">
        <f>+'3'!H234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800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x14ac:dyDescent="0.65">
      <c r="A235" s="10">
        <v>231</v>
      </c>
      <c r="B235" s="19" t="s">
        <v>373</v>
      </c>
      <c r="C235" s="71">
        <f>+'3'!H235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150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x14ac:dyDescent="0.65">
      <c r="A236" s="10">
        <v>232</v>
      </c>
      <c r="B236" s="19" t="s">
        <v>315</v>
      </c>
      <c r="C236" s="71">
        <f>+'3'!H236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200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x14ac:dyDescent="0.65">
      <c r="A237" s="10">
        <v>233</v>
      </c>
      <c r="B237" s="19" t="s">
        <v>374</v>
      </c>
      <c r="C237" s="71">
        <f>+'3'!H237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250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x14ac:dyDescent="0.65">
      <c r="A238" s="10">
        <v>234</v>
      </c>
      <c r="B238" s="19" t="s">
        <v>316</v>
      </c>
      <c r="C238" s="71">
        <f>+'3'!H238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50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x14ac:dyDescent="0.65">
      <c r="A239" s="10">
        <v>235</v>
      </c>
      <c r="B239" s="19" t="s">
        <v>314</v>
      </c>
      <c r="C239" s="71">
        <f>+'3'!H239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" customHeight="1" x14ac:dyDescent="0.65">
      <c r="A240" s="10">
        <v>236</v>
      </c>
      <c r="B240" s="19" t="s">
        <v>337</v>
      </c>
      <c r="C240" s="71">
        <f>+'3'!H240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45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338</v>
      </c>
      <c r="C241" s="71">
        <f>+'3'!H241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35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339</v>
      </c>
      <c r="C242" s="71">
        <f>+'3'!H242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>
        <v>25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317</v>
      </c>
      <c r="C243" s="71">
        <f>+'3'!H243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>
        <v>50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318</v>
      </c>
      <c r="C244" s="71">
        <f>+'3'!H244</f>
        <v>0</v>
      </c>
      <c r="D244" s="95">
        <v>0</v>
      </c>
      <c r="E244" s="46">
        <f t="shared" si="24"/>
        <v>0</v>
      </c>
      <c r="F244" s="106">
        <v>0</v>
      </c>
      <c r="G244" s="104">
        <v>0</v>
      </c>
      <c r="H244" s="46">
        <f t="shared" si="20"/>
        <v>0</v>
      </c>
      <c r="I244" s="96"/>
      <c r="J244" s="20">
        <v>60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319</v>
      </c>
      <c r="C245" s="71">
        <f>+'3'!H245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250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320</v>
      </c>
      <c r="C246" s="71">
        <f>+'3'!H246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15">
        <v>100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321</v>
      </c>
      <c r="C247" s="71">
        <f>+'3'!H247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15">
        <v>350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322</v>
      </c>
      <c r="C248" s="71">
        <f>+'3'!H248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15">
        <v>60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323</v>
      </c>
      <c r="C249" s="71">
        <f>+'3'!H249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15">
        <v>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324</v>
      </c>
      <c r="C250" s="71">
        <f>+'3'!H250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15">
        <v>100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325</v>
      </c>
      <c r="C251" s="71">
        <f>+'3'!H251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15">
        <v>120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326</v>
      </c>
      <c r="C252" s="71">
        <f>+'3'!H252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15">
        <v>60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 x14ac:dyDescent="0.65">
      <c r="A253" s="10">
        <v>249</v>
      </c>
      <c r="B253" s="19" t="s">
        <v>327</v>
      </c>
      <c r="C253" s="71">
        <f>+'3'!H253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15">
        <v>150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x14ac:dyDescent="0.65">
      <c r="A254" s="10">
        <v>250</v>
      </c>
      <c r="B254" s="19" t="s">
        <v>328</v>
      </c>
      <c r="C254" s="71">
        <f>+'3'!H254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15">
        <v>150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329</v>
      </c>
      <c r="C255" s="71">
        <f>+'3'!H255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15">
        <v>200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330</v>
      </c>
      <c r="C256" s="71">
        <f>+'3'!H256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15"/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331</v>
      </c>
      <c r="C257" s="71">
        <f>+'3'!H257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15"/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368</v>
      </c>
      <c r="C258" s="71">
        <f>+'3'!H258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15"/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/>
      <c r="C259" s="71">
        <f>+'3'!H259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/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/>
      <c r="C260" s="71">
        <f>+'3'!H260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20"/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/>
      <c r="C261" s="71">
        <f>+'3'!H261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ref="H261:H284" si="25">+E261-F261-I261-G261</f>
        <v>0</v>
      </c>
      <c r="I261" s="96"/>
      <c r="J261" s="20"/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/>
      <c r="C262" s="71">
        <f>+'3'!H262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5"/>
        <v>0</v>
      </c>
      <c r="I262" s="96"/>
      <c r="J262" s="20"/>
      <c r="K262" s="72">
        <f t="shared" ref="K262:K284" si="26">+J262*I262</f>
        <v>0</v>
      </c>
      <c r="L262" s="17" t="s">
        <v>16</v>
      </c>
      <c r="M262" s="18">
        <v>0</v>
      </c>
      <c r="N262" s="23">
        <f t="shared" ref="N262:N284" si="27">SUM(K262-M262)</f>
        <v>0</v>
      </c>
      <c r="O262" s="19"/>
      <c r="P262" s="43">
        <f t="shared" ref="P262:P284" si="28">+K262*O262</f>
        <v>0</v>
      </c>
    </row>
    <row r="263" spans="1:16" ht="24.6" x14ac:dyDescent="0.65">
      <c r="A263" s="10">
        <v>259</v>
      </c>
      <c r="B263" s="19"/>
      <c r="C263" s="71">
        <f>+'3'!H263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5"/>
        <v>0</v>
      </c>
      <c r="I263" s="96"/>
      <c r="J263" s="20"/>
      <c r="K263" s="72">
        <f t="shared" si="26"/>
        <v>0</v>
      </c>
      <c r="L263" s="17" t="s">
        <v>16</v>
      </c>
      <c r="M263" s="18">
        <v>0</v>
      </c>
      <c r="N263" s="23">
        <f t="shared" si="27"/>
        <v>0</v>
      </c>
      <c r="O263" s="19"/>
      <c r="P263" s="43">
        <f t="shared" si="28"/>
        <v>0</v>
      </c>
    </row>
    <row r="264" spans="1:16" ht="24.6" x14ac:dyDescent="0.65">
      <c r="A264" s="10">
        <v>260</v>
      </c>
      <c r="B264" s="19"/>
      <c r="C264" s="71">
        <f>+'3'!H264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5"/>
        <v>0</v>
      </c>
      <c r="I264" s="96"/>
      <c r="J264" s="20"/>
      <c r="K264" s="72">
        <f t="shared" si="26"/>
        <v>0</v>
      </c>
      <c r="L264" s="17" t="s">
        <v>16</v>
      </c>
      <c r="M264" s="18">
        <v>0</v>
      </c>
      <c r="N264" s="23">
        <f t="shared" si="27"/>
        <v>0</v>
      </c>
      <c r="O264" s="19"/>
      <c r="P264" s="43">
        <f t="shared" si="28"/>
        <v>0</v>
      </c>
    </row>
    <row r="265" spans="1:16" ht="24.6" x14ac:dyDescent="0.65">
      <c r="A265" s="10">
        <v>261</v>
      </c>
      <c r="B265" s="19"/>
      <c r="C265" s="71">
        <f>+'3'!H265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5"/>
        <v>0</v>
      </c>
      <c r="I265" s="96"/>
      <c r="J265" s="20"/>
      <c r="K265" s="72">
        <f t="shared" si="26"/>
        <v>0</v>
      </c>
      <c r="L265" s="17" t="s">
        <v>16</v>
      </c>
      <c r="M265" s="18">
        <v>0</v>
      </c>
      <c r="N265" s="23">
        <f t="shared" si="27"/>
        <v>0</v>
      </c>
      <c r="O265" s="19"/>
      <c r="P265" s="43">
        <f t="shared" si="28"/>
        <v>0</v>
      </c>
    </row>
    <row r="266" spans="1:16" ht="24.6" x14ac:dyDescent="0.65">
      <c r="A266" s="10">
        <v>262</v>
      </c>
      <c r="B266" s="19"/>
      <c r="C266" s="71">
        <f>+'3'!H266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5"/>
        <v>0</v>
      </c>
      <c r="I266" s="96"/>
      <c r="J266" s="20"/>
      <c r="K266" s="72">
        <f t="shared" si="26"/>
        <v>0</v>
      </c>
      <c r="L266" s="17" t="s">
        <v>16</v>
      </c>
      <c r="M266" s="18">
        <v>0</v>
      </c>
      <c r="N266" s="23">
        <f t="shared" si="27"/>
        <v>0</v>
      </c>
      <c r="O266" s="19"/>
      <c r="P266" s="43">
        <f t="shared" si="28"/>
        <v>0</v>
      </c>
    </row>
    <row r="267" spans="1:16" ht="24.6" x14ac:dyDescent="0.65">
      <c r="A267" s="10">
        <v>263</v>
      </c>
      <c r="B267" s="19"/>
      <c r="C267" s="71">
        <f>+'3'!H267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5"/>
        <v>0</v>
      </c>
      <c r="I267" s="96"/>
      <c r="J267" s="20"/>
      <c r="K267" s="72">
        <f t="shared" si="26"/>
        <v>0</v>
      </c>
      <c r="L267" s="17" t="s">
        <v>16</v>
      </c>
      <c r="M267" s="18">
        <v>0</v>
      </c>
      <c r="N267" s="23">
        <f t="shared" si="27"/>
        <v>0</v>
      </c>
      <c r="O267" s="19"/>
      <c r="P267" s="43">
        <f t="shared" si="28"/>
        <v>0</v>
      </c>
    </row>
    <row r="268" spans="1:16" ht="24.6" x14ac:dyDescent="0.65">
      <c r="A268" s="10">
        <v>264</v>
      </c>
      <c r="B268" s="19"/>
      <c r="C268" s="71">
        <f>+'3'!H268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5"/>
        <v>0</v>
      </c>
      <c r="I268" s="96"/>
      <c r="J268" s="20"/>
      <c r="K268" s="72">
        <f t="shared" si="26"/>
        <v>0</v>
      </c>
      <c r="L268" s="17" t="s">
        <v>16</v>
      </c>
      <c r="M268" s="18">
        <v>0</v>
      </c>
      <c r="N268" s="23">
        <f t="shared" si="27"/>
        <v>0</v>
      </c>
      <c r="O268" s="19"/>
      <c r="P268" s="43">
        <f t="shared" si="28"/>
        <v>0</v>
      </c>
    </row>
    <row r="269" spans="1:16" ht="24.6" x14ac:dyDescent="0.65">
      <c r="A269" s="10">
        <v>265</v>
      </c>
      <c r="B269" s="19"/>
      <c r="C269" s="71">
        <f>+'3'!H269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5"/>
        <v>0</v>
      </c>
      <c r="I269" s="96"/>
      <c r="J269" s="20"/>
      <c r="K269" s="72">
        <f t="shared" si="26"/>
        <v>0</v>
      </c>
      <c r="L269" s="17" t="s">
        <v>16</v>
      </c>
      <c r="M269" s="18">
        <v>0</v>
      </c>
      <c r="N269" s="23">
        <f t="shared" si="27"/>
        <v>0</v>
      </c>
      <c r="O269" s="19"/>
      <c r="P269" s="43">
        <f t="shared" si="28"/>
        <v>0</v>
      </c>
    </row>
    <row r="270" spans="1:16" ht="24.6" x14ac:dyDescent="0.65">
      <c r="A270" s="10">
        <v>266</v>
      </c>
      <c r="B270" s="19"/>
      <c r="C270" s="71">
        <f>+'3'!H270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5"/>
        <v>0</v>
      </c>
      <c r="I270" s="96"/>
      <c r="J270" s="20"/>
      <c r="K270" s="72">
        <f t="shared" si="26"/>
        <v>0</v>
      </c>
      <c r="L270" s="17" t="s">
        <v>16</v>
      </c>
      <c r="M270" s="18">
        <v>0</v>
      </c>
      <c r="N270" s="23">
        <f t="shared" si="27"/>
        <v>0</v>
      </c>
      <c r="O270" s="19"/>
      <c r="P270" s="43">
        <f t="shared" si="28"/>
        <v>0</v>
      </c>
    </row>
    <row r="271" spans="1:16" ht="24.6" x14ac:dyDescent="0.65">
      <c r="A271" s="10">
        <v>267</v>
      </c>
      <c r="B271" s="19"/>
      <c r="C271" s="71">
        <f>+'3'!H271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5"/>
        <v>0</v>
      </c>
      <c r="I271" s="96"/>
      <c r="J271" s="20"/>
      <c r="K271" s="72">
        <f t="shared" si="26"/>
        <v>0</v>
      </c>
      <c r="L271" s="17" t="s">
        <v>16</v>
      </c>
      <c r="M271" s="18">
        <v>0</v>
      </c>
      <c r="N271" s="23">
        <f t="shared" si="27"/>
        <v>0</v>
      </c>
      <c r="O271" s="19"/>
      <c r="P271" s="43">
        <f t="shared" si="28"/>
        <v>0</v>
      </c>
    </row>
    <row r="272" spans="1:16" ht="24.6" x14ac:dyDescent="0.65">
      <c r="A272" s="10">
        <v>268</v>
      </c>
      <c r="B272" s="19"/>
      <c r="C272" s="71">
        <f>+'3'!H272</f>
        <v>0</v>
      </c>
      <c r="D272" s="95">
        <v>0</v>
      </c>
      <c r="E272" s="46">
        <f t="shared" ref="E272:E284" si="29">C272+D272</f>
        <v>0</v>
      </c>
      <c r="F272" s="106">
        <v>0</v>
      </c>
      <c r="G272" s="104">
        <v>0</v>
      </c>
      <c r="H272" s="46">
        <f t="shared" si="25"/>
        <v>0</v>
      </c>
      <c r="I272" s="96"/>
      <c r="J272" s="20"/>
      <c r="K272" s="72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3">
        <f t="shared" si="28"/>
        <v>0</v>
      </c>
    </row>
    <row r="273" spans="1:17" ht="24.6" x14ac:dyDescent="0.65">
      <c r="A273" s="10">
        <v>269</v>
      </c>
      <c r="B273" s="19"/>
      <c r="C273" s="71">
        <f>+'3'!H273</f>
        <v>0</v>
      </c>
      <c r="D273" s="95">
        <v>0</v>
      </c>
      <c r="E273" s="46">
        <f t="shared" si="29"/>
        <v>0</v>
      </c>
      <c r="F273" s="106">
        <v>0</v>
      </c>
      <c r="G273" s="104">
        <v>0</v>
      </c>
      <c r="H273" s="46">
        <f t="shared" si="25"/>
        <v>0</v>
      </c>
      <c r="I273" s="96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 x14ac:dyDescent="0.65">
      <c r="A274" s="10">
        <v>270</v>
      </c>
      <c r="B274" s="19"/>
      <c r="C274" s="71">
        <f>+'3'!H274</f>
        <v>0</v>
      </c>
      <c r="D274" s="95">
        <v>0</v>
      </c>
      <c r="E274" s="46">
        <f t="shared" si="29"/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 x14ac:dyDescent="0.65">
      <c r="A275" s="10">
        <v>271</v>
      </c>
      <c r="B275" s="19"/>
      <c r="C275" s="71">
        <f>+'3'!H275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 x14ac:dyDescent="0.65">
      <c r="A276" s="10">
        <v>272</v>
      </c>
      <c r="B276" s="19"/>
      <c r="C276" s="71">
        <f>+'3'!H276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 x14ac:dyDescent="0.65">
      <c r="A277" s="10">
        <v>273</v>
      </c>
      <c r="B277" s="19"/>
      <c r="C277" s="71">
        <f>+'3'!H277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 x14ac:dyDescent="0.65">
      <c r="A278" s="10">
        <v>274</v>
      </c>
      <c r="B278" s="19"/>
      <c r="C278" s="71">
        <f>+'3'!H278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 x14ac:dyDescent="0.65">
      <c r="A279" s="10">
        <v>275</v>
      </c>
      <c r="B279" s="19"/>
      <c r="C279" s="71">
        <f>+'3'!H279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 x14ac:dyDescent="0.65">
      <c r="A280" s="10">
        <v>276</v>
      </c>
      <c r="B280" s="19"/>
      <c r="C280" s="71">
        <f>+'3'!H280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 x14ac:dyDescent="0.65">
      <c r="A281" s="10">
        <v>277</v>
      </c>
      <c r="B281" s="19"/>
      <c r="C281" s="71">
        <f>+'3'!H281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 x14ac:dyDescent="0.65">
      <c r="A282" s="10">
        <v>278</v>
      </c>
      <c r="B282" s="19"/>
      <c r="C282" s="71">
        <f>+'3'!H282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 x14ac:dyDescent="0.65">
      <c r="A283" s="10">
        <v>279</v>
      </c>
      <c r="B283" s="19"/>
      <c r="C283" s="71">
        <f>+'3'!H283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 x14ac:dyDescent="0.65">
      <c r="A284" s="10">
        <v>280</v>
      </c>
      <c r="B284" s="19"/>
      <c r="C284" s="71">
        <f>+'3'!H284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172" t="s">
        <v>212</v>
      </c>
      <c r="J286" s="173"/>
      <c r="K286" s="30">
        <f>+AA184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174" t="s">
        <v>202</v>
      </c>
      <c r="K287" s="174"/>
      <c r="L287" s="33">
        <f>SUM(K5:K286)</f>
        <v>1600</v>
      </c>
    </row>
    <row r="288" spans="1:17" ht="24.6" x14ac:dyDescent="0.65">
      <c r="A288" s="1"/>
      <c r="C288" s="31"/>
      <c r="E288" s="31"/>
      <c r="H288" s="31"/>
      <c r="J288" s="168" t="s">
        <v>203</v>
      </c>
      <c r="K288" s="169"/>
      <c r="L288" s="36">
        <v>0</v>
      </c>
    </row>
    <row r="289" spans="1:13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0</v>
      </c>
    </row>
    <row r="290" spans="1:13" ht="24.6" x14ac:dyDescent="0.65">
      <c r="A290" s="1"/>
      <c r="C290" s="31"/>
      <c r="E290" s="31"/>
      <c r="H290" s="31"/>
      <c r="J290" s="168" t="s">
        <v>205</v>
      </c>
      <c r="K290" s="169"/>
      <c r="L290" s="36">
        <v>0</v>
      </c>
    </row>
    <row r="291" spans="1:13" ht="24.6" x14ac:dyDescent="0.65">
      <c r="A291" s="1"/>
      <c r="C291" s="31"/>
      <c r="E291" s="31"/>
      <c r="H291" s="31"/>
      <c r="J291" s="168" t="s">
        <v>206</v>
      </c>
      <c r="K291" s="169"/>
      <c r="L291" s="36">
        <v>20</v>
      </c>
      <c r="M291" s="2" t="s">
        <v>423</v>
      </c>
    </row>
    <row r="292" spans="1:13" ht="24.6" x14ac:dyDescent="0.65">
      <c r="A292" s="1"/>
      <c r="C292" s="31"/>
      <c r="E292" s="31"/>
      <c r="H292" s="31"/>
      <c r="J292" s="168" t="s">
        <v>207</v>
      </c>
      <c r="K292" s="169"/>
      <c r="L292" s="37">
        <f>SUM(M5:M285)</f>
        <v>0</v>
      </c>
    </row>
    <row r="293" spans="1:13" ht="24.6" x14ac:dyDescent="0.65">
      <c r="A293" s="1"/>
      <c r="C293" s="31"/>
      <c r="E293" s="31"/>
      <c r="H293" s="31"/>
      <c r="J293" s="168" t="s">
        <v>208</v>
      </c>
      <c r="K293" s="169"/>
      <c r="L293" s="33">
        <f>L287-L288-L289-L291-L292</f>
        <v>1580</v>
      </c>
    </row>
    <row r="294" spans="1:13" ht="24.6" x14ac:dyDescent="0.65">
      <c r="A294" s="1"/>
      <c r="C294" s="31"/>
      <c r="E294" s="31"/>
      <c r="H294" s="31"/>
      <c r="J294" s="168" t="s">
        <v>209</v>
      </c>
      <c r="K294" s="169"/>
      <c r="L294" s="37">
        <v>1580</v>
      </c>
    </row>
    <row r="295" spans="1:13" ht="24.6" x14ac:dyDescent="0.65">
      <c r="A295" s="1"/>
      <c r="C295" s="31"/>
      <c r="E295" s="31"/>
      <c r="H295" s="31"/>
      <c r="J295" s="168" t="s">
        <v>210</v>
      </c>
      <c r="K295" s="169"/>
      <c r="L295" s="33">
        <f>+L294-L293</f>
        <v>0</v>
      </c>
    </row>
    <row r="296" spans="1:13" ht="24.6" x14ac:dyDescent="0.65">
      <c r="H296" s="2"/>
      <c r="J296" s="168" t="s">
        <v>211</v>
      </c>
      <c r="K296" s="169"/>
      <c r="L296" s="33">
        <f>+L294-L293</f>
        <v>0</v>
      </c>
    </row>
    <row r="297" spans="1:13" x14ac:dyDescent="0.6">
      <c r="H297" s="2"/>
      <c r="J297" s="2"/>
    </row>
    <row r="298" spans="1:13" ht="24.6" x14ac:dyDescent="0.65">
      <c r="H298" s="2"/>
      <c r="J298" s="97" t="s">
        <v>332</v>
      </c>
    </row>
    <row r="299" spans="1:13" x14ac:dyDescent="0.6">
      <c r="H299" s="2"/>
      <c r="J299" s="2"/>
    </row>
    <row r="300" spans="1:13" x14ac:dyDescent="0.6">
      <c r="H300" s="2"/>
      <c r="J300" s="2"/>
    </row>
    <row r="301" spans="1:13" x14ac:dyDescent="0.6">
      <c r="H301" s="2"/>
      <c r="J301" s="2"/>
    </row>
    <row r="302" spans="1:13" x14ac:dyDescent="0.6">
      <c r="H302" s="2"/>
      <c r="J302" s="2"/>
    </row>
    <row r="303" spans="1:13" x14ac:dyDescent="0.6">
      <c r="H303" s="2"/>
      <c r="J303" s="2"/>
    </row>
    <row r="304" spans="1:13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C6701-BDD1-440C-9F2A-10A5091D595D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J37" sqref="J37"/>
      <selection pane="topRight" activeCell="J37" sqref="J37"/>
      <selection pane="bottomLeft" activeCell="J37" sqref="J37"/>
      <selection pane="bottomRight" activeCell="H17" sqref="H17"/>
    </sheetView>
  </sheetViews>
  <sheetFormatPr defaultColWidth="9" defaultRowHeight="24" x14ac:dyDescent="0.6"/>
  <cols>
    <col min="1" max="1" width="6.796875" style="2" customWidth="1"/>
    <col min="2" max="2" width="43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65" t="s">
        <v>413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R2" s="166" t="s">
        <v>0</v>
      </c>
      <c r="S2" s="166"/>
      <c r="T2" s="166"/>
      <c r="U2" s="166"/>
      <c r="V2" s="166"/>
      <c r="W2" s="166"/>
      <c r="X2" s="166"/>
      <c r="Y2" s="166"/>
      <c r="Z2" s="166"/>
      <c r="AA2" s="166"/>
      <c r="AB2" s="166"/>
    </row>
    <row r="3" spans="1:29" s="5" customFormat="1" ht="26.4" x14ac:dyDescent="0.7">
      <c r="A3" s="167" t="s">
        <v>1</v>
      </c>
      <c r="B3" s="175" t="s">
        <v>2</v>
      </c>
      <c r="C3" s="167" t="s">
        <v>3</v>
      </c>
      <c r="D3" s="167" t="s">
        <v>4</v>
      </c>
      <c r="E3" s="167" t="s">
        <v>5</v>
      </c>
      <c r="F3" s="105" t="s">
        <v>6</v>
      </c>
      <c r="G3" s="176" t="s">
        <v>334</v>
      </c>
      <c r="H3" s="167" t="s">
        <v>7</v>
      </c>
      <c r="I3" s="170" t="s">
        <v>8</v>
      </c>
      <c r="J3" s="170"/>
      <c r="K3" s="170"/>
      <c r="L3" s="167" t="s">
        <v>9</v>
      </c>
      <c r="M3" s="171" t="s">
        <v>10</v>
      </c>
      <c r="O3" s="139" t="s">
        <v>335</v>
      </c>
      <c r="P3" s="141" t="s">
        <v>336</v>
      </c>
      <c r="R3" s="167" t="s">
        <v>1</v>
      </c>
      <c r="S3" s="167" t="s">
        <v>2</v>
      </c>
      <c r="T3" s="167" t="s">
        <v>3</v>
      </c>
      <c r="U3" s="167" t="s">
        <v>4</v>
      </c>
      <c r="V3" s="167" t="s">
        <v>5</v>
      </c>
      <c r="W3" s="93" t="s">
        <v>6</v>
      </c>
      <c r="X3" s="167" t="s">
        <v>7</v>
      </c>
      <c r="Y3" s="170" t="s">
        <v>8</v>
      </c>
      <c r="Z3" s="170"/>
      <c r="AA3" s="170"/>
      <c r="AB3" s="167" t="s">
        <v>9</v>
      </c>
      <c r="AC3" s="171" t="s">
        <v>10</v>
      </c>
    </row>
    <row r="4" spans="1:29" s="5" customFormat="1" ht="26.4" x14ac:dyDescent="0.7">
      <c r="A4" s="167"/>
      <c r="B4" s="175"/>
      <c r="C4" s="167"/>
      <c r="D4" s="167"/>
      <c r="E4" s="167"/>
      <c r="F4" s="105" t="s">
        <v>11</v>
      </c>
      <c r="G4" s="177"/>
      <c r="H4" s="167"/>
      <c r="I4" s="93" t="s">
        <v>12</v>
      </c>
      <c r="J4" s="94" t="s">
        <v>13</v>
      </c>
      <c r="K4" s="93" t="s">
        <v>14</v>
      </c>
      <c r="L4" s="167"/>
      <c r="M4" s="171"/>
      <c r="O4" s="140"/>
      <c r="P4" s="142"/>
      <c r="R4" s="167"/>
      <c r="S4" s="167"/>
      <c r="T4" s="167"/>
      <c r="U4" s="167"/>
      <c r="V4" s="167"/>
      <c r="W4" s="93" t="s">
        <v>11</v>
      </c>
      <c r="X4" s="167"/>
      <c r="Y4" s="93" t="s">
        <v>12</v>
      </c>
      <c r="Z4" s="94" t="s">
        <v>13</v>
      </c>
      <c r="AA4" s="93" t="s">
        <v>14</v>
      </c>
      <c r="AB4" s="167"/>
      <c r="AC4" s="171"/>
    </row>
    <row r="5" spans="1:29" ht="24.6" x14ac:dyDescent="0.65">
      <c r="A5" s="10">
        <v>1</v>
      </c>
      <c r="B5" s="19" t="s">
        <v>407</v>
      </c>
      <c r="C5" s="71">
        <f>+'4'!H5</f>
        <v>15</v>
      </c>
      <c r="D5" s="95">
        <v>0</v>
      </c>
      <c r="E5" s="46">
        <f t="shared" ref="E5:E143" si="0">C5+D5</f>
        <v>15</v>
      </c>
      <c r="F5" s="106">
        <v>0</v>
      </c>
      <c r="G5" s="104">
        <v>0</v>
      </c>
      <c r="H5" s="46">
        <f t="shared" ref="H5:H68" si="1">+E5-F5-I5-G5</f>
        <v>14</v>
      </c>
      <c r="I5" s="96">
        <v>1</v>
      </c>
      <c r="J5" s="15">
        <v>50</v>
      </c>
      <c r="K5" s="72">
        <f>+J5*I5</f>
        <v>50</v>
      </c>
      <c r="L5" s="17" t="s">
        <v>16</v>
      </c>
      <c r="M5" s="18">
        <v>0</v>
      </c>
      <c r="N5" s="23">
        <f>SUM(K5-M5)</f>
        <v>50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+'4'!H6</f>
        <v>13</v>
      </c>
      <c r="D6" s="95">
        <v>0</v>
      </c>
      <c r="E6" s="46">
        <f t="shared" si="0"/>
        <v>13</v>
      </c>
      <c r="F6" s="106">
        <v>0</v>
      </c>
      <c r="G6" s="104">
        <v>0</v>
      </c>
      <c r="H6" s="46">
        <f t="shared" si="1"/>
        <v>13</v>
      </c>
      <c r="I6" s="96"/>
      <c r="J6" s="15">
        <v>100</v>
      </c>
      <c r="K6" s="72">
        <f t="shared" ref="K6:K69" si="5">+J6*I6</f>
        <v>0</v>
      </c>
      <c r="L6" s="17" t="s">
        <v>16</v>
      </c>
      <c r="M6" s="18">
        <v>0</v>
      </c>
      <c r="N6" s="23">
        <f t="shared" ref="N6:N69" si="6">SUM(K6-M6)</f>
        <v>0</v>
      </c>
      <c r="O6" s="19"/>
      <c r="P6" s="43">
        <f t="shared" ref="P6:P69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+'4'!H7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+'4'!H8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+'4'!H9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+'4'!H10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+'4'!H11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+'4'!H12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+'4'!H13</f>
        <v>2</v>
      </c>
      <c r="D13" s="95">
        <v>0</v>
      </c>
      <c r="E13" s="46">
        <f t="shared" si="0"/>
        <v>2</v>
      </c>
      <c r="F13" s="106">
        <v>0</v>
      </c>
      <c r="G13" s="104">
        <v>0</v>
      </c>
      <c r="H13" s="46">
        <f t="shared" si="1"/>
        <v>2</v>
      </c>
      <c r="I13" s="96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+'4'!H14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+'4'!H15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+'4'!H16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+'4'!H17</f>
        <v>1</v>
      </c>
      <c r="D17" s="95">
        <v>0</v>
      </c>
      <c r="E17" s="46">
        <f t="shared" si="0"/>
        <v>1</v>
      </c>
      <c r="F17" s="106">
        <v>0</v>
      </c>
      <c r="G17" s="104">
        <v>0</v>
      </c>
      <c r="H17" s="46">
        <f t="shared" si="1"/>
        <v>1</v>
      </c>
      <c r="I17" s="96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+'4'!H18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+'4'!H19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+'4'!H20</f>
        <v>2</v>
      </c>
      <c r="D20" s="95">
        <v>0</v>
      </c>
      <c r="E20" s="46">
        <f t="shared" si="0"/>
        <v>2</v>
      </c>
      <c r="F20" s="106">
        <v>0</v>
      </c>
      <c r="G20" s="104">
        <v>0</v>
      </c>
      <c r="H20" s="46">
        <f t="shared" si="1"/>
        <v>2</v>
      </c>
      <c r="I20" s="96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+'4'!H21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+'4'!H22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+'4'!H23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+'4'!H24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+'4'!H25</f>
        <v>9</v>
      </c>
      <c r="D25" s="95">
        <v>0</v>
      </c>
      <c r="E25" s="46">
        <f t="shared" si="0"/>
        <v>9</v>
      </c>
      <c r="F25" s="106">
        <v>0</v>
      </c>
      <c r="G25" s="104">
        <v>0</v>
      </c>
      <c r="H25" s="46">
        <f t="shared" si="1"/>
        <v>9</v>
      </c>
      <c r="I25" s="96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+'4'!H26</f>
        <v>2</v>
      </c>
      <c r="D26" s="95">
        <v>0</v>
      </c>
      <c r="E26" s="46">
        <f t="shared" si="0"/>
        <v>2</v>
      </c>
      <c r="F26" s="106">
        <v>0</v>
      </c>
      <c r="G26" s="104">
        <v>0</v>
      </c>
      <c r="H26" s="46">
        <f t="shared" si="1"/>
        <v>2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+'4'!H27</f>
        <v>0</v>
      </c>
      <c r="D27" s="95">
        <v>0</v>
      </c>
      <c r="E27" s="46">
        <f t="shared" si="0"/>
        <v>0</v>
      </c>
      <c r="F27" s="106">
        <v>0</v>
      </c>
      <c r="G27" s="104">
        <v>0</v>
      </c>
      <c r="H27" s="46">
        <f t="shared" si="1"/>
        <v>0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+'4'!H28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+'4'!H29</f>
        <v>1</v>
      </c>
      <c r="D29" s="95">
        <v>0</v>
      </c>
      <c r="E29" s="46">
        <f t="shared" si="0"/>
        <v>1</v>
      </c>
      <c r="F29" s="106">
        <v>0</v>
      </c>
      <c r="G29" s="104">
        <v>0</v>
      </c>
      <c r="H29" s="46">
        <f t="shared" si="1"/>
        <v>1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+'4'!H30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+'4'!H31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+'4'!H32</f>
        <v>0</v>
      </c>
      <c r="D32" s="95">
        <v>0</v>
      </c>
      <c r="E32" s="46">
        <f t="shared" si="0"/>
        <v>0</v>
      </c>
      <c r="F32" s="106">
        <v>0</v>
      </c>
      <c r="G32" s="104">
        <v>0</v>
      </c>
      <c r="H32" s="46">
        <f t="shared" si="1"/>
        <v>0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8" t="s">
        <v>119</v>
      </c>
      <c r="T32" s="179"/>
      <c r="U32" s="179"/>
      <c r="V32" s="179"/>
      <c r="W32" s="179"/>
      <c r="X32" s="179"/>
      <c r="Y32" s="179"/>
      <c r="Z32" s="180"/>
      <c r="AA32" s="40">
        <f>SUM(AA5:AA29)</f>
        <v>0</v>
      </c>
    </row>
    <row r="33" spans="1:26" ht="24.6" x14ac:dyDescent="0.65">
      <c r="A33" s="10">
        <v>29</v>
      </c>
      <c r="B33" s="19" t="s">
        <v>382</v>
      </c>
      <c r="C33" s="71">
        <f>+'4'!H33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+'4'!H34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+'4'!H35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+'4'!H36</f>
        <v>5</v>
      </c>
      <c r="D36" s="95">
        <v>0</v>
      </c>
      <c r="E36" s="46">
        <f t="shared" si="0"/>
        <v>5</v>
      </c>
      <c r="F36" s="106">
        <v>0</v>
      </c>
      <c r="G36" s="104">
        <v>0</v>
      </c>
      <c r="H36" s="46">
        <f t="shared" si="1"/>
        <v>5</v>
      </c>
      <c r="I36" s="96"/>
      <c r="J36" s="15">
        <v>100</v>
      </c>
      <c r="K36" s="72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3">
        <f t="shared" si="7"/>
        <v>0</v>
      </c>
    </row>
    <row r="37" spans="1:26" ht="24.6" x14ac:dyDescent="0.65">
      <c r="A37" s="10">
        <v>33</v>
      </c>
      <c r="B37" s="19" t="s">
        <v>393</v>
      </c>
      <c r="C37" s="71">
        <f>+'4'!H37</f>
        <v>0</v>
      </c>
      <c r="D37" s="95">
        <v>0</v>
      </c>
      <c r="E37" s="46">
        <f t="shared" si="0"/>
        <v>0</v>
      </c>
      <c r="F37" s="106">
        <v>0</v>
      </c>
      <c r="G37" s="104">
        <v>0</v>
      </c>
      <c r="H37" s="46">
        <f t="shared" si="1"/>
        <v>0</v>
      </c>
      <c r="I37" s="96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f>+'4'!H38</f>
        <v>0</v>
      </c>
      <c r="D38" s="95">
        <v>0</v>
      </c>
      <c r="E38" s="46">
        <f t="shared" si="0"/>
        <v>0</v>
      </c>
      <c r="F38" s="106">
        <v>0</v>
      </c>
      <c r="G38" s="104">
        <v>0</v>
      </c>
      <c r="H38" s="46">
        <f t="shared" si="1"/>
        <v>0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x14ac:dyDescent="0.65">
      <c r="A39" s="10">
        <v>35</v>
      </c>
      <c r="B39" s="19" t="s">
        <v>333</v>
      </c>
      <c r="C39" s="71">
        <f>+'4'!H39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x14ac:dyDescent="0.65">
      <c r="A40" s="10">
        <v>36</v>
      </c>
      <c r="B40" s="19" t="s">
        <v>138</v>
      </c>
      <c r="C40" s="71">
        <f>+'4'!H40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49</v>
      </c>
      <c r="C41" s="71">
        <f>+'4'!H41</f>
        <v>0</v>
      </c>
      <c r="D41" s="95">
        <v>0</v>
      </c>
      <c r="E41" s="46">
        <f t="shared" si="0"/>
        <v>0</v>
      </c>
      <c r="F41" s="106">
        <v>0</v>
      </c>
      <c r="G41" s="104">
        <v>0</v>
      </c>
      <c r="H41" s="46">
        <f t="shared" si="1"/>
        <v>0</v>
      </c>
      <c r="I41" s="96"/>
      <c r="J41" s="15">
        <v>50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x14ac:dyDescent="0.65">
      <c r="A42" s="10">
        <v>38</v>
      </c>
      <c r="B42" s="19" t="s">
        <v>50</v>
      </c>
      <c r="C42" s="71">
        <f>+'4'!H42</f>
        <v>0</v>
      </c>
      <c r="D42" s="95">
        <v>0</v>
      </c>
      <c r="E42" s="46">
        <f t="shared" si="0"/>
        <v>0</v>
      </c>
      <c r="F42" s="106">
        <v>0</v>
      </c>
      <c r="G42" s="104">
        <v>0</v>
      </c>
      <c r="H42" s="46">
        <f t="shared" si="1"/>
        <v>0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 x14ac:dyDescent="0.65">
      <c r="A43" s="10">
        <v>39</v>
      </c>
      <c r="B43" s="19" t="s">
        <v>51</v>
      </c>
      <c r="C43" s="71">
        <f>+'4'!H43</f>
        <v>0</v>
      </c>
      <c r="D43" s="95">
        <v>0</v>
      </c>
      <c r="E43" s="46">
        <f t="shared" si="0"/>
        <v>0</v>
      </c>
      <c r="F43" s="106">
        <v>0</v>
      </c>
      <c r="G43" s="104">
        <v>0</v>
      </c>
      <c r="H43" s="46">
        <f t="shared" si="1"/>
        <v>0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 x14ac:dyDescent="0.65">
      <c r="A44" s="10">
        <v>40</v>
      </c>
      <c r="B44" s="19" t="s">
        <v>264</v>
      </c>
      <c r="C44" s="71">
        <f>+'4'!H44</f>
        <v>0</v>
      </c>
      <c r="D44" s="95">
        <v>0</v>
      </c>
      <c r="E44" s="46">
        <f t="shared" si="0"/>
        <v>0</v>
      </c>
      <c r="F44" s="106">
        <v>0</v>
      </c>
      <c r="G44" s="104">
        <v>0</v>
      </c>
      <c r="H44" s="46">
        <f t="shared" si="1"/>
        <v>0</v>
      </c>
      <c r="I44" s="96"/>
      <c r="J44" s="15">
        <v>25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265</v>
      </c>
      <c r="C45" s="71">
        <f>+'4'!H45</f>
        <v>0</v>
      </c>
      <c r="D45" s="95">
        <v>0</v>
      </c>
      <c r="E45" s="46">
        <f t="shared" si="0"/>
        <v>0</v>
      </c>
      <c r="F45" s="106">
        <v>0</v>
      </c>
      <c r="G45" s="104">
        <v>0</v>
      </c>
      <c r="H45" s="46">
        <f t="shared" si="1"/>
        <v>0</v>
      </c>
      <c r="I45" s="96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x14ac:dyDescent="0.65">
      <c r="A46" s="10">
        <v>42</v>
      </c>
      <c r="B46" s="19" t="s">
        <v>52</v>
      </c>
      <c r="C46" s="71">
        <f>+'4'!H46</f>
        <v>0</v>
      </c>
      <c r="D46" s="95">
        <v>0</v>
      </c>
      <c r="E46" s="46">
        <f t="shared" si="0"/>
        <v>0</v>
      </c>
      <c r="F46" s="106">
        <v>0</v>
      </c>
      <c r="G46" s="104">
        <v>0</v>
      </c>
      <c r="H46" s="46">
        <f t="shared" si="1"/>
        <v>0</v>
      </c>
      <c r="I46" s="96"/>
      <c r="J46" s="15">
        <v>50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 x14ac:dyDescent="0.65">
      <c r="A47" s="10">
        <v>43</v>
      </c>
      <c r="B47" s="19" t="s">
        <v>53</v>
      </c>
      <c r="C47" s="71">
        <f>+'4'!H47</f>
        <v>2</v>
      </c>
      <c r="D47" s="95">
        <v>0</v>
      </c>
      <c r="E47" s="46">
        <f t="shared" si="0"/>
        <v>2</v>
      </c>
      <c r="F47" s="106">
        <v>0</v>
      </c>
      <c r="G47" s="104">
        <v>0</v>
      </c>
      <c r="H47" s="46">
        <f t="shared" si="1"/>
        <v>2</v>
      </c>
      <c r="I47" s="96"/>
      <c r="J47" s="15">
        <v>50</v>
      </c>
      <c r="K47" s="72">
        <f t="shared" si="5"/>
        <v>0</v>
      </c>
      <c r="L47" s="17" t="s">
        <v>16</v>
      </c>
      <c r="M47" s="18">
        <v>0</v>
      </c>
      <c r="N47" s="23">
        <f t="shared" si="6"/>
        <v>0</v>
      </c>
      <c r="O47" s="19"/>
      <c r="P47" s="43">
        <f t="shared" si="7"/>
        <v>0</v>
      </c>
    </row>
    <row r="48" spans="1:26" ht="24.6" x14ac:dyDescent="0.65">
      <c r="A48" s="10">
        <v>44</v>
      </c>
      <c r="B48" s="19" t="s">
        <v>54</v>
      </c>
      <c r="C48" s="71">
        <f>+'4'!H48</f>
        <v>0</v>
      </c>
      <c r="D48" s="95">
        <v>0</v>
      </c>
      <c r="E48" s="46">
        <f t="shared" si="0"/>
        <v>0</v>
      </c>
      <c r="F48" s="106">
        <v>0</v>
      </c>
      <c r="G48" s="104">
        <v>0</v>
      </c>
      <c r="H48" s="46">
        <f t="shared" si="1"/>
        <v>0</v>
      </c>
      <c r="I48" s="96"/>
      <c r="J48" s="15">
        <v>50</v>
      </c>
      <c r="K48" s="72">
        <f t="shared" si="5"/>
        <v>0</v>
      </c>
      <c r="L48" s="17" t="s">
        <v>16</v>
      </c>
      <c r="M48" s="18">
        <v>0</v>
      </c>
      <c r="N48" s="23">
        <f t="shared" si="6"/>
        <v>0</v>
      </c>
      <c r="O48" s="19"/>
      <c r="P48" s="43">
        <f t="shared" si="7"/>
        <v>0</v>
      </c>
    </row>
    <row r="49" spans="1:16" ht="24.6" x14ac:dyDescent="0.65">
      <c r="A49" s="10">
        <v>45</v>
      </c>
      <c r="B49" s="19" t="s">
        <v>55</v>
      </c>
      <c r="C49" s="71">
        <f>+'4'!H49</f>
        <v>3</v>
      </c>
      <c r="D49" s="95">
        <v>0</v>
      </c>
      <c r="E49" s="46">
        <f t="shared" si="0"/>
        <v>3</v>
      </c>
      <c r="F49" s="106">
        <v>0</v>
      </c>
      <c r="G49" s="104">
        <v>0</v>
      </c>
      <c r="H49" s="46">
        <f t="shared" si="1"/>
        <v>3</v>
      </c>
      <c r="I49" s="96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x14ac:dyDescent="0.65">
      <c r="A50" s="10">
        <v>46</v>
      </c>
      <c r="B50" s="19" t="s">
        <v>56</v>
      </c>
      <c r="C50" s="71">
        <f>+'4'!H50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57</v>
      </c>
      <c r="C51" s="71">
        <f>+'4'!H51</f>
        <v>3</v>
      </c>
      <c r="D51" s="95">
        <v>0</v>
      </c>
      <c r="E51" s="46">
        <f t="shared" si="0"/>
        <v>3</v>
      </c>
      <c r="F51" s="106">
        <v>0</v>
      </c>
      <c r="G51" s="104">
        <v>0</v>
      </c>
      <c r="H51" s="46">
        <f t="shared" si="1"/>
        <v>3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 x14ac:dyDescent="0.65">
      <c r="A52" s="10">
        <v>48</v>
      </c>
      <c r="B52" s="19" t="s">
        <v>58</v>
      </c>
      <c r="C52" s="71">
        <f>+'4'!H52</f>
        <v>2</v>
      </c>
      <c r="D52" s="95">
        <v>0</v>
      </c>
      <c r="E52" s="46">
        <f t="shared" si="0"/>
        <v>2</v>
      </c>
      <c r="F52" s="106">
        <v>0</v>
      </c>
      <c r="G52" s="104">
        <v>0</v>
      </c>
      <c r="H52" s="46">
        <f t="shared" si="1"/>
        <v>2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x14ac:dyDescent="0.65">
      <c r="A53" s="10">
        <v>49</v>
      </c>
      <c r="B53" s="19" t="s">
        <v>59</v>
      </c>
      <c r="C53" s="71">
        <f>+'4'!H53</f>
        <v>0</v>
      </c>
      <c r="D53" s="95">
        <v>0</v>
      </c>
      <c r="E53" s="46">
        <f t="shared" si="0"/>
        <v>0</v>
      </c>
      <c r="F53" s="106">
        <v>0</v>
      </c>
      <c r="G53" s="104">
        <v>0</v>
      </c>
      <c r="H53" s="46">
        <f t="shared" si="1"/>
        <v>0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x14ac:dyDescent="0.65">
      <c r="A54" s="10">
        <v>50</v>
      </c>
      <c r="B54" s="19" t="s">
        <v>60</v>
      </c>
      <c r="C54" s="71">
        <f>+'4'!H54</f>
        <v>0</v>
      </c>
      <c r="D54" s="95">
        <v>0</v>
      </c>
      <c r="E54" s="46">
        <f t="shared" si="0"/>
        <v>0</v>
      </c>
      <c r="F54" s="106">
        <v>0</v>
      </c>
      <c r="G54" s="104">
        <v>0</v>
      </c>
      <c r="H54" s="46">
        <f t="shared" si="1"/>
        <v>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x14ac:dyDescent="0.65">
      <c r="A55" s="10">
        <v>51</v>
      </c>
      <c r="B55" s="19" t="s">
        <v>61</v>
      </c>
      <c r="C55" s="71">
        <f>+'4'!H55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120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x14ac:dyDescent="0.65">
      <c r="A56" s="10">
        <v>52</v>
      </c>
      <c r="B56" s="19" t="s">
        <v>62</v>
      </c>
      <c r="C56" s="71">
        <f>+'4'!H56</f>
        <v>0</v>
      </c>
      <c r="D56" s="95">
        <v>0</v>
      </c>
      <c r="E56" s="46">
        <f t="shared" si="0"/>
        <v>0</v>
      </c>
      <c r="F56" s="106">
        <v>0</v>
      </c>
      <c r="G56" s="104">
        <v>0</v>
      </c>
      <c r="H56" s="46">
        <f t="shared" si="1"/>
        <v>0</v>
      </c>
      <c r="I56" s="96"/>
      <c r="J56" s="15">
        <v>120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 x14ac:dyDescent="0.65">
      <c r="A57" s="10">
        <v>53</v>
      </c>
      <c r="B57" s="19" t="s">
        <v>63</v>
      </c>
      <c r="C57" s="71">
        <f>+'4'!H57</f>
        <v>0</v>
      </c>
      <c r="D57" s="95">
        <v>0</v>
      </c>
      <c r="E57" s="46">
        <f t="shared" si="0"/>
        <v>0</v>
      </c>
      <c r="F57" s="106">
        <v>0</v>
      </c>
      <c r="G57" s="104">
        <v>0</v>
      </c>
      <c r="H57" s="46">
        <f t="shared" si="1"/>
        <v>0</v>
      </c>
      <c r="I57" s="96"/>
      <c r="J57" s="15">
        <v>120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 x14ac:dyDescent="0.65">
      <c r="A58" s="10">
        <v>54</v>
      </c>
      <c r="B58" s="19" t="s">
        <v>64</v>
      </c>
      <c r="C58" s="71">
        <f>+'4'!H58</f>
        <v>0</v>
      </c>
      <c r="D58" s="95">
        <v>0</v>
      </c>
      <c r="E58" s="46">
        <f t="shared" si="0"/>
        <v>0</v>
      </c>
      <c r="F58" s="106">
        <v>0</v>
      </c>
      <c r="G58" s="104">
        <v>0</v>
      </c>
      <c r="H58" s="46">
        <f t="shared" si="1"/>
        <v>0</v>
      </c>
      <c r="I58" s="96"/>
      <c r="J58" s="15">
        <v>120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 x14ac:dyDescent="0.65">
      <c r="A59" s="10">
        <v>55</v>
      </c>
      <c r="B59" s="19" t="s">
        <v>65</v>
      </c>
      <c r="C59" s="71">
        <f>+'4'!H59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 x14ac:dyDescent="0.65">
      <c r="A60" s="10">
        <v>56</v>
      </c>
      <c r="B60" s="19" t="s">
        <v>66</v>
      </c>
      <c r="C60" s="71">
        <f>+'4'!H60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x14ac:dyDescent="0.65">
      <c r="A61" s="10">
        <v>57</v>
      </c>
      <c r="B61" s="19" t="s">
        <v>266</v>
      </c>
      <c r="C61" s="71">
        <f>+'4'!H61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x14ac:dyDescent="0.65">
      <c r="A62" s="10">
        <v>58</v>
      </c>
      <c r="B62" s="19" t="s">
        <v>340</v>
      </c>
      <c r="C62" s="71">
        <f>+'4'!H62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30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x14ac:dyDescent="0.65">
      <c r="A63" s="10">
        <v>59</v>
      </c>
      <c r="B63" s="19" t="s">
        <v>341</v>
      </c>
      <c r="C63" s="71">
        <f>+'4'!H63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21">
        <v>30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x14ac:dyDescent="0.65">
      <c r="A64" s="10">
        <v>60</v>
      </c>
      <c r="B64" s="19" t="s">
        <v>342</v>
      </c>
      <c r="C64" s="71">
        <f>+'4'!H64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21">
        <v>30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x14ac:dyDescent="0.65">
      <c r="A65" s="10">
        <v>61</v>
      </c>
      <c r="B65" s="19" t="s">
        <v>72</v>
      </c>
      <c r="C65" s="71">
        <f>+'4'!H65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21">
        <v>50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x14ac:dyDescent="0.65">
      <c r="A66" s="10">
        <v>62</v>
      </c>
      <c r="B66" s="19" t="s">
        <v>73</v>
      </c>
      <c r="C66" s="71">
        <f>+'4'!H66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21">
        <v>50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x14ac:dyDescent="0.65">
      <c r="A67" s="10">
        <v>63</v>
      </c>
      <c r="B67" s="19" t="s">
        <v>74</v>
      </c>
      <c r="C67" s="71">
        <f>+'4'!H67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50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175</v>
      </c>
      <c r="C68" s="71">
        <f>+'4'!H68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50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x14ac:dyDescent="0.65">
      <c r="A69" s="10">
        <v>65</v>
      </c>
      <c r="B69" s="19" t="s">
        <v>267</v>
      </c>
      <c r="C69" s="71">
        <f>+'4'!H69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ref="H69:H132" si="11">+E69-F69-I69-G69</f>
        <v>0</v>
      </c>
      <c r="I69" s="96"/>
      <c r="J69" s="15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x14ac:dyDescent="0.65">
      <c r="A70" s="10">
        <v>66</v>
      </c>
      <c r="B70" s="19" t="s">
        <v>70</v>
      </c>
      <c r="C70" s="71">
        <f>+'4'!H70</f>
        <v>0</v>
      </c>
      <c r="D70" s="95">
        <v>0</v>
      </c>
      <c r="E70" s="46">
        <f t="shared" si="0"/>
        <v>0</v>
      </c>
      <c r="F70" s="106">
        <v>0</v>
      </c>
      <c r="G70" s="104">
        <v>0</v>
      </c>
      <c r="H70" s="46">
        <f t="shared" si="11"/>
        <v>0</v>
      </c>
      <c r="I70" s="96"/>
      <c r="J70" s="20">
        <v>70</v>
      </c>
      <c r="K70" s="72">
        <f t="shared" ref="K70:K133" si="12">+J70*I70</f>
        <v>0</v>
      </c>
      <c r="L70" s="17" t="s">
        <v>16</v>
      </c>
      <c r="M70" s="18">
        <v>0</v>
      </c>
      <c r="N70" s="23">
        <f t="shared" ref="N70:N133" si="13">SUM(K70-M70)</f>
        <v>0</v>
      </c>
      <c r="O70" s="19"/>
      <c r="P70" s="43">
        <f t="shared" ref="P70:P133" si="14">+K70*O70</f>
        <v>0</v>
      </c>
    </row>
    <row r="71" spans="1:16" ht="24.6" x14ac:dyDescent="0.65">
      <c r="A71" s="10">
        <v>67</v>
      </c>
      <c r="B71" s="19" t="s">
        <v>71</v>
      </c>
      <c r="C71" s="71">
        <f>+'4'!H71</f>
        <v>0</v>
      </c>
      <c r="D71" s="95">
        <v>0</v>
      </c>
      <c r="E71" s="46">
        <f t="shared" si="0"/>
        <v>0</v>
      </c>
      <c r="F71" s="106">
        <v>0</v>
      </c>
      <c r="G71" s="104">
        <v>0</v>
      </c>
      <c r="H71" s="46">
        <f t="shared" si="11"/>
        <v>0</v>
      </c>
      <c r="I71" s="96"/>
      <c r="J71" s="20">
        <v>80</v>
      </c>
      <c r="K71" s="72">
        <f t="shared" si="12"/>
        <v>0</v>
      </c>
      <c r="L71" s="17" t="s">
        <v>16</v>
      </c>
      <c r="M71" s="18">
        <v>0</v>
      </c>
      <c r="N71" s="23">
        <f t="shared" si="13"/>
        <v>0</v>
      </c>
      <c r="O71" s="19"/>
      <c r="P71" s="43">
        <f t="shared" si="14"/>
        <v>0</v>
      </c>
    </row>
    <row r="72" spans="1:16" ht="24.6" x14ac:dyDescent="0.65">
      <c r="A72" s="10">
        <v>68</v>
      </c>
      <c r="B72" s="19" t="s">
        <v>199</v>
      </c>
      <c r="C72" s="71">
        <f>+'4'!H72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1"/>
        <v>0</v>
      </c>
      <c r="I72" s="96"/>
      <c r="J72" s="21">
        <v>150</v>
      </c>
      <c r="K72" s="72">
        <f t="shared" si="12"/>
        <v>0</v>
      </c>
      <c r="L72" s="17" t="s">
        <v>16</v>
      </c>
      <c r="M72" s="18">
        <v>0</v>
      </c>
      <c r="N72" s="23">
        <f t="shared" si="13"/>
        <v>0</v>
      </c>
      <c r="O72" s="19"/>
      <c r="P72" s="43">
        <f t="shared" si="14"/>
        <v>0</v>
      </c>
    </row>
    <row r="73" spans="1:16" ht="24.6" x14ac:dyDescent="0.65">
      <c r="A73" s="10">
        <v>69</v>
      </c>
      <c r="B73" s="19" t="s">
        <v>200</v>
      </c>
      <c r="C73" s="71">
        <f>+'4'!H73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1"/>
        <v>0</v>
      </c>
      <c r="I73" s="96"/>
      <c r="J73" s="21">
        <v>150</v>
      </c>
      <c r="K73" s="72">
        <f t="shared" si="12"/>
        <v>0</v>
      </c>
      <c r="L73" s="17" t="s">
        <v>16</v>
      </c>
      <c r="M73" s="18">
        <v>0</v>
      </c>
      <c r="N73" s="23">
        <f t="shared" si="13"/>
        <v>0</v>
      </c>
      <c r="O73" s="19"/>
      <c r="P73" s="43">
        <f t="shared" si="14"/>
        <v>0</v>
      </c>
    </row>
    <row r="74" spans="1:16" ht="24.6" x14ac:dyDescent="0.65">
      <c r="A74" s="10">
        <v>70</v>
      </c>
      <c r="B74" s="19" t="s">
        <v>201</v>
      </c>
      <c r="C74" s="71">
        <f>+'4'!H74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si="11"/>
        <v>0</v>
      </c>
      <c r="I74" s="96"/>
      <c r="J74" s="20">
        <v>150</v>
      </c>
      <c r="K74" s="72">
        <f t="shared" si="12"/>
        <v>0</v>
      </c>
      <c r="L74" s="17" t="s">
        <v>16</v>
      </c>
      <c r="M74" s="18">
        <v>0</v>
      </c>
      <c r="N74" s="23">
        <f t="shared" si="13"/>
        <v>0</v>
      </c>
      <c r="O74" s="19"/>
      <c r="P74" s="43">
        <f t="shared" si="14"/>
        <v>0</v>
      </c>
    </row>
    <row r="75" spans="1:16" ht="24.6" x14ac:dyDescent="0.65">
      <c r="A75" s="10">
        <v>71</v>
      </c>
      <c r="B75" s="19" t="s">
        <v>77</v>
      </c>
      <c r="C75" s="71">
        <f>+'4'!H75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50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 x14ac:dyDescent="0.65">
      <c r="A76" s="10">
        <v>72</v>
      </c>
      <c r="B76" s="19" t="s">
        <v>409</v>
      </c>
      <c r="C76" s="71">
        <f>+'4'!H76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410</v>
      </c>
      <c r="C77" s="71">
        <f>+'4'!H77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0">
        <v>120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x14ac:dyDescent="0.65">
      <c r="A78" s="10">
        <v>74</v>
      </c>
      <c r="B78" s="19" t="s">
        <v>411</v>
      </c>
      <c r="C78" s="71">
        <f>+'4'!H78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0">
        <v>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x14ac:dyDescent="0.65">
      <c r="A79" s="10">
        <v>75</v>
      </c>
      <c r="B79" s="19" t="s">
        <v>412</v>
      </c>
      <c r="C79" s="71">
        <f>+'4'!H79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120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x14ac:dyDescent="0.65">
      <c r="A80" s="10">
        <v>76</v>
      </c>
      <c r="B80" s="19" t="s">
        <v>346</v>
      </c>
      <c r="C80" s="71">
        <f>+'4'!H80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2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268</v>
      </c>
      <c r="C81" s="71">
        <f>+'4'!H81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45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347</v>
      </c>
      <c r="C82" s="71">
        <f>+'4'!H82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50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269</v>
      </c>
      <c r="C83" s="71">
        <f>+'4'!H83</f>
        <v>0</v>
      </c>
      <c r="D83" s="95">
        <v>0</v>
      </c>
      <c r="E83" s="46">
        <f t="shared" si="0"/>
        <v>0</v>
      </c>
      <c r="F83" s="106">
        <v>0</v>
      </c>
      <c r="G83" s="104">
        <v>0</v>
      </c>
      <c r="H83" s="46">
        <f t="shared" si="11"/>
        <v>0</v>
      </c>
      <c r="I83" s="96"/>
      <c r="J83" s="22">
        <v>55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x14ac:dyDescent="0.65">
      <c r="A84" s="10">
        <v>80</v>
      </c>
      <c r="B84" s="19" t="s">
        <v>93</v>
      </c>
      <c r="C84" s="71">
        <f>+'4'!H84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2">
        <v>55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94</v>
      </c>
      <c r="C85" s="71">
        <f>+'4'!H85</f>
        <v>0</v>
      </c>
      <c r="D85" s="95">
        <v>0</v>
      </c>
      <c r="E85" s="46">
        <f t="shared" si="0"/>
        <v>0</v>
      </c>
      <c r="F85" s="106">
        <v>0</v>
      </c>
      <c r="G85" s="104">
        <v>0</v>
      </c>
      <c r="H85" s="46">
        <f t="shared" si="11"/>
        <v>0</v>
      </c>
      <c r="I85" s="96"/>
      <c r="J85" s="22">
        <v>55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 x14ac:dyDescent="0.65">
      <c r="A86" s="10">
        <v>82</v>
      </c>
      <c r="B86" s="19" t="s">
        <v>369</v>
      </c>
      <c r="C86" s="71">
        <f>+'4'!H86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2">
        <v>30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370</v>
      </c>
      <c r="C87" s="71">
        <f>+'4'!H87</f>
        <v>0</v>
      </c>
      <c r="D87" s="95">
        <v>0</v>
      </c>
      <c r="E87" s="46">
        <f t="shared" si="0"/>
        <v>0</v>
      </c>
      <c r="F87" s="106">
        <v>0</v>
      </c>
      <c r="G87" s="104">
        <v>0</v>
      </c>
      <c r="H87" s="46">
        <f t="shared" si="11"/>
        <v>0</v>
      </c>
      <c r="I87" s="96"/>
      <c r="J87" s="22">
        <v>30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 x14ac:dyDescent="0.65">
      <c r="A88" s="10">
        <v>84</v>
      </c>
      <c r="B88" s="19" t="s">
        <v>270</v>
      </c>
      <c r="C88" s="71">
        <f>+'4'!H88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/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x14ac:dyDescent="0.65">
      <c r="A89" s="10">
        <v>85</v>
      </c>
      <c r="B89" s="19" t="s">
        <v>271</v>
      </c>
      <c r="C89" s="71">
        <f>+'4'!H89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/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x14ac:dyDescent="0.65">
      <c r="A90" s="10">
        <v>86</v>
      </c>
      <c r="B90" s="19" t="s">
        <v>244</v>
      </c>
      <c r="C90" s="71">
        <f>+'4'!H90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15">
        <v>35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x14ac:dyDescent="0.65">
      <c r="A91" s="10">
        <v>87</v>
      </c>
      <c r="B91" s="19" t="s">
        <v>272</v>
      </c>
      <c r="C91" s="71">
        <f>+'4'!H91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120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x14ac:dyDescent="0.65">
      <c r="A92" s="10">
        <v>88</v>
      </c>
      <c r="B92" s="19" t="s">
        <v>273</v>
      </c>
      <c r="C92" s="71">
        <f>+'4'!H92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45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x14ac:dyDescent="0.65">
      <c r="A93" s="10">
        <v>89</v>
      </c>
      <c r="B93" s="19" t="s">
        <v>246</v>
      </c>
      <c r="C93" s="71">
        <f>+'4'!H93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0">
        <v>40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348</v>
      </c>
      <c r="C94" s="71">
        <f>+'4'!H94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2">
        <v>35</v>
      </c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x14ac:dyDescent="0.65">
      <c r="A95" s="10">
        <v>91</v>
      </c>
      <c r="B95" s="19" t="s">
        <v>349</v>
      </c>
      <c r="C95" s="71">
        <f>+'4'!H95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>
        <v>35</v>
      </c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 x14ac:dyDescent="0.65">
      <c r="A96" s="10">
        <v>92</v>
      </c>
      <c r="B96" s="19" t="s">
        <v>350</v>
      </c>
      <c r="C96" s="71">
        <f>+'4'!H96</f>
        <v>0</v>
      </c>
      <c r="D96" s="95">
        <v>0</v>
      </c>
      <c r="E96" s="46">
        <f t="shared" si="0"/>
        <v>0</v>
      </c>
      <c r="F96" s="106">
        <v>0</v>
      </c>
      <c r="G96" s="104">
        <v>0</v>
      </c>
      <c r="H96" s="46">
        <f t="shared" si="11"/>
        <v>0</v>
      </c>
      <c r="I96" s="96"/>
      <c r="J96" s="22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274</v>
      </c>
      <c r="C97" s="71">
        <f>+'4'!H97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35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351</v>
      </c>
      <c r="C98" s="71">
        <f>+'4'!H98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35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x14ac:dyDescent="0.65">
      <c r="A99" s="10">
        <v>95</v>
      </c>
      <c r="B99" s="19" t="s">
        <v>275</v>
      </c>
      <c r="C99" s="71">
        <f>+'4'!H99</f>
        <v>0</v>
      </c>
      <c r="D99" s="95">
        <v>0</v>
      </c>
      <c r="E99" s="46">
        <f t="shared" si="0"/>
        <v>0</v>
      </c>
      <c r="F99" s="106">
        <v>0</v>
      </c>
      <c r="G99" s="104">
        <v>0</v>
      </c>
      <c r="H99" s="46">
        <f t="shared" si="11"/>
        <v>0</v>
      </c>
      <c r="I99" s="96"/>
      <c r="J99" s="22">
        <v>35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276</v>
      </c>
      <c r="C100" s="71">
        <f>+'4'!H100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2">
        <v>120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 x14ac:dyDescent="0.65">
      <c r="A101" s="10">
        <v>97</v>
      </c>
      <c r="B101" s="19" t="s">
        <v>277</v>
      </c>
      <c r="C101" s="71">
        <f>+'4'!H101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250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278</v>
      </c>
      <c r="C102" s="71">
        <f>+'4'!H102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0">
        <v>100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279</v>
      </c>
      <c r="C103" s="71">
        <f>+'4'!H103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0">
        <v>55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280</v>
      </c>
      <c r="C104" s="71">
        <f>+'4'!H104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0">
        <v>60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281</v>
      </c>
      <c r="C105" s="71">
        <f>+'4'!H105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0">
        <v>100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100</v>
      </c>
      <c r="C106" s="71">
        <f>+'4'!H106</f>
        <v>5</v>
      </c>
      <c r="D106" s="95">
        <v>0</v>
      </c>
      <c r="E106" s="46">
        <f t="shared" si="0"/>
        <v>5</v>
      </c>
      <c r="F106" s="106">
        <v>0</v>
      </c>
      <c r="G106" s="104">
        <v>0</v>
      </c>
      <c r="H106" s="46">
        <f t="shared" si="11"/>
        <v>5</v>
      </c>
      <c r="I106" s="96"/>
      <c r="J106" s="20">
        <v>55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101</v>
      </c>
      <c r="C107" s="71">
        <f>+'4'!H107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50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102</v>
      </c>
      <c r="C108" s="71">
        <f>+'4'!H108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282</v>
      </c>
      <c r="C109" s="71">
        <f>+'4'!H109</f>
        <v>0</v>
      </c>
      <c r="D109" s="95">
        <v>0</v>
      </c>
      <c r="E109" s="46">
        <f t="shared" si="0"/>
        <v>0</v>
      </c>
      <c r="F109" s="106">
        <v>0</v>
      </c>
      <c r="G109" s="104">
        <v>0</v>
      </c>
      <c r="H109" s="46">
        <f t="shared" si="11"/>
        <v>0</v>
      </c>
      <c r="I109" s="96"/>
      <c r="J109" s="20">
        <v>35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283</v>
      </c>
      <c r="C110" s="71">
        <f>+'4'!H110</f>
        <v>0</v>
      </c>
      <c r="D110" s="95">
        <v>0</v>
      </c>
      <c r="E110" s="46">
        <f t="shared" si="0"/>
        <v>0</v>
      </c>
      <c r="F110" s="106">
        <v>0</v>
      </c>
      <c r="G110" s="104">
        <v>0</v>
      </c>
      <c r="H110" s="46">
        <f t="shared" si="11"/>
        <v>0</v>
      </c>
      <c r="I110" s="96"/>
      <c r="J110" s="20">
        <v>50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 x14ac:dyDescent="0.65">
      <c r="A111" s="10">
        <v>107</v>
      </c>
      <c r="B111" s="19" t="s">
        <v>352</v>
      </c>
      <c r="C111" s="71">
        <f>+'4'!H111</f>
        <v>0</v>
      </c>
      <c r="D111" s="95">
        <v>0</v>
      </c>
      <c r="E111" s="46">
        <f t="shared" si="0"/>
        <v>0</v>
      </c>
      <c r="F111" s="106">
        <v>0</v>
      </c>
      <c r="G111" s="104">
        <v>0</v>
      </c>
      <c r="H111" s="46">
        <f t="shared" si="11"/>
        <v>0</v>
      </c>
      <c r="I111" s="96"/>
      <c r="J111" s="20">
        <v>50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354</v>
      </c>
      <c r="C112" s="71">
        <f>+'4'!H112</f>
        <v>0</v>
      </c>
      <c r="D112" s="95">
        <v>0</v>
      </c>
      <c r="E112" s="46">
        <f t="shared" si="0"/>
        <v>0</v>
      </c>
      <c r="F112" s="106">
        <v>0</v>
      </c>
      <c r="G112" s="104">
        <v>0</v>
      </c>
      <c r="H112" s="46">
        <f t="shared" si="11"/>
        <v>0</v>
      </c>
      <c r="I112" s="96"/>
      <c r="J112" s="20">
        <v>50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353</v>
      </c>
      <c r="C113" s="71">
        <f>+'4'!H113</f>
        <v>0</v>
      </c>
      <c r="D113" s="95">
        <v>0</v>
      </c>
      <c r="E113" s="46">
        <f t="shared" si="0"/>
        <v>0</v>
      </c>
      <c r="F113" s="106">
        <v>0</v>
      </c>
      <c r="G113" s="104">
        <v>0</v>
      </c>
      <c r="H113" s="46">
        <f t="shared" si="11"/>
        <v>0</v>
      </c>
      <c r="I113" s="96"/>
      <c r="J113" s="20">
        <v>50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355</v>
      </c>
      <c r="C114" s="71">
        <f>+'4'!H114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0">
        <v>50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x14ac:dyDescent="0.65">
      <c r="A115" s="10">
        <v>111</v>
      </c>
      <c r="B115" s="19" t="s">
        <v>145</v>
      </c>
      <c r="C115" s="71">
        <f>+'4'!H115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0">
        <v>45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x14ac:dyDescent="0.65">
      <c r="A116" s="10">
        <v>112</v>
      </c>
      <c r="B116" s="19" t="s">
        <v>146</v>
      </c>
      <c r="C116" s="71">
        <f>+'4'!H116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0">
        <v>45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x14ac:dyDescent="0.65">
      <c r="A117" s="10">
        <v>113</v>
      </c>
      <c r="B117" s="19" t="s">
        <v>147</v>
      </c>
      <c r="C117" s="71">
        <f>+'4'!H117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55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x14ac:dyDescent="0.65">
      <c r="A118" s="10">
        <v>114</v>
      </c>
      <c r="B118" s="19" t="s">
        <v>356</v>
      </c>
      <c r="C118" s="71">
        <f>+'4'!H118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375</v>
      </c>
      <c r="C119" s="71">
        <f>+'4'!H119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376</v>
      </c>
      <c r="C120" s="71">
        <f>+'4'!H120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x14ac:dyDescent="0.65">
      <c r="A121" s="10">
        <v>117</v>
      </c>
      <c r="B121" s="19" t="s">
        <v>133</v>
      </c>
      <c r="C121" s="71">
        <f>+'4'!H121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40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>
        <v>30</v>
      </c>
      <c r="P121" s="43">
        <f t="shared" si="14"/>
        <v>0</v>
      </c>
    </row>
    <row r="122" spans="1:16" ht="24.6" x14ac:dyDescent="0.65">
      <c r="A122" s="10">
        <v>118</v>
      </c>
      <c r="B122" s="19" t="s">
        <v>284</v>
      </c>
      <c r="C122" s="71">
        <f>+'4'!H122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40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>
        <v>30</v>
      </c>
      <c r="P122" s="43">
        <f t="shared" si="14"/>
        <v>0</v>
      </c>
    </row>
    <row r="123" spans="1:16" ht="24.6" x14ac:dyDescent="0.65">
      <c r="A123" s="10">
        <v>119</v>
      </c>
      <c r="B123" s="19" t="s">
        <v>108</v>
      </c>
      <c r="C123" s="71">
        <f>+'4'!H123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>
        <v>30</v>
      </c>
      <c r="P123" s="43">
        <f t="shared" si="14"/>
        <v>0</v>
      </c>
    </row>
    <row r="124" spans="1:16" ht="24.6" x14ac:dyDescent="0.65">
      <c r="A124" s="10">
        <v>120</v>
      </c>
      <c r="B124" s="19" t="s">
        <v>245</v>
      </c>
      <c r="C124" s="71">
        <f>+'4'!H124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40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>
        <v>30</v>
      </c>
      <c r="P124" s="43">
        <f t="shared" si="14"/>
        <v>0</v>
      </c>
    </row>
    <row r="125" spans="1:16" ht="24.6" x14ac:dyDescent="0.65">
      <c r="A125" s="10">
        <v>121</v>
      </c>
      <c r="B125" s="19" t="s">
        <v>285</v>
      </c>
      <c r="C125" s="71">
        <f>+'4'!H125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>
        <v>30</v>
      </c>
      <c r="P125" s="43">
        <f t="shared" si="14"/>
        <v>0</v>
      </c>
    </row>
    <row r="126" spans="1:16" ht="24.6" x14ac:dyDescent="0.65">
      <c r="A126" s="10">
        <v>122</v>
      </c>
      <c r="B126" s="19" t="s">
        <v>121</v>
      </c>
      <c r="C126" s="71">
        <f>+'4'!H126</f>
        <v>0</v>
      </c>
      <c r="D126" s="95">
        <v>0</v>
      </c>
      <c r="E126" s="46">
        <f t="shared" si="0"/>
        <v>0</v>
      </c>
      <c r="F126" s="106">
        <v>0</v>
      </c>
      <c r="G126" s="104">
        <v>0</v>
      </c>
      <c r="H126" s="46">
        <f t="shared" si="11"/>
        <v>0</v>
      </c>
      <c r="I126" s="96"/>
      <c r="J126" s="20">
        <v>60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>
        <v>30</v>
      </c>
      <c r="P126" s="43">
        <f t="shared" si="14"/>
        <v>0</v>
      </c>
    </row>
    <row r="127" spans="1:16" ht="24.6" x14ac:dyDescent="0.65">
      <c r="A127" s="10">
        <v>123</v>
      </c>
      <c r="B127" s="19" t="s">
        <v>113</v>
      </c>
      <c r="C127" s="71">
        <f>+'4'!H127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x14ac:dyDescent="0.65">
      <c r="A128" s="10">
        <v>124</v>
      </c>
      <c r="B128" s="19" t="s">
        <v>114</v>
      </c>
      <c r="C128" s="71">
        <f>+'4'!H128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100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198</v>
      </c>
      <c r="C129" s="71">
        <f>+'4'!H129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25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286</v>
      </c>
      <c r="C130" s="71">
        <f>+'4'!H130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287</v>
      </c>
      <c r="C131" s="71">
        <f>+'4'!H131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2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x14ac:dyDescent="0.65">
      <c r="A132" s="10">
        <v>128</v>
      </c>
      <c r="B132" s="19" t="s">
        <v>288</v>
      </c>
      <c r="C132" s="71">
        <f>+'4'!H132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2">
        <v>50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x14ac:dyDescent="0.65">
      <c r="A133" s="10">
        <v>129</v>
      </c>
      <c r="B133" s="19" t="s">
        <v>289</v>
      </c>
      <c r="C133" s="71">
        <f>+'4'!H133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ref="H133:H196" si="15">+E133-F133-I133-G133</f>
        <v>0</v>
      </c>
      <c r="I133" s="96"/>
      <c r="J133" s="20">
        <v>60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x14ac:dyDescent="0.65">
      <c r="A134" s="10">
        <v>130</v>
      </c>
      <c r="B134" s="19" t="s">
        <v>343</v>
      </c>
      <c r="C134" s="71">
        <f>+'4'!H134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5"/>
        <v>0</v>
      </c>
      <c r="I134" s="96"/>
      <c r="J134" s="20">
        <v>50</v>
      </c>
      <c r="K134" s="72">
        <f t="shared" ref="K134:K197" si="16">+J134*I134</f>
        <v>0</v>
      </c>
      <c r="L134" s="17" t="s">
        <v>16</v>
      </c>
      <c r="M134" s="18">
        <v>0</v>
      </c>
      <c r="N134" s="23">
        <f t="shared" ref="N134:N197" si="17">SUM(K134-M134)</f>
        <v>0</v>
      </c>
      <c r="O134" s="19"/>
      <c r="P134" s="43">
        <f t="shared" ref="P134:P197" si="18">+K134*O134</f>
        <v>0</v>
      </c>
    </row>
    <row r="135" spans="1:16" ht="24.6" x14ac:dyDescent="0.65">
      <c r="A135" s="10">
        <v>131</v>
      </c>
      <c r="B135" s="19" t="s">
        <v>134</v>
      </c>
      <c r="C135" s="71">
        <f>+'4'!H135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5"/>
        <v>0</v>
      </c>
      <c r="I135" s="96"/>
      <c r="J135" s="20">
        <v>35</v>
      </c>
      <c r="K135" s="72">
        <f t="shared" si="16"/>
        <v>0</v>
      </c>
      <c r="L135" s="17" t="s">
        <v>16</v>
      </c>
      <c r="M135" s="18">
        <v>0</v>
      </c>
      <c r="N135" s="23">
        <f t="shared" si="17"/>
        <v>0</v>
      </c>
      <c r="O135" s="19"/>
      <c r="P135" s="43">
        <f t="shared" si="18"/>
        <v>0</v>
      </c>
    </row>
    <row r="136" spans="1:16" ht="24.6" x14ac:dyDescent="0.65">
      <c r="A136" s="10">
        <v>132</v>
      </c>
      <c r="B136" s="19" t="s">
        <v>358</v>
      </c>
      <c r="C136" s="71">
        <f>+'4'!H136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5"/>
        <v>0</v>
      </c>
      <c r="I136" s="96"/>
      <c r="J136" s="20">
        <v>10</v>
      </c>
      <c r="K136" s="72">
        <f t="shared" si="16"/>
        <v>0</v>
      </c>
      <c r="L136" s="17" t="s">
        <v>16</v>
      </c>
      <c r="M136" s="18">
        <v>0</v>
      </c>
      <c r="N136" s="23">
        <f t="shared" si="17"/>
        <v>0</v>
      </c>
      <c r="O136" s="19"/>
      <c r="P136" s="43">
        <f t="shared" si="18"/>
        <v>0</v>
      </c>
    </row>
    <row r="137" spans="1:16" ht="24.6" x14ac:dyDescent="0.65">
      <c r="A137" s="10">
        <v>133</v>
      </c>
      <c r="B137" s="19" t="s">
        <v>357</v>
      </c>
      <c r="C137" s="71">
        <f>+'4'!H137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5"/>
        <v>0</v>
      </c>
      <c r="I137" s="96"/>
      <c r="J137" s="20">
        <v>10</v>
      </c>
      <c r="K137" s="72">
        <f t="shared" si="16"/>
        <v>0</v>
      </c>
      <c r="L137" s="17" t="s">
        <v>16</v>
      </c>
      <c r="M137" s="18">
        <v>0</v>
      </c>
      <c r="N137" s="23">
        <f t="shared" si="17"/>
        <v>0</v>
      </c>
      <c r="O137" s="19"/>
      <c r="P137" s="43">
        <f t="shared" si="18"/>
        <v>0</v>
      </c>
    </row>
    <row r="138" spans="1:16" ht="24.6" x14ac:dyDescent="0.65">
      <c r="A138" s="10">
        <v>134</v>
      </c>
      <c r="B138" s="19" t="s">
        <v>193</v>
      </c>
      <c r="C138" s="71">
        <f>+'4'!H138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5"/>
        <v>0</v>
      </c>
      <c r="I138" s="96"/>
      <c r="J138" s="20">
        <v>10</v>
      </c>
      <c r="K138" s="72">
        <f t="shared" si="16"/>
        <v>0</v>
      </c>
      <c r="L138" s="17" t="s">
        <v>16</v>
      </c>
      <c r="M138" s="18">
        <v>0</v>
      </c>
      <c r="N138" s="23">
        <f t="shared" si="17"/>
        <v>0</v>
      </c>
      <c r="O138" s="19"/>
      <c r="P138" s="43">
        <f t="shared" si="18"/>
        <v>0</v>
      </c>
    </row>
    <row r="139" spans="1:16" ht="24.6" x14ac:dyDescent="0.65">
      <c r="A139" s="10">
        <v>135</v>
      </c>
      <c r="B139" s="19" t="s">
        <v>196</v>
      </c>
      <c r="C139" s="71">
        <f>+'4'!H139</f>
        <v>0</v>
      </c>
      <c r="D139" s="95">
        <v>0</v>
      </c>
      <c r="E139" s="46">
        <f t="shared" si="0"/>
        <v>0</v>
      </c>
      <c r="F139" s="106">
        <v>0</v>
      </c>
      <c r="G139" s="104">
        <v>0</v>
      </c>
      <c r="H139" s="46">
        <f t="shared" si="15"/>
        <v>0</v>
      </c>
      <c r="I139" s="96"/>
      <c r="J139" s="20">
        <v>10</v>
      </c>
      <c r="K139" s="72">
        <f t="shared" si="16"/>
        <v>0</v>
      </c>
      <c r="L139" s="17" t="s">
        <v>16</v>
      </c>
      <c r="M139" s="18">
        <v>0</v>
      </c>
      <c r="N139" s="23">
        <f t="shared" si="17"/>
        <v>0</v>
      </c>
      <c r="O139" s="19"/>
      <c r="P139" s="43">
        <f t="shared" si="18"/>
        <v>0</v>
      </c>
    </row>
    <row r="140" spans="1:16" ht="24.6" x14ac:dyDescent="0.65">
      <c r="A140" s="10">
        <v>136</v>
      </c>
      <c r="B140" s="19" t="s">
        <v>195</v>
      </c>
      <c r="C140" s="71">
        <f>+'4'!H140</f>
        <v>0</v>
      </c>
      <c r="D140" s="95">
        <v>0</v>
      </c>
      <c r="E140" s="46">
        <f t="shared" si="0"/>
        <v>0</v>
      </c>
      <c r="F140" s="106">
        <v>0</v>
      </c>
      <c r="G140" s="104">
        <v>0</v>
      </c>
      <c r="H140" s="46">
        <f t="shared" si="15"/>
        <v>0</v>
      </c>
      <c r="I140" s="96"/>
      <c r="J140" s="20">
        <v>10</v>
      </c>
      <c r="K140" s="72">
        <f t="shared" si="16"/>
        <v>0</v>
      </c>
      <c r="L140" s="17" t="s">
        <v>16</v>
      </c>
      <c r="M140" s="18">
        <v>0</v>
      </c>
      <c r="N140" s="23">
        <f t="shared" si="17"/>
        <v>0</v>
      </c>
      <c r="O140" s="19"/>
      <c r="P140" s="43">
        <f t="shared" si="18"/>
        <v>0</v>
      </c>
    </row>
    <row r="141" spans="1:16" ht="24.75" customHeight="1" x14ac:dyDescent="0.65">
      <c r="A141" s="10">
        <v>137</v>
      </c>
      <c r="B141" s="19" t="s">
        <v>197</v>
      </c>
      <c r="C141" s="71">
        <f>+'4'!H141</f>
        <v>0</v>
      </c>
      <c r="D141" s="95">
        <v>0</v>
      </c>
      <c r="E141" s="46">
        <f t="shared" si="0"/>
        <v>0</v>
      </c>
      <c r="F141" s="106">
        <v>0</v>
      </c>
      <c r="G141" s="104">
        <v>0</v>
      </c>
      <c r="H141" s="46">
        <f t="shared" si="15"/>
        <v>0</v>
      </c>
      <c r="I141" s="96"/>
      <c r="J141" s="20">
        <v>10</v>
      </c>
      <c r="K141" s="72">
        <f t="shared" si="16"/>
        <v>0</v>
      </c>
      <c r="L141" s="17" t="s">
        <v>16</v>
      </c>
      <c r="M141" s="18">
        <v>0</v>
      </c>
      <c r="N141" s="23">
        <f t="shared" si="17"/>
        <v>0</v>
      </c>
      <c r="O141" s="19"/>
      <c r="P141" s="43">
        <f t="shared" si="18"/>
        <v>0</v>
      </c>
    </row>
    <row r="142" spans="1:16" ht="24.75" customHeight="1" x14ac:dyDescent="0.65">
      <c r="A142" s="10">
        <v>138</v>
      </c>
      <c r="B142" s="19" t="s">
        <v>194</v>
      </c>
      <c r="C142" s="71">
        <f>+'4'!H142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5"/>
        <v>0</v>
      </c>
      <c r="I142" s="96"/>
      <c r="J142" s="20">
        <v>10</v>
      </c>
      <c r="K142" s="72">
        <f t="shared" si="16"/>
        <v>0</v>
      </c>
      <c r="L142" s="17" t="s">
        <v>16</v>
      </c>
      <c r="M142" s="18">
        <v>0</v>
      </c>
      <c r="N142" s="23">
        <f t="shared" si="17"/>
        <v>0</v>
      </c>
      <c r="O142" s="19"/>
      <c r="P142" s="43">
        <f t="shared" si="18"/>
        <v>0</v>
      </c>
    </row>
    <row r="143" spans="1:16" ht="24.75" customHeight="1" x14ac:dyDescent="0.65">
      <c r="A143" s="10">
        <v>139</v>
      </c>
      <c r="B143" s="19" t="s">
        <v>290</v>
      </c>
      <c r="C143" s="71">
        <f>+'4'!H143</f>
        <v>0</v>
      </c>
      <c r="D143" s="95">
        <v>0</v>
      </c>
      <c r="E143" s="46">
        <f t="shared" si="0"/>
        <v>0</v>
      </c>
      <c r="F143" s="106">
        <v>0</v>
      </c>
      <c r="G143" s="104">
        <v>0</v>
      </c>
      <c r="H143" s="46">
        <f t="shared" si="15"/>
        <v>0</v>
      </c>
      <c r="I143" s="96"/>
      <c r="J143" s="20">
        <v>10</v>
      </c>
      <c r="K143" s="72">
        <f t="shared" si="16"/>
        <v>0</v>
      </c>
      <c r="L143" s="17" t="s">
        <v>16</v>
      </c>
      <c r="M143" s="18">
        <v>0</v>
      </c>
      <c r="N143" s="23">
        <f t="shared" si="17"/>
        <v>0</v>
      </c>
      <c r="O143" s="19"/>
      <c r="P143" s="43">
        <f t="shared" si="18"/>
        <v>0</v>
      </c>
    </row>
    <row r="144" spans="1:16" ht="24.75" customHeight="1" x14ac:dyDescent="0.65">
      <c r="A144" s="10">
        <v>140</v>
      </c>
      <c r="B144" s="19" t="s">
        <v>141</v>
      </c>
      <c r="C144" s="71">
        <f>+'4'!H144</f>
        <v>0</v>
      </c>
      <c r="D144" s="95">
        <v>0</v>
      </c>
      <c r="E144" s="46">
        <f t="shared" ref="E144:E207" si="19">C144+D144</f>
        <v>0</v>
      </c>
      <c r="F144" s="106">
        <v>0</v>
      </c>
      <c r="G144" s="104">
        <v>0</v>
      </c>
      <c r="H144" s="46">
        <f t="shared" si="15"/>
        <v>0</v>
      </c>
      <c r="I144" s="96"/>
      <c r="J144" s="20">
        <v>40</v>
      </c>
      <c r="K144" s="72">
        <f t="shared" si="16"/>
        <v>0</v>
      </c>
      <c r="L144" s="17" t="s">
        <v>16</v>
      </c>
      <c r="M144" s="18">
        <v>0</v>
      </c>
      <c r="N144" s="23">
        <f t="shared" si="17"/>
        <v>0</v>
      </c>
      <c r="O144" s="19"/>
      <c r="P144" s="43">
        <f t="shared" si="18"/>
        <v>0</v>
      </c>
    </row>
    <row r="145" spans="1:16" ht="24.75" customHeight="1" x14ac:dyDescent="0.65">
      <c r="A145" s="10">
        <v>141</v>
      </c>
      <c r="B145" s="19" t="s">
        <v>142</v>
      </c>
      <c r="C145" s="71">
        <f>+'4'!H145</f>
        <v>0</v>
      </c>
      <c r="D145" s="95">
        <v>0</v>
      </c>
      <c r="E145" s="46">
        <f t="shared" si="19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3">
        <f t="shared" si="18"/>
        <v>0</v>
      </c>
    </row>
    <row r="146" spans="1:16" ht="24.6" x14ac:dyDescent="0.65">
      <c r="A146" s="10">
        <v>142</v>
      </c>
      <c r="B146" s="19" t="s">
        <v>135</v>
      </c>
      <c r="C146" s="71">
        <f>+'4'!H146</f>
        <v>0</v>
      </c>
      <c r="D146" s="95">
        <v>0</v>
      </c>
      <c r="E146" s="46">
        <f t="shared" si="19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55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x14ac:dyDescent="0.65">
      <c r="A147" s="10">
        <v>143</v>
      </c>
      <c r="B147" s="19" t="s">
        <v>144</v>
      </c>
      <c r="C147" s="71">
        <f>+'4'!H147</f>
        <v>0</v>
      </c>
      <c r="D147" s="95">
        <v>0</v>
      </c>
      <c r="E147" s="46">
        <f t="shared" si="19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55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143</v>
      </c>
      <c r="C148" s="71">
        <f>+'4'!H148</f>
        <v>0</v>
      </c>
      <c r="D148" s="95">
        <v>0</v>
      </c>
      <c r="E148" s="46">
        <f t="shared" si="19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55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137</v>
      </c>
      <c r="C149" s="71">
        <f>+'4'!H149</f>
        <v>0</v>
      </c>
      <c r="D149" s="95">
        <v>0</v>
      </c>
      <c r="E149" s="46">
        <f t="shared" si="19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30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291</v>
      </c>
      <c r="C150" s="71">
        <f>+'4'!H150</f>
        <v>0</v>
      </c>
      <c r="D150" s="95">
        <v>0</v>
      </c>
      <c r="E150" s="46">
        <f t="shared" si="19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25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292</v>
      </c>
      <c r="C151" s="71">
        <f>+'4'!H151</f>
        <v>0</v>
      </c>
      <c r="D151" s="95">
        <v>0</v>
      </c>
      <c r="E151" s="46">
        <f t="shared" si="19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25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6" x14ac:dyDescent="0.65">
      <c r="A152" s="10">
        <v>148</v>
      </c>
      <c r="B152" s="19" t="s">
        <v>293</v>
      </c>
      <c r="C152" s="71">
        <f>+'4'!H152</f>
        <v>0</v>
      </c>
      <c r="D152" s="95">
        <v>0</v>
      </c>
      <c r="E152" s="46">
        <f t="shared" si="19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55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6" x14ac:dyDescent="0.65">
      <c r="A153" s="10">
        <v>149</v>
      </c>
      <c r="B153" s="19" t="s">
        <v>294</v>
      </c>
      <c r="C153" s="71">
        <f>+'4'!H153</f>
        <v>0</v>
      </c>
      <c r="D153" s="95">
        <v>0</v>
      </c>
      <c r="E153" s="46">
        <f t="shared" si="19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50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6" x14ac:dyDescent="0.65">
      <c r="A154" s="10">
        <v>150</v>
      </c>
      <c r="B154" s="19" t="s">
        <v>362</v>
      </c>
      <c r="C154" s="71">
        <f>+'4'!H154</f>
        <v>0</v>
      </c>
      <c r="D154" s="95">
        <v>0</v>
      </c>
      <c r="E154" s="46">
        <f t="shared" si="19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65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6" x14ac:dyDescent="0.65">
      <c r="A155" s="10">
        <v>151</v>
      </c>
      <c r="B155" s="19" t="s">
        <v>363</v>
      </c>
      <c r="C155" s="71">
        <f>+'4'!H155</f>
        <v>0</v>
      </c>
      <c r="D155" s="95">
        <v>0</v>
      </c>
      <c r="E155" s="46">
        <f t="shared" si="19"/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50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6" x14ac:dyDescent="0.65">
      <c r="A156" s="10">
        <v>152</v>
      </c>
      <c r="B156" s="19" t="s">
        <v>364</v>
      </c>
      <c r="C156" s="71">
        <f>+'4'!H156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x14ac:dyDescent="0.65">
      <c r="A157" s="10">
        <v>153</v>
      </c>
      <c r="B157" s="19" t="s">
        <v>365</v>
      </c>
      <c r="C157" s="71">
        <f>+'4'!H157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60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x14ac:dyDescent="0.65">
      <c r="A158" s="10">
        <v>154</v>
      </c>
      <c r="B158" s="19" t="s">
        <v>366</v>
      </c>
      <c r="C158" s="71">
        <f>+'4'!H158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60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x14ac:dyDescent="0.65">
      <c r="A159" s="10">
        <v>155</v>
      </c>
      <c r="B159" s="19" t="s">
        <v>359</v>
      </c>
      <c r="C159" s="71">
        <f>+'4'!H159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40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148</v>
      </c>
      <c r="C160" s="71">
        <f>+'4'!H160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45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x14ac:dyDescent="0.65">
      <c r="A161" s="10">
        <v>157</v>
      </c>
      <c r="B161" s="19" t="s">
        <v>149</v>
      </c>
      <c r="C161" s="71">
        <f>+'4'!H161</f>
        <v>0</v>
      </c>
      <c r="D161" s="95">
        <v>0</v>
      </c>
      <c r="E161" s="46">
        <f t="shared" si="19"/>
        <v>0</v>
      </c>
      <c r="F161" s="106">
        <v>0</v>
      </c>
      <c r="G161" s="104">
        <v>0</v>
      </c>
      <c r="H161" s="46">
        <f t="shared" si="15"/>
        <v>0</v>
      </c>
      <c r="I161" s="96"/>
      <c r="J161" s="20">
        <v>45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x14ac:dyDescent="0.65">
      <c r="A162" s="10">
        <v>158</v>
      </c>
      <c r="B162" s="19" t="s">
        <v>150</v>
      </c>
      <c r="C162" s="71">
        <f>+'4'!H162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45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151</v>
      </c>
      <c r="C163" s="71">
        <f>+'4'!H163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45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152</v>
      </c>
      <c r="C164" s="71">
        <f>+'4'!H164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45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x14ac:dyDescent="0.65">
      <c r="A165" s="10">
        <v>161</v>
      </c>
      <c r="B165" s="19" t="s">
        <v>153</v>
      </c>
      <c r="C165" s="71">
        <f>+'4'!H165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45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118</v>
      </c>
      <c r="C166" s="71">
        <f>+'4'!H166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100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112</v>
      </c>
      <c r="C167" s="71">
        <f>+'4'!H167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55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120</v>
      </c>
      <c r="C168" s="71">
        <f>+'4'!H168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80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139</v>
      </c>
      <c r="C169" s="71">
        <f>+'4'!H169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10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261</v>
      </c>
      <c r="C170" s="71">
        <f>+'4'!H170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35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262</v>
      </c>
      <c r="C171" s="71">
        <f>+'4'!H171</f>
        <v>4</v>
      </c>
      <c r="D171" s="95">
        <v>0</v>
      </c>
      <c r="E171" s="46">
        <f t="shared" si="19"/>
        <v>4</v>
      </c>
      <c r="F171" s="106">
        <v>0</v>
      </c>
      <c r="G171" s="104">
        <v>0</v>
      </c>
      <c r="H171" s="46">
        <f t="shared" si="15"/>
        <v>4</v>
      </c>
      <c r="I171" s="96"/>
      <c r="J171" s="20">
        <v>40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176</v>
      </c>
      <c r="C172" s="71">
        <f>+'4'!H172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50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x14ac:dyDescent="0.65">
      <c r="A173" s="10">
        <v>169</v>
      </c>
      <c r="B173" s="19" t="s">
        <v>177</v>
      </c>
      <c r="C173" s="71">
        <f>+'4'!H173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50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x14ac:dyDescent="0.65">
      <c r="A174" s="10">
        <v>170</v>
      </c>
      <c r="B174" s="19" t="s">
        <v>178</v>
      </c>
      <c r="C174" s="71">
        <f>+'4'!H174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50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x14ac:dyDescent="0.65">
      <c r="A175" s="10">
        <v>171</v>
      </c>
      <c r="B175" s="19" t="s">
        <v>182</v>
      </c>
      <c r="C175" s="71">
        <f>+'4'!H175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90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x14ac:dyDescent="0.65">
      <c r="A176" s="10">
        <v>172</v>
      </c>
      <c r="B176" s="19" t="s">
        <v>360</v>
      </c>
      <c r="C176" s="71">
        <f>+'4'!H176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35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 x14ac:dyDescent="0.65">
      <c r="A177" s="10">
        <v>173</v>
      </c>
      <c r="B177" s="19" t="s">
        <v>295</v>
      </c>
      <c r="C177" s="71">
        <f>+'4'!H177</f>
        <v>0</v>
      </c>
      <c r="D177" s="95">
        <v>0</v>
      </c>
      <c r="E177" s="46">
        <f t="shared" si="19"/>
        <v>0</v>
      </c>
      <c r="F177" s="106">
        <v>0</v>
      </c>
      <c r="G177" s="104">
        <v>0</v>
      </c>
      <c r="H177" s="46">
        <f t="shared" si="15"/>
        <v>0</v>
      </c>
      <c r="I177" s="96"/>
      <c r="J177" s="20">
        <v>35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.6" x14ac:dyDescent="0.65">
      <c r="A178" s="10">
        <v>174</v>
      </c>
      <c r="B178" s="19" t="s">
        <v>296</v>
      </c>
      <c r="C178" s="71">
        <f>+'4'!H178</f>
        <v>0</v>
      </c>
      <c r="D178" s="95">
        <v>0</v>
      </c>
      <c r="E178" s="46">
        <f t="shared" si="19"/>
        <v>0</v>
      </c>
      <c r="F178" s="106">
        <v>0</v>
      </c>
      <c r="G178" s="104">
        <v>0</v>
      </c>
      <c r="H178" s="46">
        <f t="shared" si="15"/>
        <v>0</v>
      </c>
      <c r="I178" s="96"/>
      <c r="J178" s="20">
        <v>60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 x14ac:dyDescent="0.65">
      <c r="A179" s="10">
        <v>175</v>
      </c>
      <c r="B179" s="19" t="s">
        <v>297</v>
      </c>
      <c r="C179" s="71">
        <f>+'4'!H179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120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x14ac:dyDescent="0.65">
      <c r="A180" s="10">
        <v>176</v>
      </c>
      <c r="B180" s="19" t="s">
        <v>344</v>
      </c>
      <c r="C180" s="71">
        <f>+'4'!H180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60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345</v>
      </c>
      <c r="C181" s="71">
        <f>+'4'!H181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120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109</v>
      </c>
      <c r="C182" s="71">
        <f>+'4'!H182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50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110</v>
      </c>
      <c r="C183" s="71">
        <f>+'4'!H183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50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162</v>
      </c>
      <c r="C184" s="71">
        <f>+'4'!H184</f>
        <v>0</v>
      </c>
      <c r="D184" s="95">
        <v>0</v>
      </c>
      <c r="E184" s="46">
        <f t="shared" si="19"/>
        <v>0</v>
      </c>
      <c r="F184" s="106">
        <v>0</v>
      </c>
      <c r="G184" s="104">
        <v>0</v>
      </c>
      <c r="H184" s="46">
        <f t="shared" si="15"/>
        <v>0</v>
      </c>
      <c r="I184" s="96"/>
      <c r="J184" s="20">
        <v>120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163</v>
      </c>
      <c r="C185" s="71">
        <f>+'4'!H185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120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154</v>
      </c>
      <c r="C186" s="71">
        <f>+'4'!H186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120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x14ac:dyDescent="0.65">
      <c r="A187" s="10">
        <v>183</v>
      </c>
      <c r="B187" s="19" t="s">
        <v>155</v>
      </c>
      <c r="C187" s="71">
        <f>+'4'!H187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120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x14ac:dyDescent="0.65">
      <c r="A188" s="10">
        <v>184</v>
      </c>
      <c r="B188" s="19" t="s">
        <v>164</v>
      </c>
      <c r="C188" s="71">
        <f>+'4'!H188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120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x14ac:dyDescent="0.65">
      <c r="A189" s="10">
        <v>185</v>
      </c>
      <c r="B189" s="19" t="s">
        <v>165</v>
      </c>
      <c r="C189" s="71">
        <f>+'4'!H189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120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247</v>
      </c>
      <c r="C190" s="71">
        <f>+'4'!H190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150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x14ac:dyDescent="0.65">
      <c r="A191" s="10">
        <v>187</v>
      </c>
      <c r="B191" s="19" t="s">
        <v>248</v>
      </c>
      <c r="C191" s="71">
        <f>+'4'!H191</f>
        <v>0</v>
      </c>
      <c r="D191" s="95">
        <v>0</v>
      </c>
      <c r="E191" s="46">
        <f t="shared" si="19"/>
        <v>0</v>
      </c>
      <c r="F191" s="106">
        <v>0</v>
      </c>
      <c r="G191" s="104">
        <v>0</v>
      </c>
      <c r="H191" s="46">
        <f t="shared" si="15"/>
        <v>0</v>
      </c>
      <c r="I191" s="96"/>
      <c r="J191" s="20">
        <v>150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249</v>
      </c>
      <c r="C192" s="71">
        <f>+'4'!H192</f>
        <v>0</v>
      </c>
      <c r="D192" s="95">
        <v>0</v>
      </c>
      <c r="E192" s="46">
        <f t="shared" si="19"/>
        <v>0</v>
      </c>
      <c r="F192" s="106">
        <v>0</v>
      </c>
      <c r="G192" s="104">
        <v>0</v>
      </c>
      <c r="H192" s="46">
        <f t="shared" si="15"/>
        <v>0</v>
      </c>
      <c r="I192" s="96"/>
      <c r="J192" s="20">
        <v>150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29" ht="24.6" x14ac:dyDescent="0.65">
      <c r="A193" s="10">
        <v>189</v>
      </c>
      <c r="B193" s="19" t="s">
        <v>250</v>
      </c>
      <c r="C193" s="71">
        <f>+'4'!H193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150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29" ht="24.6" x14ac:dyDescent="0.65">
      <c r="A194" s="10">
        <v>190</v>
      </c>
      <c r="B194" s="19" t="s">
        <v>166</v>
      </c>
      <c r="C194" s="71">
        <f>+'4'!H194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185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29" ht="24.6" x14ac:dyDescent="0.65">
      <c r="A195" s="10">
        <v>191</v>
      </c>
      <c r="B195" s="19" t="s">
        <v>167</v>
      </c>
      <c r="C195" s="71">
        <f>+'4'!H195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185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29" ht="24.6" x14ac:dyDescent="0.65">
      <c r="A196" s="10">
        <v>192</v>
      </c>
      <c r="B196" s="19" t="s">
        <v>168</v>
      </c>
      <c r="C196" s="71">
        <f>+'4'!H196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185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29" ht="24.6" x14ac:dyDescent="0.65">
      <c r="A197" s="10">
        <v>193</v>
      </c>
      <c r="B197" s="19" t="s">
        <v>169</v>
      </c>
      <c r="C197" s="71">
        <f>+'4'!H197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ref="H197:H260" si="20">+E197-F197-I197-G197</f>
        <v>0</v>
      </c>
      <c r="I197" s="96"/>
      <c r="J197" s="20">
        <v>185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  <c r="AC197" s="29"/>
    </row>
    <row r="198" spans="1:29" ht="24.6" x14ac:dyDescent="0.65">
      <c r="A198" s="10">
        <v>194</v>
      </c>
      <c r="B198" s="19" t="s">
        <v>168</v>
      </c>
      <c r="C198" s="71">
        <f>+'4'!H198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20"/>
        <v>0</v>
      </c>
      <c r="I198" s="96"/>
      <c r="J198" s="20">
        <v>185</v>
      </c>
      <c r="K198" s="72">
        <f t="shared" ref="K198:K261" si="21">+J198*I198</f>
        <v>0</v>
      </c>
      <c r="L198" s="17" t="s">
        <v>16</v>
      </c>
      <c r="M198" s="18">
        <v>0</v>
      </c>
      <c r="N198" s="23">
        <f t="shared" ref="N198:N261" si="22">SUM(K198-M198)</f>
        <v>0</v>
      </c>
      <c r="O198" s="19"/>
      <c r="P198" s="43">
        <f t="shared" ref="P198:P261" si="23">+K198*O198</f>
        <v>0</v>
      </c>
      <c r="AC198" s="29"/>
    </row>
    <row r="199" spans="1:29" ht="24.6" x14ac:dyDescent="0.65">
      <c r="A199" s="10">
        <v>195</v>
      </c>
      <c r="B199" s="19" t="s">
        <v>169</v>
      </c>
      <c r="C199" s="71">
        <f>+'4'!H199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20"/>
        <v>0</v>
      </c>
      <c r="I199" s="96"/>
      <c r="J199" s="20">
        <v>185</v>
      </c>
      <c r="K199" s="72">
        <f t="shared" si="21"/>
        <v>0</v>
      </c>
      <c r="L199" s="17" t="s">
        <v>16</v>
      </c>
      <c r="M199" s="18">
        <v>0</v>
      </c>
      <c r="N199" s="23">
        <f t="shared" si="22"/>
        <v>0</v>
      </c>
      <c r="O199" s="19"/>
      <c r="P199" s="43">
        <f t="shared" si="23"/>
        <v>0</v>
      </c>
    </row>
    <row r="200" spans="1:29" ht="24.6" x14ac:dyDescent="0.65">
      <c r="A200" s="10">
        <v>196</v>
      </c>
      <c r="B200" s="19" t="s">
        <v>170</v>
      </c>
      <c r="C200" s="71">
        <f>+'4'!H200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20"/>
        <v>0</v>
      </c>
      <c r="I200" s="96"/>
      <c r="J200" s="20">
        <v>135</v>
      </c>
      <c r="K200" s="72">
        <f t="shared" si="21"/>
        <v>0</v>
      </c>
      <c r="L200" s="17" t="s">
        <v>16</v>
      </c>
      <c r="M200" s="18">
        <v>0</v>
      </c>
      <c r="N200" s="23">
        <f t="shared" si="22"/>
        <v>0</v>
      </c>
      <c r="O200" s="19"/>
      <c r="P200" s="43">
        <f t="shared" si="23"/>
        <v>0</v>
      </c>
    </row>
    <row r="201" spans="1:29" ht="24.6" x14ac:dyDescent="0.65">
      <c r="A201" s="10">
        <v>197</v>
      </c>
      <c r="B201" s="19" t="s">
        <v>115</v>
      </c>
      <c r="C201" s="71">
        <f>+'4'!H201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20"/>
        <v>0</v>
      </c>
      <c r="I201" s="96"/>
      <c r="J201" s="20">
        <v>100</v>
      </c>
      <c r="K201" s="72">
        <f t="shared" si="21"/>
        <v>0</v>
      </c>
      <c r="L201" s="17" t="s">
        <v>16</v>
      </c>
      <c r="M201" s="18">
        <v>0</v>
      </c>
      <c r="N201" s="23">
        <f t="shared" si="22"/>
        <v>0</v>
      </c>
      <c r="O201" s="19"/>
      <c r="P201" s="43">
        <f t="shared" si="23"/>
        <v>0</v>
      </c>
    </row>
    <row r="202" spans="1:29" ht="24.6" x14ac:dyDescent="0.65">
      <c r="A202" s="10">
        <v>198</v>
      </c>
      <c r="B202" s="19" t="s">
        <v>171</v>
      </c>
      <c r="C202" s="71">
        <f>+'4'!H202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20"/>
        <v>0</v>
      </c>
      <c r="I202" s="96"/>
      <c r="J202" s="20">
        <v>90</v>
      </c>
      <c r="K202" s="72">
        <f t="shared" si="21"/>
        <v>0</v>
      </c>
      <c r="L202" s="17" t="s">
        <v>16</v>
      </c>
      <c r="M202" s="18">
        <v>0</v>
      </c>
      <c r="N202" s="23">
        <f t="shared" si="22"/>
        <v>0</v>
      </c>
      <c r="O202" s="19"/>
      <c r="P202" s="43">
        <f t="shared" si="23"/>
        <v>0</v>
      </c>
    </row>
    <row r="203" spans="1:29" ht="24.6" x14ac:dyDescent="0.65">
      <c r="A203" s="10">
        <v>199</v>
      </c>
      <c r="B203" s="19" t="s">
        <v>172</v>
      </c>
      <c r="C203" s="71">
        <f>+'4'!H203</f>
        <v>0</v>
      </c>
      <c r="D203" s="95">
        <v>0</v>
      </c>
      <c r="E203" s="46">
        <f t="shared" si="19"/>
        <v>0</v>
      </c>
      <c r="F203" s="106">
        <v>0</v>
      </c>
      <c r="G203" s="104">
        <v>0</v>
      </c>
      <c r="H203" s="46">
        <f t="shared" si="20"/>
        <v>0</v>
      </c>
      <c r="I203" s="96"/>
      <c r="J203" s="20">
        <v>90</v>
      </c>
      <c r="K203" s="72">
        <f t="shared" si="21"/>
        <v>0</v>
      </c>
      <c r="L203" s="17" t="s">
        <v>16</v>
      </c>
      <c r="M203" s="18">
        <v>0</v>
      </c>
      <c r="N203" s="23">
        <f t="shared" si="22"/>
        <v>0</v>
      </c>
      <c r="O203" s="19"/>
      <c r="P203" s="43">
        <f t="shared" si="23"/>
        <v>0</v>
      </c>
    </row>
    <row r="204" spans="1:29" ht="24.6" x14ac:dyDescent="0.65">
      <c r="A204" s="10">
        <v>200</v>
      </c>
      <c r="B204" s="19" t="s">
        <v>173</v>
      </c>
      <c r="C204" s="71">
        <f>+'4'!H204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20"/>
        <v>0</v>
      </c>
      <c r="I204" s="96"/>
      <c r="J204" s="20">
        <v>90</v>
      </c>
      <c r="K204" s="72">
        <f t="shared" si="21"/>
        <v>0</v>
      </c>
      <c r="L204" s="17" t="s">
        <v>16</v>
      </c>
      <c r="M204" s="18">
        <v>0</v>
      </c>
      <c r="N204" s="23">
        <f t="shared" si="22"/>
        <v>0</v>
      </c>
      <c r="O204" s="19"/>
      <c r="P204" s="43">
        <f t="shared" si="23"/>
        <v>0</v>
      </c>
    </row>
    <row r="205" spans="1:29" ht="24.6" x14ac:dyDescent="0.65">
      <c r="A205" s="10">
        <v>201</v>
      </c>
      <c r="B205" s="19" t="s">
        <v>174</v>
      </c>
      <c r="C205" s="71">
        <f>+'4'!H205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20"/>
        <v>0</v>
      </c>
      <c r="I205" s="96"/>
      <c r="J205" s="20">
        <v>90</v>
      </c>
      <c r="K205" s="72">
        <f t="shared" si="21"/>
        <v>0</v>
      </c>
      <c r="L205" s="17" t="s">
        <v>16</v>
      </c>
      <c r="M205" s="18">
        <v>0</v>
      </c>
      <c r="N205" s="23">
        <f t="shared" si="22"/>
        <v>0</v>
      </c>
      <c r="O205" s="19"/>
      <c r="P205" s="43">
        <f t="shared" si="23"/>
        <v>0</v>
      </c>
    </row>
    <row r="206" spans="1:29" ht="24.6" x14ac:dyDescent="0.65">
      <c r="A206" s="10">
        <v>202</v>
      </c>
      <c r="B206" s="19" t="s">
        <v>367</v>
      </c>
      <c r="C206" s="71">
        <f>+'4'!H206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20"/>
        <v>0</v>
      </c>
      <c r="I206" s="96"/>
      <c r="J206" s="20">
        <v>50</v>
      </c>
      <c r="K206" s="72">
        <f t="shared" si="21"/>
        <v>0</v>
      </c>
      <c r="L206" s="17" t="s">
        <v>16</v>
      </c>
      <c r="M206" s="18">
        <v>0</v>
      </c>
      <c r="N206" s="23">
        <f t="shared" si="22"/>
        <v>0</v>
      </c>
      <c r="O206" s="19"/>
      <c r="P206" s="43">
        <f t="shared" si="23"/>
        <v>0</v>
      </c>
    </row>
    <row r="207" spans="1:29" ht="24.6" x14ac:dyDescent="0.65">
      <c r="A207" s="10">
        <v>203</v>
      </c>
      <c r="B207" s="19" t="s">
        <v>179</v>
      </c>
      <c r="C207" s="71">
        <f>+'4'!H207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20"/>
        <v>0</v>
      </c>
      <c r="I207" s="96"/>
      <c r="J207" s="20">
        <v>50</v>
      </c>
      <c r="K207" s="72">
        <f t="shared" si="21"/>
        <v>0</v>
      </c>
      <c r="L207" s="17" t="s">
        <v>16</v>
      </c>
      <c r="M207" s="18">
        <v>0</v>
      </c>
      <c r="N207" s="23">
        <f t="shared" si="22"/>
        <v>0</v>
      </c>
      <c r="O207" s="19"/>
      <c r="P207" s="43">
        <f t="shared" si="23"/>
        <v>0</v>
      </c>
    </row>
    <row r="208" spans="1:29" ht="24.6" x14ac:dyDescent="0.65">
      <c r="A208" s="10">
        <v>204</v>
      </c>
      <c r="B208" s="19" t="s">
        <v>180</v>
      </c>
      <c r="C208" s="71">
        <f>+'4'!H208</f>
        <v>2</v>
      </c>
      <c r="D208" s="95">
        <v>0</v>
      </c>
      <c r="E208" s="46">
        <f t="shared" ref="E208:E271" si="24">C208+D208</f>
        <v>2</v>
      </c>
      <c r="F208" s="106">
        <v>0</v>
      </c>
      <c r="G208" s="104">
        <v>0</v>
      </c>
      <c r="H208" s="46">
        <f t="shared" si="20"/>
        <v>2</v>
      </c>
      <c r="I208" s="96"/>
      <c r="J208" s="20">
        <v>55</v>
      </c>
      <c r="K208" s="72">
        <f t="shared" si="21"/>
        <v>0</v>
      </c>
      <c r="L208" s="17" t="s">
        <v>16</v>
      </c>
      <c r="M208" s="18">
        <v>0</v>
      </c>
      <c r="N208" s="23">
        <f t="shared" si="22"/>
        <v>0</v>
      </c>
      <c r="O208" s="19"/>
      <c r="P208" s="43">
        <f t="shared" si="23"/>
        <v>0</v>
      </c>
    </row>
    <row r="209" spans="1:16" ht="24.6" x14ac:dyDescent="0.65">
      <c r="A209" s="10">
        <v>205</v>
      </c>
      <c r="B209" s="19" t="s">
        <v>181</v>
      </c>
      <c r="C209" s="71">
        <f>+'4'!H209</f>
        <v>0</v>
      </c>
      <c r="D209" s="95">
        <v>0</v>
      </c>
      <c r="E209" s="46">
        <f t="shared" si="24"/>
        <v>0</v>
      </c>
      <c r="F209" s="106">
        <v>0</v>
      </c>
      <c r="G209" s="104">
        <v>0</v>
      </c>
      <c r="H209" s="46">
        <f t="shared" si="20"/>
        <v>0</v>
      </c>
      <c r="I209" s="96"/>
      <c r="J209" s="20">
        <v>85</v>
      </c>
      <c r="K209" s="72">
        <f t="shared" si="21"/>
        <v>0</v>
      </c>
      <c r="L209" s="17" t="s">
        <v>16</v>
      </c>
      <c r="M209" s="18">
        <v>0</v>
      </c>
      <c r="N209" s="23">
        <f t="shared" si="22"/>
        <v>0</v>
      </c>
      <c r="O209" s="19"/>
      <c r="P209" s="43">
        <f t="shared" si="23"/>
        <v>0</v>
      </c>
    </row>
    <row r="210" spans="1:16" ht="24.6" x14ac:dyDescent="0.65">
      <c r="A210" s="10">
        <v>206</v>
      </c>
      <c r="B210" s="19" t="s">
        <v>298</v>
      </c>
      <c r="C210" s="71">
        <f>+'4'!H210</f>
        <v>0</v>
      </c>
      <c r="D210" s="95">
        <v>0</v>
      </c>
      <c r="E210" s="46">
        <f t="shared" si="24"/>
        <v>0</v>
      </c>
      <c r="F210" s="106">
        <v>0</v>
      </c>
      <c r="G210" s="104">
        <v>0</v>
      </c>
      <c r="H210" s="46">
        <f t="shared" si="20"/>
        <v>0</v>
      </c>
      <c r="I210" s="96"/>
      <c r="J210" s="20">
        <v>55</v>
      </c>
      <c r="K210" s="72">
        <f t="shared" si="21"/>
        <v>0</v>
      </c>
      <c r="L210" s="17" t="s">
        <v>16</v>
      </c>
      <c r="M210" s="18">
        <v>0</v>
      </c>
      <c r="N210" s="23">
        <f t="shared" si="22"/>
        <v>0</v>
      </c>
      <c r="O210" s="19"/>
      <c r="P210" s="43">
        <f t="shared" si="23"/>
        <v>0</v>
      </c>
    </row>
    <row r="211" spans="1:16" ht="24.6" x14ac:dyDescent="0.65">
      <c r="A211" s="10">
        <v>207</v>
      </c>
      <c r="B211" s="19" t="s">
        <v>299</v>
      </c>
      <c r="C211" s="71">
        <f>+'4'!H211</f>
        <v>0</v>
      </c>
      <c r="D211" s="95">
        <v>0</v>
      </c>
      <c r="E211" s="46">
        <f t="shared" si="24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55</v>
      </c>
      <c r="K211" s="72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3">
        <f t="shared" si="23"/>
        <v>0</v>
      </c>
    </row>
    <row r="212" spans="1:16" ht="24.6" x14ac:dyDescent="0.65">
      <c r="A212" s="10">
        <v>208</v>
      </c>
      <c r="B212" s="19" t="s">
        <v>300</v>
      </c>
      <c r="C212" s="71">
        <f>+'4'!H212</f>
        <v>0</v>
      </c>
      <c r="D212" s="95">
        <v>0</v>
      </c>
      <c r="E212" s="46">
        <f t="shared" si="24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55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16" ht="24.6" x14ac:dyDescent="0.65">
      <c r="A213" s="10">
        <v>209</v>
      </c>
      <c r="B213" s="19" t="s">
        <v>301</v>
      </c>
      <c r="C213" s="71">
        <f>+'4'!H213</f>
        <v>0</v>
      </c>
      <c r="D213" s="95">
        <v>0</v>
      </c>
      <c r="E213" s="46">
        <f t="shared" si="24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55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16" ht="24.6" x14ac:dyDescent="0.65">
      <c r="A214" s="10">
        <v>210</v>
      </c>
      <c r="B214" s="19" t="s">
        <v>372</v>
      </c>
      <c r="C214" s="71">
        <f>+'4'!H214</f>
        <v>0</v>
      </c>
      <c r="D214" s="95">
        <v>0</v>
      </c>
      <c r="E214" s="46">
        <f t="shared" si="24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40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16" ht="24.6" x14ac:dyDescent="0.65">
      <c r="A215" s="10">
        <v>211</v>
      </c>
      <c r="B215" s="19" t="s">
        <v>184</v>
      </c>
      <c r="C215" s="71">
        <f>+'4'!H215</f>
        <v>0</v>
      </c>
      <c r="D215" s="95">
        <v>0</v>
      </c>
      <c r="E215" s="46">
        <f t="shared" si="24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120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16" ht="24.6" x14ac:dyDescent="0.65">
      <c r="A216" s="10">
        <v>212</v>
      </c>
      <c r="B216" s="19" t="s">
        <v>185</v>
      </c>
      <c r="C216" s="71">
        <f>+'4'!H216</f>
        <v>0</v>
      </c>
      <c r="D216" s="95">
        <v>0</v>
      </c>
      <c r="E216" s="46">
        <f t="shared" si="24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120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16" ht="24.6" x14ac:dyDescent="0.65">
      <c r="A217" s="10">
        <v>213</v>
      </c>
      <c r="B217" s="19" t="s">
        <v>187</v>
      </c>
      <c r="C217" s="71">
        <f>+'4'!H217</f>
        <v>0</v>
      </c>
      <c r="D217" s="95">
        <v>0</v>
      </c>
      <c r="E217" s="46">
        <f t="shared" si="24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50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16" ht="24.6" x14ac:dyDescent="0.65">
      <c r="A218" s="10">
        <v>214</v>
      </c>
      <c r="B218" s="19" t="s">
        <v>188</v>
      </c>
      <c r="C218" s="71">
        <f>+'4'!H218</f>
        <v>0</v>
      </c>
      <c r="D218" s="95">
        <v>0</v>
      </c>
      <c r="E218" s="46">
        <f t="shared" si="24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50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16" ht="24.6" x14ac:dyDescent="0.65">
      <c r="A219" s="10">
        <v>215</v>
      </c>
      <c r="B219" s="19" t="s">
        <v>302</v>
      </c>
      <c r="C219" s="71">
        <f>+'4'!H219</f>
        <v>0</v>
      </c>
      <c r="D219" s="95">
        <v>0</v>
      </c>
      <c r="E219" s="46">
        <f t="shared" si="24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120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16" ht="24.6" x14ac:dyDescent="0.65">
      <c r="A220" s="10">
        <v>216</v>
      </c>
      <c r="B220" s="19" t="s">
        <v>303</v>
      </c>
      <c r="C220" s="71">
        <f>+'4'!H220</f>
        <v>0</v>
      </c>
      <c r="D220" s="95">
        <v>0</v>
      </c>
      <c r="E220" s="46">
        <f t="shared" si="24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25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>
        <v>15</v>
      </c>
      <c r="P220" s="43">
        <f t="shared" si="23"/>
        <v>0</v>
      </c>
    </row>
    <row r="221" spans="1:16" ht="24.6" x14ac:dyDescent="0.65">
      <c r="A221" s="10">
        <v>217</v>
      </c>
      <c r="B221" s="19" t="s">
        <v>304</v>
      </c>
      <c r="C221" s="71">
        <f>+'4'!H221</f>
        <v>0</v>
      </c>
      <c r="D221" s="95">
        <v>0</v>
      </c>
      <c r="E221" s="46">
        <f t="shared" si="24"/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25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>
        <v>15</v>
      </c>
      <c r="P221" s="43">
        <f t="shared" si="23"/>
        <v>0</v>
      </c>
    </row>
    <row r="222" spans="1:16" ht="24.6" x14ac:dyDescent="0.65">
      <c r="A222" s="10">
        <v>218</v>
      </c>
      <c r="B222" s="19" t="s">
        <v>305</v>
      </c>
      <c r="C222" s="71">
        <f>+'4'!H222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25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>
        <v>15</v>
      </c>
      <c r="P222" s="43">
        <f t="shared" si="23"/>
        <v>0</v>
      </c>
    </row>
    <row r="223" spans="1:16" ht="24.6" x14ac:dyDescent="0.65">
      <c r="A223" s="10">
        <v>219</v>
      </c>
      <c r="B223" s="19" t="s">
        <v>306</v>
      </c>
      <c r="C223" s="71">
        <f>+'4'!H223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25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>
        <v>15</v>
      </c>
      <c r="P223" s="43">
        <f t="shared" si="23"/>
        <v>0</v>
      </c>
    </row>
    <row r="224" spans="1:16" ht="24.6" x14ac:dyDescent="0.65">
      <c r="A224" s="10">
        <v>220</v>
      </c>
      <c r="B224" s="19" t="s">
        <v>307</v>
      </c>
      <c r="C224" s="71">
        <f>+'4'!H224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25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>
        <v>15</v>
      </c>
      <c r="P224" s="43">
        <f t="shared" si="23"/>
        <v>0</v>
      </c>
    </row>
    <row r="225" spans="1:16" ht="24.6" x14ac:dyDescent="0.65">
      <c r="A225" s="10">
        <v>221</v>
      </c>
      <c r="B225" s="19" t="s">
        <v>308</v>
      </c>
      <c r="C225" s="71">
        <f>+'4'!H225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25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>
        <v>15</v>
      </c>
      <c r="P225" s="43">
        <f t="shared" si="23"/>
        <v>0</v>
      </c>
    </row>
    <row r="226" spans="1:16" ht="24.6" x14ac:dyDescent="0.65">
      <c r="A226" s="10">
        <v>222</v>
      </c>
      <c r="B226" s="19" t="s">
        <v>361</v>
      </c>
      <c r="C226" s="71">
        <f>+'4'!H226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10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309</v>
      </c>
      <c r="C227" s="71">
        <f>+'4'!H227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10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310</v>
      </c>
      <c r="C228" s="71">
        <f>+'4'!H228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311</v>
      </c>
      <c r="C229" s="71">
        <f>+'4'!H229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312</v>
      </c>
      <c r="C230" s="71">
        <f>+'4'!H230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/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183</v>
      </c>
      <c r="C231" s="71">
        <f>+'4'!H231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40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117</v>
      </c>
      <c r="C232" s="71">
        <f>+'4'!H232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313</v>
      </c>
      <c r="C233" s="71">
        <f>+'4'!H233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30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371</v>
      </c>
      <c r="C234" s="71">
        <f>+'4'!H234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800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x14ac:dyDescent="0.65">
      <c r="A235" s="10">
        <v>231</v>
      </c>
      <c r="B235" s="19" t="s">
        <v>373</v>
      </c>
      <c r="C235" s="71">
        <f>+'4'!H235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150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x14ac:dyDescent="0.65">
      <c r="A236" s="10">
        <v>232</v>
      </c>
      <c r="B236" s="19" t="s">
        <v>315</v>
      </c>
      <c r="C236" s="71">
        <f>+'4'!H236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200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x14ac:dyDescent="0.65">
      <c r="A237" s="10">
        <v>233</v>
      </c>
      <c r="B237" s="19" t="s">
        <v>374</v>
      </c>
      <c r="C237" s="71">
        <f>+'4'!H237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250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x14ac:dyDescent="0.65">
      <c r="A238" s="10">
        <v>234</v>
      </c>
      <c r="B238" s="19" t="s">
        <v>316</v>
      </c>
      <c r="C238" s="71">
        <f>+'4'!H238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50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x14ac:dyDescent="0.65">
      <c r="A239" s="10">
        <v>235</v>
      </c>
      <c r="B239" s="19" t="s">
        <v>314</v>
      </c>
      <c r="C239" s="71">
        <f>+'4'!H239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" customHeight="1" x14ac:dyDescent="0.65">
      <c r="A240" s="10">
        <v>236</v>
      </c>
      <c r="B240" s="19" t="s">
        <v>337</v>
      </c>
      <c r="C240" s="71">
        <f>+'4'!H240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45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338</v>
      </c>
      <c r="C241" s="71">
        <f>+'4'!H241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35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339</v>
      </c>
      <c r="C242" s="71">
        <f>+'4'!H242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>
        <v>25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317</v>
      </c>
      <c r="C243" s="71">
        <f>+'4'!H243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>
        <v>50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318</v>
      </c>
      <c r="C244" s="71">
        <f>+'4'!H244</f>
        <v>0</v>
      </c>
      <c r="D244" s="95">
        <v>0</v>
      </c>
      <c r="E244" s="46">
        <f t="shared" si="24"/>
        <v>0</v>
      </c>
      <c r="F244" s="106">
        <v>0</v>
      </c>
      <c r="G244" s="104">
        <v>0</v>
      </c>
      <c r="H244" s="46">
        <f t="shared" si="20"/>
        <v>0</v>
      </c>
      <c r="I244" s="96"/>
      <c r="J244" s="20">
        <v>60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319</v>
      </c>
      <c r="C245" s="71">
        <f>+'4'!H245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250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320</v>
      </c>
      <c r="C246" s="71">
        <f>+'4'!H246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15">
        <v>100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321</v>
      </c>
      <c r="C247" s="71">
        <f>+'4'!H247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15">
        <v>350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322</v>
      </c>
      <c r="C248" s="71">
        <f>+'4'!H248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15">
        <v>60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323</v>
      </c>
      <c r="C249" s="71">
        <f>+'4'!H249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15">
        <v>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324</v>
      </c>
      <c r="C250" s="71">
        <f>+'4'!H250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15">
        <v>100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325</v>
      </c>
      <c r="C251" s="71">
        <f>+'4'!H251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15">
        <v>120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326</v>
      </c>
      <c r="C252" s="71">
        <f>+'4'!H252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15">
        <v>60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 x14ac:dyDescent="0.65">
      <c r="A253" s="10">
        <v>249</v>
      </c>
      <c r="B253" s="19" t="s">
        <v>327</v>
      </c>
      <c r="C253" s="71">
        <f>+'4'!H253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15">
        <v>150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x14ac:dyDescent="0.65">
      <c r="A254" s="10">
        <v>250</v>
      </c>
      <c r="B254" s="19" t="s">
        <v>328</v>
      </c>
      <c r="C254" s="71">
        <f>+'4'!H254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15">
        <v>150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329</v>
      </c>
      <c r="C255" s="71">
        <f>+'4'!H255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15">
        <v>200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330</v>
      </c>
      <c r="C256" s="71">
        <f>+'4'!H256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15"/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331</v>
      </c>
      <c r="C257" s="71">
        <f>+'4'!H257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15"/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368</v>
      </c>
      <c r="C258" s="71">
        <f>+'4'!H258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15"/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/>
      <c r="C259" s="71">
        <f>+'4'!H259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/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/>
      <c r="C260" s="71">
        <f>+'4'!H260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20"/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/>
      <c r="C261" s="71">
        <f>+'4'!H261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ref="H261:H284" si="25">+E261-F261-I261-G261</f>
        <v>0</v>
      </c>
      <c r="I261" s="96"/>
      <c r="J261" s="20"/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/>
      <c r="C262" s="71">
        <f>+'4'!H262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5"/>
        <v>0</v>
      </c>
      <c r="I262" s="96"/>
      <c r="J262" s="20"/>
      <c r="K262" s="72">
        <f t="shared" ref="K262:K284" si="26">+J262*I262</f>
        <v>0</v>
      </c>
      <c r="L262" s="17" t="s">
        <v>16</v>
      </c>
      <c r="M262" s="18">
        <v>0</v>
      </c>
      <c r="N262" s="23">
        <f t="shared" ref="N262:N284" si="27">SUM(K262-M262)</f>
        <v>0</v>
      </c>
      <c r="O262" s="19"/>
      <c r="P262" s="43">
        <f t="shared" ref="P262:P284" si="28">+K262*O262</f>
        <v>0</v>
      </c>
    </row>
    <row r="263" spans="1:16" ht="24.6" x14ac:dyDescent="0.65">
      <c r="A263" s="10">
        <v>259</v>
      </c>
      <c r="B263" s="19"/>
      <c r="C263" s="71">
        <f>+'4'!H263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5"/>
        <v>0</v>
      </c>
      <c r="I263" s="96"/>
      <c r="J263" s="20"/>
      <c r="K263" s="72">
        <f t="shared" si="26"/>
        <v>0</v>
      </c>
      <c r="L263" s="17" t="s">
        <v>16</v>
      </c>
      <c r="M263" s="18">
        <v>0</v>
      </c>
      <c r="N263" s="23">
        <f t="shared" si="27"/>
        <v>0</v>
      </c>
      <c r="O263" s="19"/>
      <c r="P263" s="43">
        <f t="shared" si="28"/>
        <v>0</v>
      </c>
    </row>
    <row r="264" spans="1:16" ht="24.6" x14ac:dyDescent="0.65">
      <c r="A264" s="10">
        <v>260</v>
      </c>
      <c r="B264" s="19"/>
      <c r="C264" s="71">
        <f>+'4'!H264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5"/>
        <v>0</v>
      </c>
      <c r="I264" s="96"/>
      <c r="J264" s="20"/>
      <c r="K264" s="72">
        <f t="shared" si="26"/>
        <v>0</v>
      </c>
      <c r="L264" s="17" t="s">
        <v>16</v>
      </c>
      <c r="M264" s="18">
        <v>0</v>
      </c>
      <c r="N264" s="23">
        <f t="shared" si="27"/>
        <v>0</v>
      </c>
      <c r="O264" s="19"/>
      <c r="P264" s="43">
        <f t="shared" si="28"/>
        <v>0</v>
      </c>
    </row>
    <row r="265" spans="1:16" ht="24.6" x14ac:dyDescent="0.65">
      <c r="A265" s="10">
        <v>261</v>
      </c>
      <c r="B265" s="19"/>
      <c r="C265" s="71">
        <f>+'4'!H265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5"/>
        <v>0</v>
      </c>
      <c r="I265" s="96"/>
      <c r="J265" s="20"/>
      <c r="K265" s="72">
        <f t="shared" si="26"/>
        <v>0</v>
      </c>
      <c r="L265" s="17" t="s">
        <v>16</v>
      </c>
      <c r="M265" s="18">
        <v>0</v>
      </c>
      <c r="N265" s="23">
        <f t="shared" si="27"/>
        <v>0</v>
      </c>
      <c r="O265" s="19"/>
      <c r="P265" s="43">
        <f t="shared" si="28"/>
        <v>0</v>
      </c>
    </row>
    <row r="266" spans="1:16" ht="24.6" x14ac:dyDescent="0.65">
      <c r="A266" s="10">
        <v>262</v>
      </c>
      <c r="B266" s="19"/>
      <c r="C266" s="71">
        <f>+'4'!H266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5"/>
        <v>0</v>
      </c>
      <c r="I266" s="96"/>
      <c r="J266" s="20"/>
      <c r="K266" s="72">
        <f t="shared" si="26"/>
        <v>0</v>
      </c>
      <c r="L266" s="17" t="s">
        <v>16</v>
      </c>
      <c r="M266" s="18">
        <v>0</v>
      </c>
      <c r="N266" s="23">
        <f t="shared" si="27"/>
        <v>0</v>
      </c>
      <c r="O266" s="19"/>
      <c r="P266" s="43">
        <f t="shared" si="28"/>
        <v>0</v>
      </c>
    </row>
    <row r="267" spans="1:16" ht="24.6" x14ac:dyDescent="0.65">
      <c r="A267" s="10">
        <v>263</v>
      </c>
      <c r="B267" s="19"/>
      <c r="C267" s="71">
        <f>+'4'!H267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5"/>
        <v>0</v>
      </c>
      <c r="I267" s="96"/>
      <c r="J267" s="20"/>
      <c r="K267" s="72">
        <f t="shared" si="26"/>
        <v>0</v>
      </c>
      <c r="L267" s="17" t="s">
        <v>16</v>
      </c>
      <c r="M267" s="18">
        <v>0</v>
      </c>
      <c r="N267" s="23">
        <f t="shared" si="27"/>
        <v>0</v>
      </c>
      <c r="O267" s="19"/>
      <c r="P267" s="43">
        <f t="shared" si="28"/>
        <v>0</v>
      </c>
    </row>
    <row r="268" spans="1:16" ht="24.6" x14ac:dyDescent="0.65">
      <c r="A268" s="10">
        <v>264</v>
      </c>
      <c r="B268" s="19"/>
      <c r="C268" s="71">
        <f>+'4'!H268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5"/>
        <v>0</v>
      </c>
      <c r="I268" s="96"/>
      <c r="J268" s="20"/>
      <c r="K268" s="72">
        <f t="shared" si="26"/>
        <v>0</v>
      </c>
      <c r="L268" s="17" t="s">
        <v>16</v>
      </c>
      <c r="M268" s="18">
        <v>0</v>
      </c>
      <c r="N268" s="23">
        <f t="shared" si="27"/>
        <v>0</v>
      </c>
      <c r="O268" s="19"/>
      <c r="P268" s="43">
        <f t="shared" si="28"/>
        <v>0</v>
      </c>
    </row>
    <row r="269" spans="1:16" ht="24.6" x14ac:dyDescent="0.65">
      <c r="A269" s="10">
        <v>265</v>
      </c>
      <c r="B269" s="19"/>
      <c r="C269" s="71">
        <f>+'4'!H269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5"/>
        <v>0</v>
      </c>
      <c r="I269" s="96"/>
      <c r="J269" s="20"/>
      <c r="K269" s="72">
        <f t="shared" si="26"/>
        <v>0</v>
      </c>
      <c r="L269" s="17" t="s">
        <v>16</v>
      </c>
      <c r="M269" s="18">
        <v>0</v>
      </c>
      <c r="N269" s="23">
        <f t="shared" si="27"/>
        <v>0</v>
      </c>
      <c r="O269" s="19"/>
      <c r="P269" s="43">
        <f t="shared" si="28"/>
        <v>0</v>
      </c>
    </row>
    <row r="270" spans="1:16" ht="24.6" x14ac:dyDescent="0.65">
      <c r="A270" s="10">
        <v>266</v>
      </c>
      <c r="B270" s="19"/>
      <c r="C270" s="71">
        <f>+'4'!H270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5"/>
        <v>0</v>
      </c>
      <c r="I270" s="96"/>
      <c r="J270" s="20"/>
      <c r="K270" s="72">
        <f t="shared" si="26"/>
        <v>0</v>
      </c>
      <c r="L270" s="17" t="s">
        <v>16</v>
      </c>
      <c r="M270" s="18">
        <v>0</v>
      </c>
      <c r="N270" s="23">
        <f t="shared" si="27"/>
        <v>0</v>
      </c>
      <c r="O270" s="19"/>
      <c r="P270" s="43">
        <f t="shared" si="28"/>
        <v>0</v>
      </c>
    </row>
    <row r="271" spans="1:16" ht="24.6" x14ac:dyDescent="0.65">
      <c r="A271" s="10">
        <v>267</v>
      </c>
      <c r="B271" s="19"/>
      <c r="C271" s="71">
        <f>+'4'!H271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5"/>
        <v>0</v>
      </c>
      <c r="I271" s="96"/>
      <c r="J271" s="20"/>
      <c r="K271" s="72">
        <f t="shared" si="26"/>
        <v>0</v>
      </c>
      <c r="L271" s="17" t="s">
        <v>16</v>
      </c>
      <c r="M271" s="18">
        <v>0</v>
      </c>
      <c r="N271" s="23">
        <f t="shared" si="27"/>
        <v>0</v>
      </c>
      <c r="O271" s="19"/>
      <c r="P271" s="43">
        <f t="shared" si="28"/>
        <v>0</v>
      </c>
    </row>
    <row r="272" spans="1:16" ht="24.6" x14ac:dyDescent="0.65">
      <c r="A272" s="10">
        <v>268</v>
      </c>
      <c r="B272" s="19"/>
      <c r="C272" s="71">
        <f>+'4'!H272</f>
        <v>0</v>
      </c>
      <c r="D272" s="95">
        <v>0</v>
      </c>
      <c r="E272" s="46">
        <f t="shared" ref="E272:E284" si="29">C272+D272</f>
        <v>0</v>
      </c>
      <c r="F272" s="106">
        <v>0</v>
      </c>
      <c r="G272" s="104">
        <v>0</v>
      </c>
      <c r="H272" s="46">
        <f t="shared" si="25"/>
        <v>0</v>
      </c>
      <c r="I272" s="96"/>
      <c r="J272" s="20"/>
      <c r="K272" s="72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3">
        <f t="shared" si="28"/>
        <v>0</v>
      </c>
    </row>
    <row r="273" spans="1:17" ht="24.6" x14ac:dyDescent="0.65">
      <c r="A273" s="10">
        <v>269</v>
      </c>
      <c r="B273" s="19"/>
      <c r="C273" s="71">
        <f>+'4'!H273</f>
        <v>0</v>
      </c>
      <c r="D273" s="95">
        <v>0</v>
      </c>
      <c r="E273" s="46">
        <f t="shared" si="29"/>
        <v>0</v>
      </c>
      <c r="F273" s="106">
        <v>0</v>
      </c>
      <c r="G273" s="104">
        <v>0</v>
      </c>
      <c r="H273" s="46">
        <f t="shared" si="25"/>
        <v>0</v>
      </c>
      <c r="I273" s="96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 x14ac:dyDescent="0.65">
      <c r="A274" s="10">
        <v>270</v>
      </c>
      <c r="B274" s="19"/>
      <c r="C274" s="71">
        <f>+'4'!H274</f>
        <v>0</v>
      </c>
      <c r="D274" s="95">
        <v>0</v>
      </c>
      <c r="E274" s="46">
        <f t="shared" si="29"/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 x14ac:dyDescent="0.65">
      <c r="A275" s="10">
        <v>271</v>
      </c>
      <c r="B275" s="19"/>
      <c r="C275" s="71">
        <f>+'4'!H275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 x14ac:dyDescent="0.65">
      <c r="A276" s="10">
        <v>272</v>
      </c>
      <c r="B276" s="19"/>
      <c r="C276" s="71">
        <f>+'4'!H276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 x14ac:dyDescent="0.65">
      <c r="A277" s="10">
        <v>273</v>
      </c>
      <c r="B277" s="19"/>
      <c r="C277" s="71">
        <f>+'4'!H277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 x14ac:dyDescent="0.65">
      <c r="A278" s="10">
        <v>274</v>
      </c>
      <c r="B278" s="19"/>
      <c r="C278" s="71">
        <f>+'4'!H278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 x14ac:dyDescent="0.65">
      <c r="A279" s="10">
        <v>275</v>
      </c>
      <c r="B279" s="19"/>
      <c r="C279" s="71">
        <f>+'4'!H279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 x14ac:dyDescent="0.65">
      <c r="A280" s="10">
        <v>276</v>
      </c>
      <c r="B280" s="19"/>
      <c r="C280" s="71">
        <f>+'4'!H280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 x14ac:dyDescent="0.65">
      <c r="A281" s="10">
        <v>277</v>
      </c>
      <c r="B281" s="19"/>
      <c r="C281" s="71">
        <f>+'4'!H281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 x14ac:dyDescent="0.65">
      <c r="A282" s="10">
        <v>278</v>
      </c>
      <c r="B282" s="19"/>
      <c r="C282" s="71">
        <f>+'4'!H282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 x14ac:dyDescent="0.65">
      <c r="A283" s="10">
        <v>279</v>
      </c>
      <c r="B283" s="19"/>
      <c r="C283" s="71">
        <f>+'4'!H283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 x14ac:dyDescent="0.65">
      <c r="A284" s="10">
        <v>280</v>
      </c>
      <c r="B284" s="19"/>
      <c r="C284" s="71">
        <f>+'4'!H284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172" t="s">
        <v>212</v>
      </c>
      <c r="J286" s="173"/>
      <c r="K286" s="30">
        <f>+AA184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174" t="s">
        <v>202</v>
      </c>
      <c r="K287" s="174"/>
      <c r="L287" s="33">
        <f>SUM(K5:K286)</f>
        <v>50</v>
      </c>
    </row>
    <row r="288" spans="1:17" ht="24.6" x14ac:dyDescent="0.65">
      <c r="A288" s="1"/>
      <c r="C288" s="31"/>
      <c r="E288" s="31"/>
      <c r="H288" s="31"/>
      <c r="J288" s="168" t="s">
        <v>203</v>
      </c>
      <c r="K288" s="169"/>
      <c r="L288" s="36"/>
    </row>
    <row r="289" spans="1:12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0</v>
      </c>
    </row>
    <row r="290" spans="1:12" ht="24.6" x14ac:dyDescent="0.65">
      <c r="A290" s="1"/>
      <c r="C290" s="31"/>
      <c r="E290" s="31"/>
      <c r="H290" s="31"/>
      <c r="J290" s="168" t="s">
        <v>205</v>
      </c>
      <c r="K290" s="169"/>
      <c r="L290" s="36">
        <v>0</v>
      </c>
    </row>
    <row r="291" spans="1:12" ht="24.6" x14ac:dyDescent="0.65">
      <c r="A291" s="1"/>
      <c r="C291" s="31"/>
      <c r="E291" s="31"/>
      <c r="H291" s="31"/>
      <c r="J291" s="168" t="s">
        <v>206</v>
      </c>
      <c r="K291" s="169"/>
      <c r="L291" s="36">
        <v>0</v>
      </c>
    </row>
    <row r="292" spans="1:12" ht="24.6" x14ac:dyDescent="0.65">
      <c r="A292" s="1"/>
      <c r="C292" s="31"/>
      <c r="E292" s="31"/>
      <c r="H292" s="31"/>
      <c r="J292" s="168" t="s">
        <v>207</v>
      </c>
      <c r="K292" s="169"/>
      <c r="L292" s="37">
        <f>SUM(M5:M285)</f>
        <v>0</v>
      </c>
    </row>
    <row r="293" spans="1:12" ht="24.6" x14ac:dyDescent="0.65">
      <c r="A293" s="1"/>
      <c r="C293" s="31"/>
      <c r="E293" s="31"/>
      <c r="H293" s="31"/>
      <c r="J293" s="168" t="s">
        <v>208</v>
      </c>
      <c r="K293" s="169"/>
      <c r="L293" s="33">
        <f>L287-L288-L289-L291-L292</f>
        <v>50</v>
      </c>
    </row>
    <row r="294" spans="1:12" ht="24.6" x14ac:dyDescent="0.65">
      <c r="A294" s="1"/>
      <c r="C294" s="31"/>
      <c r="E294" s="31"/>
      <c r="H294" s="31"/>
      <c r="J294" s="168" t="s">
        <v>209</v>
      </c>
      <c r="K294" s="169"/>
      <c r="L294" s="37">
        <v>50</v>
      </c>
    </row>
    <row r="295" spans="1:12" ht="24.6" x14ac:dyDescent="0.65">
      <c r="A295" s="1"/>
      <c r="C295" s="31"/>
      <c r="E295" s="31"/>
      <c r="H295" s="31"/>
      <c r="J295" s="168" t="s">
        <v>210</v>
      </c>
      <c r="K295" s="169"/>
      <c r="L295" s="33">
        <f>+L294-L293</f>
        <v>0</v>
      </c>
    </row>
    <row r="296" spans="1:12" ht="24.6" x14ac:dyDescent="0.65">
      <c r="H296" s="2"/>
      <c r="J296" s="168" t="s">
        <v>211</v>
      </c>
      <c r="K296" s="169"/>
      <c r="L296" s="33">
        <f>+L294-L293</f>
        <v>0</v>
      </c>
    </row>
    <row r="297" spans="1:12" x14ac:dyDescent="0.6">
      <c r="H297" s="2"/>
      <c r="J297" s="2"/>
    </row>
    <row r="298" spans="1:12" ht="24.6" x14ac:dyDescent="0.65">
      <c r="H298" s="2"/>
      <c r="J298" s="97" t="s">
        <v>332</v>
      </c>
    </row>
    <row r="299" spans="1:12" x14ac:dyDescent="0.6">
      <c r="H299" s="2"/>
      <c r="J299" s="2"/>
    </row>
    <row r="300" spans="1:12" x14ac:dyDescent="0.6">
      <c r="H300" s="2"/>
      <c r="J300" s="2"/>
    </row>
    <row r="301" spans="1:12" x14ac:dyDescent="0.6">
      <c r="H301" s="2"/>
      <c r="J301" s="2"/>
    </row>
    <row r="302" spans="1:12" x14ac:dyDescent="0.6">
      <c r="H302" s="2"/>
      <c r="J302" s="2"/>
    </row>
    <row r="303" spans="1:12" x14ac:dyDescent="0.6">
      <c r="H303" s="2"/>
      <c r="J303" s="2"/>
    </row>
    <row r="304" spans="1:12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10E23-B078-4D7A-87A1-BC66447566F5}">
  <sheetPr>
    <tabColor rgb="FFFF0000"/>
  </sheetPr>
  <dimension ref="A1:AC371"/>
  <sheetViews>
    <sheetView zoomScaleNormal="100" workbookViewId="0">
      <pane xSplit="8" ySplit="4" topLeftCell="I5" activePane="bottomRight" state="frozen"/>
      <selection activeCell="J37" sqref="J37"/>
      <selection pane="topRight" activeCell="J37" sqref="J37"/>
      <selection pane="bottomLeft" activeCell="J37" sqref="J37"/>
      <selection pane="bottomRight" activeCell="J37" sqref="J37"/>
    </sheetView>
  </sheetViews>
  <sheetFormatPr defaultColWidth="9" defaultRowHeight="24" x14ac:dyDescent="0.6"/>
  <cols>
    <col min="1" max="1" width="6.796875" style="2" customWidth="1"/>
    <col min="2" max="2" width="43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65" t="s">
        <v>413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R2" s="166" t="s">
        <v>0</v>
      </c>
      <c r="S2" s="166"/>
      <c r="T2" s="166"/>
      <c r="U2" s="166"/>
      <c r="V2" s="166"/>
      <c r="W2" s="166"/>
      <c r="X2" s="166"/>
      <c r="Y2" s="166"/>
      <c r="Z2" s="166"/>
      <c r="AA2" s="166"/>
      <c r="AB2" s="166"/>
    </row>
    <row r="3" spans="1:29" s="5" customFormat="1" ht="26.4" x14ac:dyDescent="0.7">
      <c r="A3" s="167" t="s">
        <v>1</v>
      </c>
      <c r="B3" s="175" t="s">
        <v>2</v>
      </c>
      <c r="C3" s="167" t="s">
        <v>3</v>
      </c>
      <c r="D3" s="167" t="s">
        <v>4</v>
      </c>
      <c r="E3" s="167" t="s">
        <v>5</v>
      </c>
      <c r="F3" s="105" t="s">
        <v>6</v>
      </c>
      <c r="G3" s="176" t="s">
        <v>334</v>
      </c>
      <c r="H3" s="167" t="s">
        <v>7</v>
      </c>
      <c r="I3" s="170" t="s">
        <v>8</v>
      </c>
      <c r="J3" s="170"/>
      <c r="K3" s="170"/>
      <c r="L3" s="167" t="s">
        <v>9</v>
      </c>
      <c r="M3" s="171" t="s">
        <v>10</v>
      </c>
      <c r="O3" s="139" t="s">
        <v>335</v>
      </c>
      <c r="P3" s="141" t="s">
        <v>336</v>
      </c>
      <c r="R3" s="167" t="s">
        <v>1</v>
      </c>
      <c r="S3" s="167" t="s">
        <v>2</v>
      </c>
      <c r="T3" s="167" t="s">
        <v>3</v>
      </c>
      <c r="U3" s="167" t="s">
        <v>4</v>
      </c>
      <c r="V3" s="167" t="s">
        <v>5</v>
      </c>
      <c r="W3" s="93" t="s">
        <v>6</v>
      </c>
      <c r="X3" s="167" t="s">
        <v>7</v>
      </c>
      <c r="Y3" s="170" t="s">
        <v>8</v>
      </c>
      <c r="Z3" s="170"/>
      <c r="AA3" s="170"/>
      <c r="AB3" s="167" t="s">
        <v>9</v>
      </c>
      <c r="AC3" s="171" t="s">
        <v>10</v>
      </c>
    </row>
    <row r="4" spans="1:29" s="5" customFormat="1" ht="26.4" x14ac:dyDescent="0.7">
      <c r="A4" s="167"/>
      <c r="B4" s="175"/>
      <c r="C4" s="167"/>
      <c r="D4" s="167"/>
      <c r="E4" s="167"/>
      <c r="F4" s="105" t="s">
        <v>11</v>
      </c>
      <c r="G4" s="177"/>
      <c r="H4" s="167"/>
      <c r="I4" s="93" t="s">
        <v>12</v>
      </c>
      <c r="J4" s="94" t="s">
        <v>13</v>
      </c>
      <c r="K4" s="93" t="s">
        <v>14</v>
      </c>
      <c r="L4" s="167"/>
      <c r="M4" s="171"/>
      <c r="O4" s="140"/>
      <c r="P4" s="142"/>
      <c r="R4" s="167"/>
      <c r="S4" s="167"/>
      <c r="T4" s="167"/>
      <c r="U4" s="167"/>
      <c r="V4" s="167"/>
      <c r="W4" s="93" t="s">
        <v>11</v>
      </c>
      <c r="X4" s="167"/>
      <c r="Y4" s="93" t="s">
        <v>12</v>
      </c>
      <c r="Z4" s="94" t="s">
        <v>13</v>
      </c>
      <c r="AA4" s="93" t="s">
        <v>14</v>
      </c>
      <c r="AB4" s="167"/>
      <c r="AC4" s="171"/>
    </row>
    <row r="5" spans="1:29" ht="24.6" x14ac:dyDescent="0.65">
      <c r="A5" s="10">
        <v>1</v>
      </c>
      <c r="B5" s="19" t="s">
        <v>407</v>
      </c>
      <c r="C5" s="71">
        <f>+'5'!H5</f>
        <v>14</v>
      </c>
      <c r="D5" s="95">
        <v>0</v>
      </c>
      <c r="E5" s="46">
        <f t="shared" ref="E5:E143" si="0">C5+D5</f>
        <v>14</v>
      </c>
      <c r="F5" s="106">
        <v>0</v>
      </c>
      <c r="G5" s="104">
        <v>0</v>
      </c>
      <c r="H5" s="46">
        <f t="shared" ref="H5:H68" si="1">+E5-F5-I5-G5</f>
        <v>14</v>
      </c>
      <c r="I5" s="96"/>
      <c r="J5" s="15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+'5'!H6</f>
        <v>13</v>
      </c>
      <c r="D6" s="95">
        <v>0</v>
      </c>
      <c r="E6" s="46">
        <f t="shared" si="0"/>
        <v>13</v>
      </c>
      <c r="F6" s="106">
        <v>0</v>
      </c>
      <c r="G6" s="104">
        <v>0</v>
      </c>
      <c r="H6" s="46">
        <f t="shared" si="1"/>
        <v>13</v>
      </c>
      <c r="I6" s="96"/>
      <c r="J6" s="15">
        <v>100</v>
      </c>
      <c r="K6" s="72">
        <f t="shared" ref="K6:K69" si="5">+J6*I6</f>
        <v>0</v>
      </c>
      <c r="L6" s="17" t="s">
        <v>16</v>
      </c>
      <c r="M6" s="18">
        <v>0</v>
      </c>
      <c r="N6" s="23">
        <f t="shared" ref="N6:N69" si="6">SUM(K6-M6)</f>
        <v>0</v>
      </c>
      <c r="O6" s="19"/>
      <c r="P6" s="43">
        <f t="shared" ref="P6:P69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+'5'!H7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+'5'!H8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+'5'!H9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+'5'!H10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+'5'!H11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+'5'!H12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+'5'!H13</f>
        <v>2</v>
      </c>
      <c r="D13" s="95">
        <v>0</v>
      </c>
      <c r="E13" s="46">
        <f t="shared" si="0"/>
        <v>2</v>
      </c>
      <c r="F13" s="106">
        <v>0</v>
      </c>
      <c r="G13" s="104">
        <v>0</v>
      </c>
      <c r="H13" s="46">
        <f t="shared" si="1"/>
        <v>2</v>
      </c>
      <c r="I13" s="96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+'5'!H14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+'5'!H15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+'5'!H16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+'5'!H17</f>
        <v>1</v>
      </c>
      <c r="D17" s="95">
        <v>0</v>
      </c>
      <c r="E17" s="46">
        <f t="shared" si="0"/>
        <v>1</v>
      </c>
      <c r="F17" s="106">
        <v>0</v>
      </c>
      <c r="G17" s="104">
        <v>0</v>
      </c>
      <c r="H17" s="46">
        <f t="shared" si="1"/>
        <v>1</v>
      </c>
      <c r="I17" s="96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+'5'!H18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+'5'!H19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+'5'!H20</f>
        <v>2</v>
      </c>
      <c r="D20" s="95">
        <v>0</v>
      </c>
      <c r="E20" s="46">
        <f t="shared" si="0"/>
        <v>2</v>
      </c>
      <c r="F20" s="106">
        <v>0</v>
      </c>
      <c r="G20" s="104">
        <v>0</v>
      </c>
      <c r="H20" s="46">
        <f t="shared" si="1"/>
        <v>2</v>
      </c>
      <c r="I20" s="96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+'5'!H21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+'5'!H22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+'5'!H23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+'5'!H24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+'5'!H25</f>
        <v>9</v>
      </c>
      <c r="D25" s="95">
        <v>0</v>
      </c>
      <c r="E25" s="46">
        <f t="shared" si="0"/>
        <v>9</v>
      </c>
      <c r="F25" s="106">
        <v>0</v>
      </c>
      <c r="G25" s="104">
        <v>0</v>
      </c>
      <c r="H25" s="46">
        <f t="shared" si="1"/>
        <v>9</v>
      </c>
      <c r="I25" s="96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+'5'!H26</f>
        <v>2</v>
      </c>
      <c r="D26" s="95">
        <v>0</v>
      </c>
      <c r="E26" s="46">
        <f t="shared" si="0"/>
        <v>2</v>
      </c>
      <c r="F26" s="106">
        <v>0</v>
      </c>
      <c r="G26" s="104">
        <v>0</v>
      </c>
      <c r="H26" s="46">
        <f t="shared" si="1"/>
        <v>2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+'5'!H27</f>
        <v>0</v>
      </c>
      <c r="D27" s="95">
        <v>0</v>
      </c>
      <c r="E27" s="46">
        <f t="shared" si="0"/>
        <v>0</v>
      </c>
      <c r="F27" s="106">
        <v>0</v>
      </c>
      <c r="G27" s="104">
        <v>0</v>
      </c>
      <c r="H27" s="46">
        <f t="shared" si="1"/>
        <v>0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+'5'!H28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+'5'!H29</f>
        <v>1</v>
      </c>
      <c r="D29" s="95">
        <v>0</v>
      </c>
      <c r="E29" s="46">
        <f t="shared" si="0"/>
        <v>1</v>
      </c>
      <c r="F29" s="106">
        <v>0</v>
      </c>
      <c r="G29" s="104">
        <v>0</v>
      </c>
      <c r="H29" s="46">
        <f t="shared" si="1"/>
        <v>1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+'5'!H30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+'5'!H31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+'5'!H32</f>
        <v>0</v>
      </c>
      <c r="D32" s="95">
        <v>0</v>
      </c>
      <c r="E32" s="46">
        <f t="shared" si="0"/>
        <v>0</v>
      </c>
      <c r="F32" s="106">
        <v>0</v>
      </c>
      <c r="G32" s="104">
        <v>0</v>
      </c>
      <c r="H32" s="46">
        <f t="shared" si="1"/>
        <v>0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8" t="s">
        <v>119</v>
      </c>
      <c r="T32" s="179"/>
      <c r="U32" s="179"/>
      <c r="V32" s="179"/>
      <c r="W32" s="179"/>
      <c r="X32" s="179"/>
      <c r="Y32" s="179"/>
      <c r="Z32" s="180"/>
      <c r="AA32" s="40">
        <f>SUM(AA5:AA29)</f>
        <v>0</v>
      </c>
    </row>
    <row r="33" spans="1:26" ht="24.6" x14ac:dyDescent="0.65">
      <c r="A33" s="10">
        <v>29</v>
      </c>
      <c r="B33" s="19" t="s">
        <v>382</v>
      </c>
      <c r="C33" s="71">
        <f>+'5'!H33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+'5'!H34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+'5'!H35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+'5'!H36</f>
        <v>5</v>
      </c>
      <c r="D36" s="95">
        <v>0</v>
      </c>
      <c r="E36" s="46">
        <f t="shared" si="0"/>
        <v>5</v>
      </c>
      <c r="F36" s="106">
        <v>0</v>
      </c>
      <c r="G36" s="104">
        <v>0</v>
      </c>
      <c r="H36" s="46">
        <f t="shared" si="1"/>
        <v>5</v>
      </c>
      <c r="I36" s="96"/>
      <c r="J36" s="15">
        <v>100</v>
      </c>
      <c r="K36" s="72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3">
        <f t="shared" si="7"/>
        <v>0</v>
      </c>
    </row>
    <row r="37" spans="1:26" ht="24.6" x14ac:dyDescent="0.65">
      <c r="A37" s="10">
        <v>33</v>
      </c>
      <c r="B37" s="19" t="s">
        <v>393</v>
      </c>
      <c r="C37" s="71">
        <f>+'5'!H37</f>
        <v>0</v>
      </c>
      <c r="D37" s="95">
        <v>0</v>
      </c>
      <c r="E37" s="46">
        <f t="shared" si="0"/>
        <v>0</v>
      </c>
      <c r="F37" s="106">
        <v>0</v>
      </c>
      <c r="G37" s="104">
        <v>0</v>
      </c>
      <c r="H37" s="46">
        <f t="shared" si="1"/>
        <v>0</v>
      </c>
      <c r="I37" s="96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f>+'5'!H38</f>
        <v>0</v>
      </c>
      <c r="D38" s="95">
        <v>0</v>
      </c>
      <c r="E38" s="46">
        <f t="shared" si="0"/>
        <v>0</v>
      </c>
      <c r="F38" s="106">
        <v>0</v>
      </c>
      <c r="G38" s="104">
        <v>0</v>
      </c>
      <c r="H38" s="46">
        <f t="shared" si="1"/>
        <v>0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x14ac:dyDescent="0.65">
      <c r="A39" s="10">
        <v>35</v>
      </c>
      <c r="B39" s="19" t="s">
        <v>333</v>
      </c>
      <c r="C39" s="71">
        <f>+'5'!H39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x14ac:dyDescent="0.65">
      <c r="A40" s="10">
        <v>36</v>
      </c>
      <c r="B40" s="19" t="s">
        <v>138</v>
      </c>
      <c r="C40" s="71">
        <f>+'5'!H40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49</v>
      </c>
      <c r="C41" s="71">
        <f>+'5'!H41</f>
        <v>0</v>
      </c>
      <c r="D41" s="95">
        <v>0</v>
      </c>
      <c r="E41" s="46">
        <f t="shared" si="0"/>
        <v>0</v>
      </c>
      <c r="F41" s="106">
        <v>0</v>
      </c>
      <c r="G41" s="104">
        <v>0</v>
      </c>
      <c r="H41" s="46">
        <f t="shared" si="1"/>
        <v>0</v>
      </c>
      <c r="I41" s="96"/>
      <c r="J41" s="15">
        <v>50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x14ac:dyDescent="0.65">
      <c r="A42" s="10">
        <v>38</v>
      </c>
      <c r="B42" s="19" t="s">
        <v>50</v>
      </c>
      <c r="C42" s="71">
        <f>+'5'!H42</f>
        <v>0</v>
      </c>
      <c r="D42" s="95">
        <v>0</v>
      </c>
      <c r="E42" s="46">
        <f t="shared" si="0"/>
        <v>0</v>
      </c>
      <c r="F42" s="106">
        <v>0</v>
      </c>
      <c r="G42" s="104">
        <v>0</v>
      </c>
      <c r="H42" s="46">
        <f t="shared" si="1"/>
        <v>0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 x14ac:dyDescent="0.65">
      <c r="A43" s="10">
        <v>39</v>
      </c>
      <c r="B43" s="19" t="s">
        <v>51</v>
      </c>
      <c r="C43" s="71">
        <f>+'5'!H43</f>
        <v>0</v>
      </c>
      <c r="D43" s="95">
        <v>0</v>
      </c>
      <c r="E43" s="46">
        <f t="shared" si="0"/>
        <v>0</v>
      </c>
      <c r="F43" s="106">
        <v>0</v>
      </c>
      <c r="G43" s="104">
        <v>0</v>
      </c>
      <c r="H43" s="46">
        <f t="shared" si="1"/>
        <v>0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 x14ac:dyDescent="0.65">
      <c r="A44" s="10">
        <v>40</v>
      </c>
      <c r="B44" s="19" t="s">
        <v>264</v>
      </c>
      <c r="C44" s="71">
        <f>+'5'!H44</f>
        <v>0</v>
      </c>
      <c r="D44" s="95">
        <v>0</v>
      </c>
      <c r="E44" s="46">
        <f t="shared" si="0"/>
        <v>0</v>
      </c>
      <c r="F44" s="106">
        <v>0</v>
      </c>
      <c r="G44" s="104">
        <v>0</v>
      </c>
      <c r="H44" s="46">
        <f t="shared" si="1"/>
        <v>0</v>
      </c>
      <c r="I44" s="96"/>
      <c r="J44" s="15">
        <v>25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265</v>
      </c>
      <c r="C45" s="71">
        <f>+'5'!H45</f>
        <v>0</v>
      </c>
      <c r="D45" s="95">
        <v>0</v>
      </c>
      <c r="E45" s="46">
        <f t="shared" si="0"/>
        <v>0</v>
      </c>
      <c r="F45" s="106">
        <v>0</v>
      </c>
      <c r="G45" s="104">
        <v>0</v>
      </c>
      <c r="H45" s="46">
        <f t="shared" si="1"/>
        <v>0</v>
      </c>
      <c r="I45" s="96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x14ac:dyDescent="0.65">
      <c r="A46" s="10">
        <v>42</v>
      </c>
      <c r="B46" s="19" t="s">
        <v>52</v>
      </c>
      <c r="C46" s="71">
        <f>+'5'!H46</f>
        <v>0</v>
      </c>
      <c r="D46" s="95">
        <v>0</v>
      </c>
      <c r="E46" s="46">
        <f t="shared" si="0"/>
        <v>0</v>
      </c>
      <c r="F46" s="106">
        <v>0</v>
      </c>
      <c r="G46" s="104">
        <v>0</v>
      </c>
      <c r="H46" s="46">
        <f t="shared" si="1"/>
        <v>0</v>
      </c>
      <c r="I46" s="96"/>
      <c r="J46" s="15">
        <v>50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 x14ac:dyDescent="0.65">
      <c r="A47" s="10">
        <v>43</v>
      </c>
      <c r="B47" s="19" t="s">
        <v>53</v>
      </c>
      <c r="C47" s="71">
        <f>+'5'!H47</f>
        <v>2</v>
      </c>
      <c r="D47" s="95">
        <v>0</v>
      </c>
      <c r="E47" s="46">
        <f t="shared" si="0"/>
        <v>2</v>
      </c>
      <c r="F47" s="106">
        <v>0</v>
      </c>
      <c r="G47" s="104">
        <v>0</v>
      </c>
      <c r="H47" s="46">
        <f t="shared" si="1"/>
        <v>2</v>
      </c>
      <c r="I47" s="96"/>
      <c r="J47" s="15">
        <v>50</v>
      </c>
      <c r="K47" s="72">
        <f t="shared" si="5"/>
        <v>0</v>
      </c>
      <c r="L47" s="17" t="s">
        <v>16</v>
      </c>
      <c r="M47" s="18">
        <v>0</v>
      </c>
      <c r="N47" s="23">
        <f t="shared" si="6"/>
        <v>0</v>
      </c>
      <c r="O47" s="19"/>
      <c r="P47" s="43">
        <f t="shared" si="7"/>
        <v>0</v>
      </c>
    </row>
    <row r="48" spans="1:26" ht="24.6" x14ac:dyDescent="0.65">
      <c r="A48" s="10">
        <v>44</v>
      </c>
      <c r="B48" s="19" t="s">
        <v>54</v>
      </c>
      <c r="C48" s="71">
        <f>+'5'!H48</f>
        <v>0</v>
      </c>
      <c r="D48" s="95">
        <v>0</v>
      </c>
      <c r="E48" s="46">
        <f t="shared" si="0"/>
        <v>0</v>
      </c>
      <c r="F48" s="106">
        <v>0</v>
      </c>
      <c r="G48" s="104">
        <v>0</v>
      </c>
      <c r="H48" s="46">
        <f t="shared" si="1"/>
        <v>0</v>
      </c>
      <c r="I48" s="96"/>
      <c r="J48" s="15">
        <v>50</v>
      </c>
      <c r="K48" s="72">
        <f t="shared" si="5"/>
        <v>0</v>
      </c>
      <c r="L48" s="17" t="s">
        <v>16</v>
      </c>
      <c r="M48" s="18">
        <v>0</v>
      </c>
      <c r="N48" s="23">
        <f t="shared" si="6"/>
        <v>0</v>
      </c>
      <c r="O48" s="19"/>
      <c r="P48" s="43">
        <f t="shared" si="7"/>
        <v>0</v>
      </c>
    </row>
    <row r="49" spans="1:16" ht="24.6" x14ac:dyDescent="0.65">
      <c r="A49" s="10">
        <v>45</v>
      </c>
      <c r="B49" s="19" t="s">
        <v>55</v>
      </c>
      <c r="C49" s="71">
        <f>+'5'!H49</f>
        <v>3</v>
      </c>
      <c r="D49" s="95">
        <v>0</v>
      </c>
      <c r="E49" s="46">
        <f t="shared" si="0"/>
        <v>3</v>
      </c>
      <c r="F49" s="106">
        <v>0</v>
      </c>
      <c r="G49" s="104">
        <v>0</v>
      </c>
      <c r="H49" s="46">
        <f t="shared" si="1"/>
        <v>3</v>
      </c>
      <c r="I49" s="96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x14ac:dyDescent="0.65">
      <c r="A50" s="10">
        <v>46</v>
      </c>
      <c r="B50" s="19" t="s">
        <v>56</v>
      </c>
      <c r="C50" s="71">
        <f>+'5'!H50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57</v>
      </c>
      <c r="C51" s="71">
        <f>+'5'!H51</f>
        <v>3</v>
      </c>
      <c r="D51" s="95">
        <v>0</v>
      </c>
      <c r="E51" s="46">
        <f t="shared" si="0"/>
        <v>3</v>
      </c>
      <c r="F51" s="106">
        <v>0</v>
      </c>
      <c r="G51" s="104">
        <v>0</v>
      </c>
      <c r="H51" s="46">
        <f t="shared" si="1"/>
        <v>3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 x14ac:dyDescent="0.65">
      <c r="A52" s="10">
        <v>48</v>
      </c>
      <c r="B52" s="19" t="s">
        <v>58</v>
      </c>
      <c r="C52" s="71">
        <f>+'5'!H52</f>
        <v>2</v>
      </c>
      <c r="D52" s="95">
        <v>0</v>
      </c>
      <c r="E52" s="46">
        <f t="shared" si="0"/>
        <v>2</v>
      </c>
      <c r="F52" s="106">
        <v>0</v>
      </c>
      <c r="G52" s="104">
        <v>0</v>
      </c>
      <c r="H52" s="46">
        <f t="shared" si="1"/>
        <v>2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x14ac:dyDescent="0.65">
      <c r="A53" s="10">
        <v>49</v>
      </c>
      <c r="B53" s="19" t="s">
        <v>59</v>
      </c>
      <c r="C53" s="71">
        <f>+'5'!H53</f>
        <v>0</v>
      </c>
      <c r="D53" s="95">
        <v>0</v>
      </c>
      <c r="E53" s="46">
        <f t="shared" si="0"/>
        <v>0</v>
      </c>
      <c r="F53" s="106">
        <v>0</v>
      </c>
      <c r="G53" s="104">
        <v>0</v>
      </c>
      <c r="H53" s="46">
        <f t="shared" si="1"/>
        <v>0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x14ac:dyDescent="0.65">
      <c r="A54" s="10">
        <v>50</v>
      </c>
      <c r="B54" s="19" t="s">
        <v>60</v>
      </c>
      <c r="C54" s="71">
        <f>+'5'!H54</f>
        <v>0</v>
      </c>
      <c r="D54" s="95">
        <v>0</v>
      </c>
      <c r="E54" s="46">
        <f t="shared" si="0"/>
        <v>0</v>
      </c>
      <c r="F54" s="106">
        <v>0</v>
      </c>
      <c r="G54" s="104">
        <v>0</v>
      </c>
      <c r="H54" s="46">
        <f t="shared" si="1"/>
        <v>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x14ac:dyDescent="0.65">
      <c r="A55" s="10">
        <v>51</v>
      </c>
      <c r="B55" s="19" t="s">
        <v>61</v>
      </c>
      <c r="C55" s="71">
        <f>+'5'!H55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120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x14ac:dyDescent="0.65">
      <c r="A56" s="10">
        <v>52</v>
      </c>
      <c r="B56" s="19" t="s">
        <v>62</v>
      </c>
      <c r="C56" s="71">
        <f>+'5'!H56</f>
        <v>0</v>
      </c>
      <c r="D56" s="95">
        <v>0</v>
      </c>
      <c r="E56" s="46">
        <f t="shared" si="0"/>
        <v>0</v>
      </c>
      <c r="F56" s="106">
        <v>0</v>
      </c>
      <c r="G56" s="104">
        <v>0</v>
      </c>
      <c r="H56" s="46">
        <f t="shared" si="1"/>
        <v>0</v>
      </c>
      <c r="I56" s="96"/>
      <c r="J56" s="15">
        <v>120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 x14ac:dyDescent="0.65">
      <c r="A57" s="10">
        <v>53</v>
      </c>
      <c r="B57" s="19" t="s">
        <v>63</v>
      </c>
      <c r="C57" s="71">
        <f>+'5'!H57</f>
        <v>0</v>
      </c>
      <c r="D57" s="95">
        <v>0</v>
      </c>
      <c r="E57" s="46">
        <f t="shared" si="0"/>
        <v>0</v>
      </c>
      <c r="F57" s="106">
        <v>0</v>
      </c>
      <c r="G57" s="104">
        <v>0</v>
      </c>
      <c r="H57" s="46">
        <f t="shared" si="1"/>
        <v>0</v>
      </c>
      <c r="I57" s="96"/>
      <c r="J57" s="15">
        <v>120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 x14ac:dyDescent="0.65">
      <c r="A58" s="10">
        <v>54</v>
      </c>
      <c r="B58" s="19" t="s">
        <v>64</v>
      </c>
      <c r="C58" s="71">
        <f>+'5'!H58</f>
        <v>0</v>
      </c>
      <c r="D58" s="95">
        <v>0</v>
      </c>
      <c r="E58" s="46">
        <f t="shared" si="0"/>
        <v>0</v>
      </c>
      <c r="F58" s="106">
        <v>0</v>
      </c>
      <c r="G58" s="104">
        <v>0</v>
      </c>
      <c r="H58" s="46">
        <f t="shared" si="1"/>
        <v>0</v>
      </c>
      <c r="I58" s="96"/>
      <c r="J58" s="15">
        <v>120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 x14ac:dyDescent="0.65">
      <c r="A59" s="10">
        <v>55</v>
      </c>
      <c r="B59" s="19" t="s">
        <v>65</v>
      </c>
      <c r="C59" s="71">
        <f>+'5'!H59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 x14ac:dyDescent="0.65">
      <c r="A60" s="10">
        <v>56</v>
      </c>
      <c r="B60" s="19" t="s">
        <v>66</v>
      </c>
      <c r="C60" s="71">
        <f>+'5'!H60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x14ac:dyDescent="0.65">
      <c r="A61" s="10">
        <v>57</v>
      </c>
      <c r="B61" s="19" t="s">
        <v>266</v>
      </c>
      <c r="C61" s="71">
        <f>+'5'!H61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x14ac:dyDescent="0.65">
      <c r="A62" s="10">
        <v>58</v>
      </c>
      <c r="B62" s="19" t="s">
        <v>340</v>
      </c>
      <c r="C62" s="71">
        <f>+'5'!H62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30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x14ac:dyDescent="0.65">
      <c r="A63" s="10">
        <v>59</v>
      </c>
      <c r="B63" s="19" t="s">
        <v>341</v>
      </c>
      <c r="C63" s="71">
        <f>+'5'!H63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21">
        <v>30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x14ac:dyDescent="0.65">
      <c r="A64" s="10">
        <v>60</v>
      </c>
      <c r="B64" s="19" t="s">
        <v>342</v>
      </c>
      <c r="C64" s="71">
        <f>+'5'!H64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21">
        <v>30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x14ac:dyDescent="0.65">
      <c r="A65" s="10">
        <v>61</v>
      </c>
      <c r="B65" s="19" t="s">
        <v>72</v>
      </c>
      <c r="C65" s="71">
        <f>+'5'!H65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21">
        <v>50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x14ac:dyDescent="0.65">
      <c r="A66" s="10">
        <v>62</v>
      </c>
      <c r="B66" s="19" t="s">
        <v>73</v>
      </c>
      <c r="C66" s="71">
        <f>+'5'!H66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21">
        <v>50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x14ac:dyDescent="0.65">
      <c r="A67" s="10">
        <v>63</v>
      </c>
      <c r="B67" s="19" t="s">
        <v>74</v>
      </c>
      <c r="C67" s="71">
        <f>+'5'!H67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50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175</v>
      </c>
      <c r="C68" s="71">
        <f>+'5'!H68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50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x14ac:dyDescent="0.65">
      <c r="A69" s="10">
        <v>65</v>
      </c>
      <c r="B69" s="19" t="s">
        <v>267</v>
      </c>
      <c r="C69" s="71">
        <f>+'5'!H69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ref="H69:H132" si="11">+E69-F69-I69-G69</f>
        <v>0</v>
      </c>
      <c r="I69" s="96"/>
      <c r="J69" s="15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x14ac:dyDescent="0.65">
      <c r="A70" s="10">
        <v>66</v>
      </c>
      <c r="B70" s="19" t="s">
        <v>70</v>
      </c>
      <c r="C70" s="71">
        <f>+'5'!H70</f>
        <v>0</v>
      </c>
      <c r="D70" s="95">
        <v>0</v>
      </c>
      <c r="E70" s="46">
        <f t="shared" si="0"/>
        <v>0</v>
      </c>
      <c r="F70" s="106">
        <v>0</v>
      </c>
      <c r="G70" s="104">
        <v>0</v>
      </c>
      <c r="H70" s="46">
        <f t="shared" si="11"/>
        <v>0</v>
      </c>
      <c r="I70" s="96"/>
      <c r="J70" s="20">
        <v>70</v>
      </c>
      <c r="K70" s="72">
        <f t="shared" ref="K70:K133" si="12">+J70*I70</f>
        <v>0</v>
      </c>
      <c r="L70" s="17" t="s">
        <v>16</v>
      </c>
      <c r="M70" s="18">
        <v>0</v>
      </c>
      <c r="N70" s="23">
        <f t="shared" ref="N70:N133" si="13">SUM(K70-M70)</f>
        <v>0</v>
      </c>
      <c r="O70" s="19"/>
      <c r="P70" s="43">
        <f t="shared" ref="P70:P133" si="14">+K70*O70</f>
        <v>0</v>
      </c>
    </row>
    <row r="71" spans="1:16" ht="24.6" x14ac:dyDescent="0.65">
      <c r="A71" s="10">
        <v>67</v>
      </c>
      <c r="B71" s="19" t="s">
        <v>71</v>
      </c>
      <c r="C71" s="71">
        <f>+'5'!H71</f>
        <v>0</v>
      </c>
      <c r="D71" s="95">
        <v>0</v>
      </c>
      <c r="E71" s="46">
        <f t="shared" si="0"/>
        <v>0</v>
      </c>
      <c r="F71" s="106">
        <v>0</v>
      </c>
      <c r="G71" s="104">
        <v>0</v>
      </c>
      <c r="H71" s="46">
        <f t="shared" si="11"/>
        <v>0</v>
      </c>
      <c r="I71" s="96"/>
      <c r="J71" s="20">
        <v>80</v>
      </c>
      <c r="K71" s="72">
        <f t="shared" si="12"/>
        <v>0</v>
      </c>
      <c r="L71" s="17" t="s">
        <v>16</v>
      </c>
      <c r="M71" s="18">
        <v>0</v>
      </c>
      <c r="N71" s="23">
        <f t="shared" si="13"/>
        <v>0</v>
      </c>
      <c r="O71" s="19"/>
      <c r="P71" s="43">
        <f t="shared" si="14"/>
        <v>0</v>
      </c>
    </row>
    <row r="72" spans="1:16" ht="24.6" x14ac:dyDescent="0.65">
      <c r="A72" s="10">
        <v>68</v>
      </c>
      <c r="B72" s="19" t="s">
        <v>199</v>
      </c>
      <c r="C72" s="71">
        <f>+'5'!H72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1"/>
        <v>0</v>
      </c>
      <c r="I72" s="96"/>
      <c r="J72" s="21">
        <v>150</v>
      </c>
      <c r="K72" s="72">
        <f t="shared" si="12"/>
        <v>0</v>
      </c>
      <c r="L72" s="17" t="s">
        <v>16</v>
      </c>
      <c r="M72" s="18">
        <v>0</v>
      </c>
      <c r="N72" s="23">
        <f t="shared" si="13"/>
        <v>0</v>
      </c>
      <c r="O72" s="19"/>
      <c r="P72" s="43">
        <f t="shared" si="14"/>
        <v>0</v>
      </c>
    </row>
    <row r="73" spans="1:16" ht="24.6" x14ac:dyDescent="0.65">
      <c r="A73" s="10">
        <v>69</v>
      </c>
      <c r="B73" s="19" t="s">
        <v>200</v>
      </c>
      <c r="C73" s="71">
        <f>+'5'!H73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1"/>
        <v>0</v>
      </c>
      <c r="I73" s="96"/>
      <c r="J73" s="21">
        <v>150</v>
      </c>
      <c r="K73" s="72">
        <f t="shared" si="12"/>
        <v>0</v>
      </c>
      <c r="L73" s="17" t="s">
        <v>16</v>
      </c>
      <c r="M73" s="18">
        <v>0</v>
      </c>
      <c r="N73" s="23">
        <f t="shared" si="13"/>
        <v>0</v>
      </c>
      <c r="O73" s="19"/>
      <c r="P73" s="43">
        <f t="shared" si="14"/>
        <v>0</v>
      </c>
    </row>
    <row r="74" spans="1:16" ht="24.6" x14ac:dyDescent="0.65">
      <c r="A74" s="10">
        <v>70</v>
      </c>
      <c r="B74" s="19" t="s">
        <v>201</v>
      </c>
      <c r="C74" s="71">
        <f>+'5'!H74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si="11"/>
        <v>0</v>
      </c>
      <c r="I74" s="96"/>
      <c r="J74" s="20">
        <v>150</v>
      </c>
      <c r="K74" s="72">
        <f t="shared" si="12"/>
        <v>0</v>
      </c>
      <c r="L74" s="17" t="s">
        <v>16</v>
      </c>
      <c r="M74" s="18">
        <v>0</v>
      </c>
      <c r="N74" s="23">
        <f t="shared" si="13"/>
        <v>0</v>
      </c>
      <c r="O74" s="19"/>
      <c r="P74" s="43">
        <f t="shared" si="14"/>
        <v>0</v>
      </c>
    </row>
    <row r="75" spans="1:16" ht="24.6" x14ac:dyDescent="0.65">
      <c r="A75" s="10">
        <v>71</v>
      </c>
      <c r="B75" s="19" t="s">
        <v>77</v>
      </c>
      <c r="C75" s="71">
        <f>+'5'!H75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50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 x14ac:dyDescent="0.65">
      <c r="A76" s="10">
        <v>72</v>
      </c>
      <c r="B76" s="19" t="s">
        <v>409</v>
      </c>
      <c r="C76" s="71">
        <f>+'5'!H76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410</v>
      </c>
      <c r="C77" s="71">
        <f>+'5'!H77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0">
        <v>120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x14ac:dyDescent="0.65">
      <c r="A78" s="10">
        <v>74</v>
      </c>
      <c r="B78" s="19" t="s">
        <v>411</v>
      </c>
      <c r="C78" s="71">
        <f>+'5'!H78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0">
        <v>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x14ac:dyDescent="0.65">
      <c r="A79" s="10">
        <v>75</v>
      </c>
      <c r="B79" s="19" t="s">
        <v>412</v>
      </c>
      <c r="C79" s="71">
        <f>+'5'!H79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120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x14ac:dyDescent="0.65">
      <c r="A80" s="10">
        <v>76</v>
      </c>
      <c r="B80" s="19" t="s">
        <v>346</v>
      </c>
      <c r="C80" s="71">
        <f>+'5'!H80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2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268</v>
      </c>
      <c r="C81" s="71">
        <f>+'5'!H81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45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347</v>
      </c>
      <c r="C82" s="71">
        <f>+'5'!H82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50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269</v>
      </c>
      <c r="C83" s="71">
        <f>+'5'!H83</f>
        <v>0</v>
      </c>
      <c r="D83" s="95">
        <v>0</v>
      </c>
      <c r="E83" s="46">
        <f t="shared" si="0"/>
        <v>0</v>
      </c>
      <c r="F83" s="106">
        <v>0</v>
      </c>
      <c r="G83" s="104">
        <v>0</v>
      </c>
      <c r="H83" s="46">
        <f t="shared" si="11"/>
        <v>0</v>
      </c>
      <c r="I83" s="96"/>
      <c r="J83" s="22">
        <v>55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x14ac:dyDescent="0.65">
      <c r="A84" s="10">
        <v>80</v>
      </c>
      <c r="B84" s="19" t="s">
        <v>93</v>
      </c>
      <c r="C84" s="71">
        <f>+'5'!H84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2">
        <v>55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94</v>
      </c>
      <c r="C85" s="71">
        <f>+'5'!H85</f>
        <v>0</v>
      </c>
      <c r="D85" s="95">
        <v>0</v>
      </c>
      <c r="E85" s="46">
        <f t="shared" si="0"/>
        <v>0</v>
      </c>
      <c r="F85" s="106">
        <v>0</v>
      </c>
      <c r="G85" s="104">
        <v>0</v>
      </c>
      <c r="H85" s="46">
        <f t="shared" si="11"/>
        <v>0</v>
      </c>
      <c r="I85" s="96"/>
      <c r="J85" s="22">
        <v>55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 x14ac:dyDescent="0.65">
      <c r="A86" s="10">
        <v>82</v>
      </c>
      <c r="B86" s="19" t="s">
        <v>369</v>
      </c>
      <c r="C86" s="71">
        <f>+'5'!H86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2">
        <v>30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370</v>
      </c>
      <c r="C87" s="71">
        <f>+'5'!H87</f>
        <v>0</v>
      </c>
      <c r="D87" s="95">
        <v>0</v>
      </c>
      <c r="E87" s="46">
        <f t="shared" si="0"/>
        <v>0</v>
      </c>
      <c r="F87" s="106">
        <v>0</v>
      </c>
      <c r="G87" s="104">
        <v>0</v>
      </c>
      <c r="H87" s="46">
        <f t="shared" si="11"/>
        <v>0</v>
      </c>
      <c r="I87" s="96"/>
      <c r="J87" s="22">
        <v>30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 x14ac:dyDescent="0.65">
      <c r="A88" s="10">
        <v>84</v>
      </c>
      <c r="B88" s="19" t="s">
        <v>270</v>
      </c>
      <c r="C88" s="71">
        <f>+'5'!H88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/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x14ac:dyDescent="0.65">
      <c r="A89" s="10">
        <v>85</v>
      </c>
      <c r="B89" s="19" t="s">
        <v>271</v>
      </c>
      <c r="C89" s="71">
        <f>+'5'!H89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/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x14ac:dyDescent="0.65">
      <c r="A90" s="10">
        <v>86</v>
      </c>
      <c r="B90" s="19" t="s">
        <v>244</v>
      </c>
      <c r="C90" s="71">
        <f>+'5'!H90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15">
        <v>35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x14ac:dyDescent="0.65">
      <c r="A91" s="10">
        <v>87</v>
      </c>
      <c r="B91" s="19" t="s">
        <v>272</v>
      </c>
      <c r="C91" s="71">
        <f>+'5'!H91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120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x14ac:dyDescent="0.65">
      <c r="A92" s="10">
        <v>88</v>
      </c>
      <c r="B92" s="19" t="s">
        <v>273</v>
      </c>
      <c r="C92" s="71">
        <f>+'5'!H92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45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x14ac:dyDescent="0.65">
      <c r="A93" s="10">
        <v>89</v>
      </c>
      <c r="B93" s="19" t="s">
        <v>246</v>
      </c>
      <c r="C93" s="71">
        <f>+'5'!H93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0">
        <v>40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348</v>
      </c>
      <c r="C94" s="71">
        <f>+'5'!H94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2">
        <v>35</v>
      </c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x14ac:dyDescent="0.65">
      <c r="A95" s="10">
        <v>91</v>
      </c>
      <c r="B95" s="19" t="s">
        <v>349</v>
      </c>
      <c r="C95" s="71">
        <f>+'5'!H95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>
        <v>35</v>
      </c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 x14ac:dyDescent="0.65">
      <c r="A96" s="10">
        <v>92</v>
      </c>
      <c r="B96" s="19" t="s">
        <v>350</v>
      </c>
      <c r="C96" s="71">
        <f>+'5'!H96</f>
        <v>0</v>
      </c>
      <c r="D96" s="95">
        <v>0</v>
      </c>
      <c r="E96" s="46">
        <f t="shared" si="0"/>
        <v>0</v>
      </c>
      <c r="F96" s="106">
        <v>0</v>
      </c>
      <c r="G96" s="104">
        <v>0</v>
      </c>
      <c r="H96" s="46">
        <f t="shared" si="11"/>
        <v>0</v>
      </c>
      <c r="I96" s="96"/>
      <c r="J96" s="22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274</v>
      </c>
      <c r="C97" s="71">
        <f>+'5'!H97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35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351</v>
      </c>
      <c r="C98" s="71">
        <f>+'5'!H98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35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x14ac:dyDescent="0.65">
      <c r="A99" s="10">
        <v>95</v>
      </c>
      <c r="B99" s="19" t="s">
        <v>275</v>
      </c>
      <c r="C99" s="71">
        <f>+'5'!H99</f>
        <v>0</v>
      </c>
      <c r="D99" s="95">
        <v>0</v>
      </c>
      <c r="E99" s="46">
        <f t="shared" si="0"/>
        <v>0</v>
      </c>
      <c r="F99" s="106">
        <v>0</v>
      </c>
      <c r="G99" s="104">
        <v>0</v>
      </c>
      <c r="H99" s="46">
        <f t="shared" si="11"/>
        <v>0</v>
      </c>
      <c r="I99" s="96"/>
      <c r="J99" s="22">
        <v>35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276</v>
      </c>
      <c r="C100" s="71">
        <f>+'5'!H100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2">
        <v>120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 x14ac:dyDescent="0.65">
      <c r="A101" s="10">
        <v>97</v>
      </c>
      <c r="B101" s="19" t="s">
        <v>277</v>
      </c>
      <c r="C101" s="71">
        <f>+'5'!H101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250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278</v>
      </c>
      <c r="C102" s="71">
        <f>+'5'!H102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0">
        <v>100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279</v>
      </c>
      <c r="C103" s="71">
        <f>+'5'!H103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0">
        <v>55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280</v>
      </c>
      <c r="C104" s="71">
        <f>+'5'!H104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0">
        <v>60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281</v>
      </c>
      <c r="C105" s="71">
        <f>+'5'!H105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0">
        <v>100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100</v>
      </c>
      <c r="C106" s="71">
        <f>+'5'!H106</f>
        <v>5</v>
      </c>
      <c r="D106" s="95">
        <v>0</v>
      </c>
      <c r="E106" s="46">
        <f t="shared" si="0"/>
        <v>5</v>
      </c>
      <c r="F106" s="106">
        <v>0</v>
      </c>
      <c r="G106" s="104">
        <v>0</v>
      </c>
      <c r="H106" s="46">
        <f t="shared" si="11"/>
        <v>5</v>
      </c>
      <c r="I106" s="96"/>
      <c r="J106" s="20">
        <v>55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101</v>
      </c>
      <c r="C107" s="71">
        <f>+'5'!H107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50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102</v>
      </c>
      <c r="C108" s="71">
        <f>+'5'!H108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282</v>
      </c>
      <c r="C109" s="71">
        <f>+'5'!H109</f>
        <v>0</v>
      </c>
      <c r="D109" s="95">
        <v>0</v>
      </c>
      <c r="E109" s="46">
        <f t="shared" si="0"/>
        <v>0</v>
      </c>
      <c r="F109" s="106">
        <v>0</v>
      </c>
      <c r="G109" s="104">
        <v>0</v>
      </c>
      <c r="H109" s="46">
        <f t="shared" si="11"/>
        <v>0</v>
      </c>
      <c r="I109" s="96"/>
      <c r="J109" s="20">
        <v>35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283</v>
      </c>
      <c r="C110" s="71">
        <f>+'5'!H110</f>
        <v>0</v>
      </c>
      <c r="D110" s="95">
        <v>0</v>
      </c>
      <c r="E110" s="46">
        <f t="shared" si="0"/>
        <v>0</v>
      </c>
      <c r="F110" s="106">
        <v>0</v>
      </c>
      <c r="G110" s="104">
        <v>0</v>
      </c>
      <c r="H110" s="46">
        <f t="shared" si="11"/>
        <v>0</v>
      </c>
      <c r="I110" s="96"/>
      <c r="J110" s="20">
        <v>50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 x14ac:dyDescent="0.65">
      <c r="A111" s="10">
        <v>107</v>
      </c>
      <c r="B111" s="19" t="s">
        <v>352</v>
      </c>
      <c r="C111" s="71">
        <f>+'5'!H111</f>
        <v>0</v>
      </c>
      <c r="D111" s="95">
        <v>0</v>
      </c>
      <c r="E111" s="46">
        <f t="shared" si="0"/>
        <v>0</v>
      </c>
      <c r="F111" s="106">
        <v>0</v>
      </c>
      <c r="G111" s="104">
        <v>0</v>
      </c>
      <c r="H111" s="46">
        <f t="shared" si="11"/>
        <v>0</v>
      </c>
      <c r="I111" s="96"/>
      <c r="J111" s="20">
        <v>50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354</v>
      </c>
      <c r="C112" s="71">
        <f>+'5'!H112</f>
        <v>0</v>
      </c>
      <c r="D112" s="95">
        <v>0</v>
      </c>
      <c r="E112" s="46">
        <f t="shared" si="0"/>
        <v>0</v>
      </c>
      <c r="F112" s="106">
        <v>0</v>
      </c>
      <c r="G112" s="104">
        <v>0</v>
      </c>
      <c r="H112" s="46">
        <f t="shared" si="11"/>
        <v>0</v>
      </c>
      <c r="I112" s="96"/>
      <c r="J112" s="20">
        <v>50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353</v>
      </c>
      <c r="C113" s="71">
        <f>+'5'!H113</f>
        <v>0</v>
      </c>
      <c r="D113" s="95">
        <v>0</v>
      </c>
      <c r="E113" s="46">
        <f t="shared" si="0"/>
        <v>0</v>
      </c>
      <c r="F113" s="106">
        <v>0</v>
      </c>
      <c r="G113" s="104">
        <v>0</v>
      </c>
      <c r="H113" s="46">
        <f t="shared" si="11"/>
        <v>0</v>
      </c>
      <c r="I113" s="96"/>
      <c r="J113" s="20">
        <v>50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355</v>
      </c>
      <c r="C114" s="71">
        <f>+'5'!H114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0">
        <v>50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x14ac:dyDescent="0.65">
      <c r="A115" s="10">
        <v>111</v>
      </c>
      <c r="B115" s="19" t="s">
        <v>145</v>
      </c>
      <c r="C115" s="71">
        <f>+'5'!H115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0">
        <v>45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x14ac:dyDescent="0.65">
      <c r="A116" s="10">
        <v>112</v>
      </c>
      <c r="B116" s="19" t="s">
        <v>146</v>
      </c>
      <c r="C116" s="71">
        <f>+'5'!H116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0">
        <v>45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x14ac:dyDescent="0.65">
      <c r="A117" s="10">
        <v>113</v>
      </c>
      <c r="B117" s="19" t="s">
        <v>147</v>
      </c>
      <c r="C117" s="71">
        <f>+'5'!H117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55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x14ac:dyDescent="0.65">
      <c r="A118" s="10">
        <v>114</v>
      </c>
      <c r="B118" s="19" t="s">
        <v>356</v>
      </c>
      <c r="C118" s="71">
        <f>+'5'!H118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375</v>
      </c>
      <c r="C119" s="71">
        <f>+'5'!H119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376</v>
      </c>
      <c r="C120" s="71">
        <f>+'5'!H120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x14ac:dyDescent="0.65">
      <c r="A121" s="10">
        <v>117</v>
      </c>
      <c r="B121" s="19" t="s">
        <v>133</v>
      </c>
      <c r="C121" s="71">
        <f>+'5'!H121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40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>
        <v>30</v>
      </c>
      <c r="P121" s="43">
        <f t="shared" si="14"/>
        <v>0</v>
      </c>
    </row>
    <row r="122" spans="1:16" ht="24.6" x14ac:dyDescent="0.65">
      <c r="A122" s="10">
        <v>118</v>
      </c>
      <c r="B122" s="19" t="s">
        <v>284</v>
      </c>
      <c r="C122" s="71">
        <f>+'5'!H122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40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>
        <v>30</v>
      </c>
      <c r="P122" s="43">
        <f t="shared" si="14"/>
        <v>0</v>
      </c>
    </row>
    <row r="123" spans="1:16" ht="24.6" x14ac:dyDescent="0.65">
      <c r="A123" s="10">
        <v>119</v>
      </c>
      <c r="B123" s="19" t="s">
        <v>108</v>
      </c>
      <c r="C123" s="71">
        <f>+'5'!H123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>
        <v>30</v>
      </c>
      <c r="P123" s="43">
        <f t="shared" si="14"/>
        <v>0</v>
      </c>
    </row>
    <row r="124" spans="1:16" ht="24.6" x14ac:dyDescent="0.65">
      <c r="A124" s="10">
        <v>120</v>
      </c>
      <c r="B124" s="19" t="s">
        <v>245</v>
      </c>
      <c r="C124" s="71">
        <f>+'5'!H124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40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>
        <v>30</v>
      </c>
      <c r="P124" s="43">
        <f t="shared" si="14"/>
        <v>0</v>
      </c>
    </row>
    <row r="125" spans="1:16" ht="24.6" x14ac:dyDescent="0.65">
      <c r="A125" s="10">
        <v>121</v>
      </c>
      <c r="B125" s="19" t="s">
        <v>285</v>
      </c>
      <c r="C125" s="71">
        <f>+'5'!H125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>
        <v>30</v>
      </c>
      <c r="P125" s="43">
        <f t="shared" si="14"/>
        <v>0</v>
      </c>
    </row>
    <row r="126" spans="1:16" ht="24.6" x14ac:dyDescent="0.65">
      <c r="A126" s="10">
        <v>122</v>
      </c>
      <c r="B126" s="19" t="s">
        <v>121</v>
      </c>
      <c r="C126" s="71">
        <f>+'5'!H126</f>
        <v>0</v>
      </c>
      <c r="D126" s="95">
        <v>0</v>
      </c>
      <c r="E126" s="46">
        <f t="shared" si="0"/>
        <v>0</v>
      </c>
      <c r="F126" s="106">
        <v>0</v>
      </c>
      <c r="G126" s="104">
        <v>0</v>
      </c>
      <c r="H126" s="46">
        <f t="shared" si="11"/>
        <v>0</v>
      </c>
      <c r="I126" s="96"/>
      <c r="J126" s="20">
        <v>60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>
        <v>30</v>
      </c>
      <c r="P126" s="43">
        <f t="shared" si="14"/>
        <v>0</v>
      </c>
    </row>
    <row r="127" spans="1:16" ht="24.6" x14ac:dyDescent="0.65">
      <c r="A127" s="10">
        <v>123</v>
      </c>
      <c r="B127" s="19" t="s">
        <v>113</v>
      </c>
      <c r="C127" s="71">
        <f>+'5'!H127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x14ac:dyDescent="0.65">
      <c r="A128" s="10">
        <v>124</v>
      </c>
      <c r="B128" s="19" t="s">
        <v>114</v>
      </c>
      <c r="C128" s="71">
        <f>+'5'!H128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100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198</v>
      </c>
      <c r="C129" s="71">
        <f>+'5'!H129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25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286</v>
      </c>
      <c r="C130" s="71">
        <f>+'5'!H130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287</v>
      </c>
      <c r="C131" s="71">
        <f>+'5'!H131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2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x14ac:dyDescent="0.65">
      <c r="A132" s="10">
        <v>128</v>
      </c>
      <c r="B132" s="19" t="s">
        <v>288</v>
      </c>
      <c r="C132" s="71">
        <f>+'5'!H132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2">
        <v>50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x14ac:dyDescent="0.65">
      <c r="A133" s="10">
        <v>129</v>
      </c>
      <c r="B133" s="19" t="s">
        <v>289</v>
      </c>
      <c r="C133" s="71">
        <f>+'5'!H133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ref="H133:H196" si="15">+E133-F133-I133-G133</f>
        <v>0</v>
      </c>
      <c r="I133" s="96"/>
      <c r="J133" s="20">
        <v>60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x14ac:dyDescent="0.65">
      <c r="A134" s="10">
        <v>130</v>
      </c>
      <c r="B134" s="19" t="s">
        <v>343</v>
      </c>
      <c r="C134" s="71">
        <f>+'5'!H134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5"/>
        <v>0</v>
      </c>
      <c r="I134" s="96"/>
      <c r="J134" s="20">
        <v>50</v>
      </c>
      <c r="K134" s="72">
        <f t="shared" ref="K134:K197" si="16">+J134*I134</f>
        <v>0</v>
      </c>
      <c r="L134" s="17" t="s">
        <v>16</v>
      </c>
      <c r="M134" s="18">
        <v>0</v>
      </c>
      <c r="N134" s="23">
        <f t="shared" ref="N134:N197" si="17">SUM(K134-M134)</f>
        <v>0</v>
      </c>
      <c r="O134" s="19"/>
      <c r="P134" s="43">
        <f t="shared" ref="P134:P197" si="18">+K134*O134</f>
        <v>0</v>
      </c>
    </row>
    <row r="135" spans="1:16" ht="24.6" x14ac:dyDescent="0.65">
      <c r="A135" s="10">
        <v>131</v>
      </c>
      <c r="B135" s="19" t="s">
        <v>134</v>
      </c>
      <c r="C135" s="71">
        <f>+'5'!H135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5"/>
        <v>0</v>
      </c>
      <c r="I135" s="96"/>
      <c r="J135" s="20">
        <v>35</v>
      </c>
      <c r="K135" s="72">
        <f t="shared" si="16"/>
        <v>0</v>
      </c>
      <c r="L135" s="17" t="s">
        <v>16</v>
      </c>
      <c r="M135" s="18">
        <v>0</v>
      </c>
      <c r="N135" s="23">
        <f t="shared" si="17"/>
        <v>0</v>
      </c>
      <c r="O135" s="19"/>
      <c r="P135" s="43">
        <f t="shared" si="18"/>
        <v>0</v>
      </c>
    </row>
    <row r="136" spans="1:16" ht="24.6" x14ac:dyDescent="0.65">
      <c r="A136" s="10">
        <v>132</v>
      </c>
      <c r="B136" s="19" t="s">
        <v>358</v>
      </c>
      <c r="C136" s="71">
        <f>+'5'!H136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5"/>
        <v>0</v>
      </c>
      <c r="I136" s="96"/>
      <c r="J136" s="20">
        <v>10</v>
      </c>
      <c r="K136" s="72">
        <f t="shared" si="16"/>
        <v>0</v>
      </c>
      <c r="L136" s="17" t="s">
        <v>16</v>
      </c>
      <c r="M136" s="18">
        <v>0</v>
      </c>
      <c r="N136" s="23">
        <f t="shared" si="17"/>
        <v>0</v>
      </c>
      <c r="O136" s="19"/>
      <c r="P136" s="43">
        <f t="shared" si="18"/>
        <v>0</v>
      </c>
    </row>
    <row r="137" spans="1:16" ht="24.6" x14ac:dyDescent="0.65">
      <c r="A137" s="10">
        <v>133</v>
      </c>
      <c r="B137" s="19" t="s">
        <v>357</v>
      </c>
      <c r="C137" s="71">
        <f>+'5'!H137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5"/>
        <v>0</v>
      </c>
      <c r="I137" s="96"/>
      <c r="J137" s="20">
        <v>10</v>
      </c>
      <c r="K137" s="72">
        <f t="shared" si="16"/>
        <v>0</v>
      </c>
      <c r="L137" s="17" t="s">
        <v>16</v>
      </c>
      <c r="M137" s="18">
        <v>0</v>
      </c>
      <c r="N137" s="23">
        <f t="shared" si="17"/>
        <v>0</v>
      </c>
      <c r="O137" s="19"/>
      <c r="P137" s="43">
        <f t="shared" si="18"/>
        <v>0</v>
      </c>
    </row>
    <row r="138" spans="1:16" ht="24.6" x14ac:dyDescent="0.65">
      <c r="A138" s="10">
        <v>134</v>
      </c>
      <c r="B138" s="19" t="s">
        <v>193</v>
      </c>
      <c r="C138" s="71">
        <f>+'5'!H138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5"/>
        <v>0</v>
      </c>
      <c r="I138" s="96"/>
      <c r="J138" s="20">
        <v>10</v>
      </c>
      <c r="K138" s="72">
        <f t="shared" si="16"/>
        <v>0</v>
      </c>
      <c r="L138" s="17" t="s">
        <v>16</v>
      </c>
      <c r="M138" s="18">
        <v>0</v>
      </c>
      <c r="N138" s="23">
        <f t="shared" si="17"/>
        <v>0</v>
      </c>
      <c r="O138" s="19"/>
      <c r="P138" s="43">
        <f t="shared" si="18"/>
        <v>0</v>
      </c>
    </row>
    <row r="139" spans="1:16" ht="24.6" x14ac:dyDescent="0.65">
      <c r="A139" s="10">
        <v>135</v>
      </c>
      <c r="B139" s="19" t="s">
        <v>196</v>
      </c>
      <c r="C139" s="71">
        <f>+'5'!H139</f>
        <v>0</v>
      </c>
      <c r="D139" s="95">
        <v>0</v>
      </c>
      <c r="E139" s="46">
        <f t="shared" si="0"/>
        <v>0</v>
      </c>
      <c r="F139" s="106">
        <v>0</v>
      </c>
      <c r="G139" s="104">
        <v>0</v>
      </c>
      <c r="H139" s="46">
        <f t="shared" si="15"/>
        <v>0</v>
      </c>
      <c r="I139" s="96"/>
      <c r="J139" s="20">
        <v>10</v>
      </c>
      <c r="K139" s="72">
        <f t="shared" si="16"/>
        <v>0</v>
      </c>
      <c r="L139" s="17" t="s">
        <v>16</v>
      </c>
      <c r="M139" s="18">
        <v>0</v>
      </c>
      <c r="N139" s="23">
        <f t="shared" si="17"/>
        <v>0</v>
      </c>
      <c r="O139" s="19"/>
      <c r="P139" s="43">
        <f t="shared" si="18"/>
        <v>0</v>
      </c>
    </row>
    <row r="140" spans="1:16" ht="24.6" x14ac:dyDescent="0.65">
      <c r="A140" s="10">
        <v>136</v>
      </c>
      <c r="B140" s="19" t="s">
        <v>195</v>
      </c>
      <c r="C140" s="71">
        <f>+'5'!H140</f>
        <v>0</v>
      </c>
      <c r="D140" s="95">
        <v>0</v>
      </c>
      <c r="E140" s="46">
        <f t="shared" si="0"/>
        <v>0</v>
      </c>
      <c r="F140" s="106">
        <v>0</v>
      </c>
      <c r="G140" s="104">
        <v>0</v>
      </c>
      <c r="H140" s="46">
        <f t="shared" si="15"/>
        <v>0</v>
      </c>
      <c r="I140" s="96"/>
      <c r="J140" s="20">
        <v>10</v>
      </c>
      <c r="K140" s="72">
        <f t="shared" si="16"/>
        <v>0</v>
      </c>
      <c r="L140" s="17" t="s">
        <v>16</v>
      </c>
      <c r="M140" s="18">
        <v>0</v>
      </c>
      <c r="N140" s="23">
        <f t="shared" si="17"/>
        <v>0</v>
      </c>
      <c r="O140" s="19"/>
      <c r="P140" s="43">
        <f t="shared" si="18"/>
        <v>0</v>
      </c>
    </row>
    <row r="141" spans="1:16" ht="24.75" customHeight="1" x14ac:dyDescent="0.65">
      <c r="A141" s="10">
        <v>137</v>
      </c>
      <c r="B141" s="19" t="s">
        <v>197</v>
      </c>
      <c r="C141" s="71">
        <f>+'5'!H141</f>
        <v>0</v>
      </c>
      <c r="D141" s="95">
        <v>0</v>
      </c>
      <c r="E141" s="46">
        <f t="shared" si="0"/>
        <v>0</v>
      </c>
      <c r="F141" s="106">
        <v>0</v>
      </c>
      <c r="G141" s="104">
        <v>0</v>
      </c>
      <c r="H141" s="46">
        <f t="shared" si="15"/>
        <v>0</v>
      </c>
      <c r="I141" s="96"/>
      <c r="J141" s="20">
        <v>10</v>
      </c>
      <c r="K141" s="72">
        <f t="shared" si="16"/>
        <v>0</v>
      </c>
      <c r="L141" s="17" t="s">
        <v>16</v>
      </c>
      <c r="M141" s="18">
        <v>0</v>
      </c>
      <c r="N141" s="23">
        <f t="shared" si="17"/>
        <v>0</v>
      </c>
      <c r="O141" s="19"/>
      <c r="P141" s="43">
        <f t="shared" si="18"/>
        <v>0</v>
      </c>
    </row>
    <row r="142" spans="1:16" ht="24.75" customHeight="1" x14ac:dyDescent="0.65">
      <c r="A142" s="10">
        <v>138</v>
      </c>
      <c r="B142" s="19" t="s">
        <v>194</v>
      </c>
      <c r="C142" s="71">
        <f>+'5'!H142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5"/>
        <v>0</v>
      </c>
      <c r="I142" s="96"/>
      <c r="J142" s="20">
        <v>10</v>
      </c>
      <c r="K142" s="72">
        <f t="shared" si="16"/>
        <v>0</v>
      </c>
      <c r="L142" s="17" t="s">
        <v>16</v>
      </c>
      <c r="M142" s="18">
        <v>0</v>
      </c>
      <c r="N142" s="23">
        <f t="shared" si="17"/>
        <v>0</v>
      </c>
      <c r="O142" s="19"/>
      <c r="P142" s="43">
        <f t="shared" si="18"/>
        <v>0</v>
      </c>
    </row>
    <row r="143" spans="1:16" ht="24.75" customHeight="1" x14ac:dyDescent="0.65">
      <c r="A143" s="10">
        <v>139</v>
      </c>
      <c r="B143" s="19" t="s">
        <v>290</v>
      </c>
      <c r="C143" s="71">
        <f>+'5'!H143</f>
        <v>0</v>
      </c>
      <c r="D143" s="95">
        <v>0</v>
      </c>
      <c r="E143" s="46">
        <f t="shared" si="0"/>
        <v>0</v>
      </c>
      <c r="F143" s="106">
        <v>0</v>
      </c>
      <c r="G143" s="104">
        <v>0</v>
      </c>
      <c r="H143" s="46">
        <f t="shared" si="15"/>
        <v>0</v>
      </c>
      <c r="I143" s="96"/>
      <c r="J143" s="20">
        <v>10</v>
      </c>
      <c r="K143" s="72">
        <f t="shared" si="16"/>
        <v>0</v>
      </c>
      <c r="L143" s="17" t="s">
        <v>16</v>
      </c>
      <c r="M143" s="18">
        <v>0</v>
      </c>
      <c r="N143" s="23">
        <f t="shared" si="17"/>
        <v>0</v>
      </c>
      <c r="O143" s="19"/>
      <c r="P143" s="43">
        <f t="shared" si="18"/>
        <v>0</v>
      </c>
    </row>
    <row r="144" spans="1:16" ht="24.75" customHeight="1" x14ac:dyDescent="0.65">
      <c r="A144" s="10">
        <v>140</v>
      </c>
      <c r="B144" s="19" t="s">
        <v>141</v>
      </c>
      <c r="C144" s="71">
        <f>+'5'!H144</f>
        <v>0</v>
      </c>
      <c r="D144" s="95">
        <v>0</v>
      </c>
      <c r="E144" s="46">
        <f t="shared" ref="E144:E207" si="19">C144+D144</f>
        <v>0</v>
      </c>
      <c r="F144" s="106">
        <v>0</v>
      </c>
      <c r="G144" s="104">
        <v>0</v>
      </c>
      <c r="H144" s="46">
        <f t="shared" si="15"/>
        <v>0</v>
      </c>
      <c r="I144" s="96"/>
      <c r="J144" s="20">
        <v>40</v>
      </c>
      <c r="K144" s="72">
        <f t="shared" si="16"/>
        <v>0</v>
      </c>
      <c r="L144" s="17" t="s">
        <v>16</v>
      </c>
      <c r="M144" s="18">
        <v>0</v>
      </c>
      <c r="N144" s="23">
        <f t="shared" si="17"/>
        <v>0</v>
      </c>
      <c r="O144" s="19"/>
      <c r="P144" s="43">
        <f t="shared" si="18"/>
        <v>0</v>
      </c>
    </row>
    <row r="145" spans="1:16" ht="24.75" customHeight="1" x14ac:dyDescent="0.65">
      <c r="A145" s="10">
        <v>141</v>
      </c>
      <c r="B145" s="19" t="s">
        <v>142</v>
      </c>
      <c r="C145" s="71">
        <f>+'5'!H145</f>
        <v>0</v>
      </c>
      <c r="D145" s="95">
        <v>0</v>
      </c>
      <c r="E145" s="46">
        <f t="shared" si="19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3">
        <f t="shared" si="18"/>
        <v>0</v>
      </c>
    </row>
    <row r="146" spans="1:16" ht="24.6" x14ac:dyDescent="0.65">
      <c r="A146" s="10">
        <v>142</v>
      </c>
      <c r="B146" s="19" t="s">
        <v>135</v>
      </c>
      <c r="C146" s="71">
        <f>+'5'!H146</f>
        <v>0</v>
      </c>
      <c r="D146" s="95">
        <v>0</v>
      </c>
      <c r="E146" s="46">
        <f t="shared" si="19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55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x14ac:dyDescent="0.65">
      <c r="A147" s="10">
        <v>143</v>
      </c>
      <c r="B147" s="19" t="s">
        <v>144</v>
      </c>
      <c r="C147" s="71">
        <f>+'5'!H147</f>
        <v>0</v>
      </c>
      <c r="D147" s="95">
        <v>0</v>
      </c>
      <c r="E147" s="46">
        <f t="shared" si="19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55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143</v>
      </c>
      <c r="C148" s="71">
        <f>+'5'!H148</f>
        <v>0</v>
      </c>
      <c r="D148" s="95">
        <v>0</v>
      </c>
      <c r="E148" s="46">
        <f t="shared" si="19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55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137</v>
      </c>
      <c r="C149" s="71">
        <f>+'5'!H149</f>
        <v>0</v>
      </c>
      <c r="D149" s="95">
        <v>0</v>
      </c>
      <c r="E149" s="46">
        <f t="shared" si="19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30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291</v>
      </c>
      <c r="C150" s="71">
        <f>+'5'!H150</f>
        <v>0</v>
      </c>
      <c r="D150" s="95">
        <v>0</v>
      </c>
      <c r="E150" s="46">
        <f t="shared" si="19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25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292</v>
      </c>
      <c r="C151" s="71">
        <f>+'5'!H151</f>
        <v>0</v>
      </c>
      <c r="D151" s="95">
        <v>0</v>
      </c>
      <c r="E151" s="46">
        <f t="shared" si="19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25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6" x14ac:dyDescent="0.65">
      <c r="A152" s="10">
        <v>148</v>
      </c>
      <c r="B152" s="19" t="s">
        <v>293</v>
      </c>
      <c r="C152" s="71">
        <f>+'5'!H152</f>
        <v>0</v>
      </c>
      <c r="D152" s="95">
        <v>0</v>
      </c>
      <c r="E152" s="46">
        <f t="shared" si="19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55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6" x14ac:dyDescent="0.65">
      <c r="A153" s="10">
        <v>149</v>
      </c>
      <c r="B153" s="19" t="s">
        <v>294</v>
      </c>
      <c r="C153" s="71">
        <f>+'5'!H153</f>
        <v>0</v>
      </c>
      <c r="D153" s="95">
        <v>0</v>
      </c>
      <c r="E153" s="46">
        <f t="shared" si="19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50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6" x14ac:dyDescent="0.65">
      <c r="A154" s="10">
        <v>150</v>
      </c>
      <c r="B154" s="19" t="s">
        <v>362</v>
      </c>
      <c r="C154" s="71">
        <f>+'5'!H154</f>
        <v>0</v>
      </c>
      <c r="D154" s="95">
        <v>0</v>
      </c>
      <c r="E154" s="46">
        <f t="shared" si="19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65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6" x14ac:dyDescent="0.65">
      <c r="A155" s="10">
        <v>151</v>
      </c>
      <c r="B155" s="19" t="s">
        <v>363</v>
      </c>
      <c r="C155" s="71">
        <f>+'5'!H155</f>
        <v>0</v>
      </c>
      <c r="D155" s="95">
        <v>0</v>
      </c>
      <c r="E155" s="46">
        <f t="shared" si="19"/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50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6" x14ac:dyDescent="0.65">
      <c r="A156" s="10">
        <v>152</v>
      </c>
      <c r="B156" s="19" t="s">
        <v>364</v>
      </c>
      <c r="C156" s="71">
        <f>+'5'!H156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x14ac:dyDescent="0.65">
      <c r="A157" s="10">
        <v>153</v>
      </c>
      <c r="B157" s="19" t="s">
        <v>365</v>
      </c>
      <c r="C157" s="71">
        <f>+'5'!H157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60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x14ac:dyDescent="0.65">
      <c r="A158" s="10">
        <v>154</v>
      </c>
      <c r="B158" s="19" t="s">
        <v>366</v>
      </c>
      <c r="C158" s="71">
        <f>+'5'!H158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60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x14ac:dyDescent="0.65">
      <c r="A159" s="10">
        <v>155</v>
      </c>
      <c r="B159" s="19" t="s">
        <v>359</v>
      </c>
      <c r="C159" s="71">
        <f>+'5'!H159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40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148</v>
      </c>
      <c r="C160" s="71">
        <f>+'5'!H160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45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x14ac:dyDescent="0.65">
      <c r="A161" s="10">
        <v>157</v>
      </c>
      <c r="B161" s="19" t="s">
        <v>149</v>
      </c>
      <c r="C161" s="71">
        <f>+'5'!H161</f>
        <v>0</v>
      </c>
      <c r="D161" s="95">
        <v>0</v>
      </c>
      <c r="E161" s="46">
        <f t="shared" si="19"/>
        <v>0</v>
      </c>
      <c r="F161" s="106">
        <v>0</v>
      </c>
      <c r="G161" s="104">
        <v>0</v>
      </c>
      <c r="H161" s="46">
        <f t="shared" si="15"/>
        <v>0</v>
      </c>
      <c r="I161" s="96"/>
      <c r="J161" s="20">
        <v>45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x14ac:dyDescent="0.65">
      <c r="A162" s="10">
        <v>158</v>
      </c>
      <c r="B162" s="19" t="s">
        <v>150</v>
      </c>
      <c r="C162" s="71">
        <f>+'5'!H162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45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151</v>
      </c>
      <c r="C163" s="71">
        <f>+'5'!H163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45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152</v>
      </c>
      <c r="C164" s="71">
        <f>+'5'!H164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45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x14ac:dyDescent="0.65">
      <c r="A165" s="10">
        <v>161</v>
      </c>
      <c r="B165" s="19" t="s">
        <v>153</v>
      </c>
      <c r="C165" s="71">
        <f>+'5'!H165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45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118</v>
      </c>
      <c r="C166" s="71">
        <f>+'5'!H166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100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112</v>
      </c>
      <c r="C167" s="71">
        <f>+'5'!H167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55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120</v>
      </c>
      <c r="C168" s="71">
        <f>+'5'!H168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80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139</v>
      </c>
      <c r="C169" s="71">
        <f>+'5'!H169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10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261</v>
      </c>
      <c r="C170" s="71">
        <f>+'5'!H170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35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262</v>
      </c>
      <c r="C171" s="71">
        <f>+'5'!H171</f>
        <v>4</v>
      </c>
      <c r="D171" s="95">
        <v>0</v>
      </c>
      <c r="E171" s="46">
        <f t="shared" si="19"/>
        <v>4</v>
      </c>
      <c r="F171" s="106">
        <v>0</v>
      </c>
      <c r="G171" s="104">
        <v>0</v>
      </c>
      <c r="H171" s="46">
        <f t="shared" si="15"/>
        <v>4</v>
      </c>
      <c r="I171" s="96"/>
      <c r="J171" s="20">
        <v>40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176</v>
      </c>
      <c r="C172" s="71">
        <f>+'5'!H172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50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x14ac:dyDescent="0.65">
      <c r="A173" s="10">
        <v>169</v>
      </c>
      <c r="B173" s="19" t="s">
        <v>177</v>
      </c>
      <c r="C173" s="71">
        <f>+'5'!H173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50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x14ac:dyDescent="0.65">
      <c r="A174" s="10">
        <v>170</v>
      </c>
      <c r="B174" s="19" t="s">
        <v>178</v>
      </c>
      <c r="C174" s="71">
        <f>+'5'!H174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50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x14ac:dyDescent="0.65">
      <c r="A175" s="10">
        <v>171</v>
      </c>
      <c r="B175" s="19" t="s">
        <v>182</v>
      </c>
      <c r="C175" s="71">
        <f>+'5'!H175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90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x14ac:dyDescent="0.65">
      <c r="A176" s="10">
        <v>172</v>
      </c>
      <c r="B176" s="19" t="s">
        <v>360</v>
      </c>
      <c r="C176" s="71">
        <f>+'5'!H176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35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 x14ac:dyDescent="0.65">
      <c r="A177" s="10">
        <v>173</v>
      </c>
      <c r="B177" s="19" t="s">
        <v>295</v>
      </c>
      <c r="C177" s="71">
        <f>+'5'!H177</f>
        <v>0</v>
      </c>
      <c r="D177" s="95">
        <v>0</v>
      </c>
      <c r="E177" s="46">
        <f t="shared" si="19"/>
        <v>0</v>
      </c>
      <c r="F177" s="106">
        <v>0</v>
      </c>
      <c r="G177" s="104">
        <v>0</v>
      </c>
      <c r="H177" s="46">
        <f t="shared" si="15"/>
        <v>0</v>
      </c>
      <c r="I177" s="96"/>
      <c r="J177" s="20">
        <v>35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.6" x14ac:dyDescent="0.65">
      <c r="A178" s="10">
        <v>174</v>
      </c>
      <c r="B178" s="19" t="s">
        <v>296</v>
      </c>
      <c r="C178" s="71">
        <f>+'5'!H178</f>
        <v>0</v>
      </c>
      <c r="D178" s="95">
        <v>0</v>
      </c>
      <c r="E178" s="46">
        <f t="shared" si="19"/>
        <v>0</v>
      </c>
      <c r="F178" s="106">
        <v>0</v>
      </c>
      <c r="G178" s="104">
        <v>0</v>
      </c>
      <c r="H178" s="46">
        <f t="shared" si="15"/>
        <v>0</v>
      </c>
      <c r="I178" s="96"/>
      <c r="J178" s="20">
        <v>60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 x14ac:dyDescent="0.65">
      <c r="A179" s="10">
        <v>175</v>
      </c>
      <c r="B179" s="19" t="s">
        <v>297</v>
      </c>
      <c r="C179" s="71">
        <f>+'5'!H179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120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x14ac:dyDescent="0.65">
      <c r="A180" s="10">
        <v>176</v>
      </c>
      <c r="B180" s="19" t="s">
        <v>344</v>
      </c>
      <c r="C180" s="71">
        <f>+'5'!H180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60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345</v>
      </c>
      <c r="C181" s="71">
        <f>+'5'!H181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120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109</v>
      </c>
      <c r="C182" s="71">
        <f>+'5'!H182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50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110</v>
      </c>
      <c r="C183" s="71">
        <f>+'5'!H183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50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162</v>
      </c>
      <c r="C184" s="71">
        <f>+'5'!H184</f>
        <v>0</v>
      </c>
      <c r="D184" s="95">
        <v>0</v>
      </c>
      <c r="E184" s="46">
        <f t="shared" si="19"/>
        <v>0</v>
      </c>
      <c r="F184" s="106">
        <v>0</v>
      </c>
      <c r="G184" s="104">
        <v>0</v>
      </c>
      <c r="H184" s="46">
        <f t="shared" si="15"/>
        <v>0</v>
      </c>
      <c r="I184" s="96"/>
      <c r="J184" s="20">
        <v>120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163</v>
      </c>
      <c r="C185" s="71">
        <f>+'5'!H185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120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154</v>
      </c>
      <c r="C186" s="71">
        <f>+'5'!H186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120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x14ac:dyDescent="0.65">
      <c r="A187" s="10">
        <v>183</v>
      </c>
      <c r="B187" s="19" t="s">
        <v>155</v>
      </c>
      <c r="C187" s="71">
        <f>+'5'!H187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120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x14ac:dyDescent="0.65">
      <c r="A188" s="10">
        <v>184</v>
      </c>
      <c r="B188" s="19" t="s">
        <v>164</v>
      </c>
      <c r="C188" s="71">
        <f>+'5'!H188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120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x14ac:dyDescent="0.65">
      <c r="A189" s="10">
        <v>185</v>
      </c>
      <c r="B189" s="19" t="s">
        <v>165</v>
      </c>
      <c r="C189" s="71">
        <f>+'5'!H189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120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247</v>
      </c>
      <c r="C190" s="71">
        <f>+'5'!H190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150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x14ac:dyDescent="0.65">
      <c r="A191" s="10">
        <v>187</v>
      </c>
      <c r="B191" s="19" t="s">
        <v>248</v>
      </c>
      <c r="C191" s="71">
        <f>+'5'!H191</f>
        <v>0</v>
      </c>
      <c r="D191" s="95">
        <v>0</v>
      </c>
      <c r="E191" s="46">
        <f t="shared" si="19"/>
        <v>0</v>
      </c>
      <c r="F191" s="106">
        <v>0</v>
      </c>
      <c r="G191" s="104">
        <v>0</v>
      </c>
      <c r="H191" s="46">
        <f t="shared" si="15"/>
        <v>0</v>
      </c>
      <c r="I191" s="96"/>
      <c r="J191" s="20">
        <v>150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249</v>
      </c>
      <c r="C192" s="71">
        <f>+'5'!H192</f>
        <v>0</v>
      </c>
      <c r="D192" s="95">
        <v>0</v>
      </c>
      <c r="E192" s="46">
        <f t="shared" si="19"/>
        <v>0</v>
      </c>
      <c r="F192" s="106">
        <v>0</v>
      </c>
      <c r="G192" s="104">
        <v>0</v>
      </c>
      <c r="H192" s="46">
        <f t="shared" si="15"/>
        <v>0</v>
      </c>
      <c r="I192" s="96"/>
      <c r="J192" s="20">
        <v>150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29" ht="24.6" x14ac:dyDescent="0.65">
      <c r="A193" s="10">
        <v>189</v>
      </c>
      <c r="B193" s="19" t="s">
        <v>250</v>
      </c>
      <c r="C193" s="71">
        <f>+'5'!H193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150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29" ht="24.6" x14ac:dyDescent="0.65">
      <c r="A194" s="10">
        <v>190</v>
      </c>
      <c r="B194" s="19" t="s">
        <v>166</v>
      </c>
      <c r="C194" s="71">
        <f>+'5'!H194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185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29" ht="24.6" x14ac:dyDescent="0.65">
      <c r="A195" s="10">
        <v>191</v>
      </c>
      <c r="B195" s="19" t="s">
        <v>167</v>
      </c>
      <c r="C195" s="71">
        <f>+'5'!H195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185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29" ht="24.6" x14ac:dyDescent="0.65">
      <c r="A196" s="10">
        <v>192</v>
      </c>
      <c r="B196" s="19" t="s">
        <v>168</v>
      </c>
      <c r="C196" s="71">
        <f>+'5'!H196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185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29" ht="24.6" x14ac:dyDescent="0.65">
      <c r="A197" s="10">
        <v>193</v>
      </c>
      <c r="B197" s="19" t="s">
        <v>169</v>
      </c>
      <c r="C197" s="71">
        <f>+'5'!H197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ref="H197:H260" si="20">+E197-F197-I197-G197</f>
        <v>0</v>
      </c>
      <c r="I197" s="96"/>
      <c r="J197" s="20">
        <v>185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  <c r="AC197" s="29"/>
    </row>
    <row r="198" spans="1:29" ht="24.6" x14ac:dyDescent="0.65">
      <c r="A198" s="10">
        <v>194</v>
      </c>
      <c r="B198" s="19" t="s">
        <v>168</v>
      </c>
      <c r="C198" s="71">
        <f>+'5'!H198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20"/>
        <v>0</v>
      </c>
      <c r="I198" s="96"/>
      <c r="J198" s="20">
        <v>185</v>
      </c>
      <c r="K198" s="72">
        <f t="shared" ref="K198:K261" si="21">+J198*I198</f>
        <v>0</v>
      </c>
      <c r="L198" s="17" t="s">
        <v>16</v>
      </c>
      <c r="M198" s="18">
        <v>0</v>
      </c>
      <c r="N198" s="23">
        <f t="shared" ref="N198:N261" si="22">SUM(K198-M198)</f>
        <v>0</v>
      </c>
      <c r="O198" s="19"/>
      <c r="P198" s="43">
        <f t="shared" ref="P198:P261" si="23">+K198*O198</f>
        <v>0</v>
      </c>
      <c r="AC198" s="29"/>
    </row>
    <row r="199" spans="1:29" ht="24.6" x14ac:dyDescent="0.65">
      <c r="A199" s="10">
        <v>195</v>
      </c>
      <c r="B199" s="19" t="s">
        <v>169</v>
      </c>
      <c r="C199" s="71">
        <f>+'5'!H199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20"/>
        <v>0</v>
      </c>
      <c r="I199" s="96"/>
      <c r="J199" s="20">
        <v>185</v>
      </c>
      <c r="K199" s="72">
        <f t="shared" si="21"/>
        <v>0</v>
      </c>
      <c r="L199" s="17" t="s">
        <v>16</v>
      </c>
      <c r="M199" s="18">
        <v>0</v>
      </c>
      <c r="N199" s="23">
        <f t="shared" si="22"/>
        <v>0</v>
      </c>
      <c r="O199" s="19"/>
      <c r="P199" s="43">
        <f t="shared" si="23"/>
        <v>0</v>
      </c>
    </row>
    <row r="200" spans="1:29" ht="24.6" x14ac:dyDescent="0.65">
      <c r="A200" s="10">
        <v>196</v>
      </c>
      <c r="B200" s="19" t="s">
        <v>170</v>
      </c>
      <c r="C200" s="71">
        <f>+'5'!H200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20"/>
        <v>0</v>
      </c>
      <c r="I200" s="96"/>
      <c r="J200" s="20">
        <v>135</v>
      </c>
      <c r="K200" s="72">
        <f t="shared" si="21"/>
        <v>0</v>
      </c>
      <c r="L200" s="17" t="s">
        <v>16</v>
      </c>
      <c r="M200" s="18">
        <v>0</v>
      </c>
      <c r="N200" s="23">
        <f t="shared" si="22"/>
        <v>0</v>
      </c>
      <c r="O200" s="19"/>
      <c r="P200" s="43">
        <f t="shared" si="23"/>
        <v>0</v>
      </c>
    </row>
    <row r="201" spans="1:29" ht="24.6" x14ac:dyDescent="0.65">
      <c r="A201" s="10">
        <v>197</v>
      </c>
      <c r="B201" s="19" t="s">
        <v>115</v>
      </c>
      <c r="C201" s="71">
        <f>+'5'!H201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20"/>
        <v>0</v>
      </c>
      <c r="I201" s="96"/>
      <c r="J201" s="20">
        <v>100</v>
      </c>
      <c r="K201" s="72">
        <f t="shared" si="21"/>
        <v>0</v>
      </c>
      <c r="L201" s="17" t="s">
        <v>16</v>
      </c>
      <c r="M201" s="18">
        <v>0</v>
      </c>
      <c r="N201" s="23">
        <f t="shared" si="22"/>
        <v>0</v>
      </c>
      <c r="O201" s="19"/>
      <c r="P201" s="43">
        <f t="shared" si="23"/>
        <v>0</v>
      </c>
    </row>
    <row r="202" spans="1:29" ht="24.6" x14ac:dyDescent="0.65">
      <c r="A202" s="10">
        <v>198</v>
      </c>
      <c r="B202" s="19" t="s">
        <v>171</v>
      </c>
      <c r="C202" s="71">
        <f>+'5'!H202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20"/>
        <v>0</v>
      </c>
      <c r="I202" s="96"/>
      <c r="J202" s="20">
        <v>90</v>
      </c>
      <c r="K202" s="72">
        <f t="shared" si="21"/>
        <v>0</v>
      </c>
      <c r="L202" s="17" t="s">
        <v>16</v>
      </c>
      <c r="M202" s="18">
        <v>0</v>
      </c>
      <c r="N202" s="23">
        <f t="shared" si="22"/>
        <v>0</v>
      </c>
      <c r="O202" s="19"/>
      <c r="P202" s="43">
        <f t="shared" si="23"/>
        <v>0</v>
      </c>
    </row>
    <row r="203" spans="1:29" ht="24.6" x14ac:dyDescent="0.65">
      <c r="A203" s="10">
        <v>199</v>
      </c>
      <c r="B203" s="19" t="s">
        <v>172</v>
      </c>
      <c r="C203" s="71">
        <f>+'5'!H203</f>
        <v>0</v>
      </c>
      <c r="D203" s="95">
        <v>0</v>
      </c>
      <c r="E203" s="46">
        <f t="shared" si="19"/>
        <v>0</v>
      </c>
      <c r="F203" s="106">
        <v>0</v>
      </c>
      <c r="G203" s="104">
        <v>0</v>
      </c>
      <c r="H203" s="46">
        <f t="shared" si="20"/>
        <v>0</v>
      </c>
      <c r="I203" s="96"/>
      <c r="J203" s="20">
        <v>90</v>
      </c>
      <c r="K203" s="72">
        <f t="shared" si="21"/>
        <v>0</v>
      </c>
      <c r="L203" s="17" t="s">
        <v>16</v>
      </c>
      <c r="M203" s="18">
        <v>0</v>
      </c>
      <c r="N203" s="23">
        <f t="shared" si="22"/>
        <v>0</v>
      </c>
      <c r="O203" s="19"/>
      <c r="P203" s="43">
        <f t="shared" si="23"/>
        <v>0</v>
      </c>
    </row>
    <row r="204" spans="1:29" ht="24.6" x14ac:dyDescent="0.65">
      <c r="A204" s="10">
        <v>200</v>
      </c>
      <c r="B204" s="19" t="s">
        <v>173</v>
      </c>
      <c r="C204" s="71">
        <f>+'5'!H204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20"/>
        <v>0</v>
      </c>
      <c r="I204" s="96"/>
      <c r="J204" s="20">
        <v>90</v>
      </c>
      <c r="K204" s="72">
        <f t="shared" si="21"/>
        <v>0</v>
      </c>
      <c r="L204" s="17" t="s">
        <v>16</v>
      </c>
      <c r="M204" s="18">
        <v>0</v>
      </c>
      <c r="N204" s="23">
        <f t="shared" si="22"/>
        <v>0</v>
      </c>
      <c r="O204" s="19"/>
      <c r="P204" s="43">
        <f t="shared" si="23"/>
        <v>0</v>
      </c>
    </row>
    <row r="205" spans="1:29" ht="24.6" x14ac:dyDescent="0.65">
      <c r="A205" s="10">
        <v>201</v>
      </c>
      <c r="B205" s="19" t="s">
        <v>174</v>
      </c>
      <c r="C205" s="71">
        <f>+'5'!H205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20"/>
        <v>0</v>
      </c>
      <c r="I205" s="96"/>
      <c r="J205" s="20">
        <v>90</v>
      </c>
      <c r="K205" s="72">
        <f t="shared" si="21"/>
        <v>0</v>
      </c>
      <c r="L205" s="17" t="s">
        <v>16</v>
      </c>
      <c r="M205" s="18">
        <v>0</v>
      </c>
      <c r="N205" s="23">
        <f t="shared" si="22"/>
        <v>0</v>
      </c>
      <c r="O205" s="19"/>
      <c r="P205" s="43">
        <f t="shared" si="23"/>
        <v>0</v>
      </c>
    </row>
    <row r="206" spans="1:29" ht="24.6" x14ac:dyDescent="0.65">
      <c r="A206" s="10">
        <v>202</v>
      </c>
      <c r="B206" s="19" t="s">
        <v>367</v>
      </c>
      <c r="C206" s="71">
        <f>+'5'!H206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20"/>
        <v>0</v>
      </c>
      <c r="I206" s="96"/>
      <c r="J206" s="20">
        <v>50</v>
      </c>
      <c r="K206" s="72">
        <f t="shared" si="21"/>
        <v>0</v>
      </c>
      <c r="L206" s="17" t="s">
        <v>16</v>
      </c>
      <c r="M206" s="18">
        <v>0</v>
      </c>
      <c r="N206" s="23">
        <f t="shared" si="22"/>
        <v>0</v>
      </c>
      <c r="O206" s="19"/>
      <c r="P206" s="43">
        <f t="shared" si="23"/>
        <v>0</v>
      </c>
    </row>
    <row r="207" spans="1:29" ht="24.6" x14ac:dyDescent="0.65">
      <c r="A207" s="10">
        <v>203</v>
      </c>
      <c r="B207" s="19" t="s">
        <v>179</v>
      </c>
      <c r="C207" s="71">
        <f>+'5'!H207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20"/>
        <v>0</v>
      </c>
      <c r="I207" s="96"/>
      <c r="J207" s="20">
        <v>50</v>
      </c>
      <c r="K207" s="72">
        <f t="shared" si="21"/>
        <v>0</v>
      </c>
      <c r="L207" s="17" t="s">
        <v>16</v>
      </c>
      <c r="M207" s="18">
        <v>0</v>
      </c>
      <c r="N207" s="23">
        <f t="shared" si="22"/>
        <v>0</v>
      </c>
      <c r="O207" s="19"/>
      <c r="P207" s="43">
        <f t="shared" si="23"/>
        <v>0</v>
      </c>
    </row>
    <row r="208" spans="1:29" ht="24.6" x14ac:dyDescent="0.65">
      <c r="A208" s="10">
        <v>204</v>
      </c>
      <c r="B208" s="19" t="s">
        <v>180</v>
      </c>
      <c r="C208" s="71">
        <f>+'5'!H208</f>
        <v>2</v>
      </c>
      <c r="D208" s="95">
        <v>0</v>
      </c>
      <c r="E208" s="46">
        <f t="shared" ref="E208:E271" si="24">C208+D208</f>
        <v>2</v>
      </c>
      <c r="F208" s="106">
        <v>0</v>
      </c>
      <c r="G208" s="104">
        <v>0</v>
      </c>
      <c r="H208" s="46">
        <f t="shared" si="20"/>
        <v>2</v>
      </c>
      <c r="I208" s="96"/>
      <c r="J208" s="20">
        <v>55</v>
      </c>
      <c r="K208" s="72">
        <f t="shared" si="21"/>
        <v>0</v>
      </c>
      <c r="L208" s="17" t="s">
        <v>16</v>
      </c>
      <c r="M208" s="18">
        <v>0</v>
      </c>
      <c r="N208" s="23">
        <f t="shared" si="22"/>
        <v>0</v>
      </c>
      <c r="O208" s="19"/>
      <c r="P208" s="43">
        <f t="shared" si="23"/>
        <v>0</v>
      </c>
    </row>
    <row r="209" spans="1:16" ht="24.6" x14ac:dyDescent="0.65">
      <c r="A209" s="10">
        <v>205</v>
      </c>
      <c r="B209" s="19" t="s">
        <v>181</v>
      </c>
      <c r="C209" s="71">
        <f>+'5'!H209</f>
        <v>0</v>
      </c>
      <c r="D209" s="95">
        <v>0</v>
      </c>
      <c r="E209" s="46">
        <f t="shared" si="24"/>
        <v>0</v>
      </c>
      <c r="F209" s="106">
        <v>0</v>
      </c>
      <c r="G209" s="104">
        <v>0</v>
      </c>
      <c r="H209" s="46">
        <f t="shared" si="20"/>
        <v>0</v>
      </c>
      <c r="I209" s="96"/>
      <c r="J209" s="20">
        <v>85</v>
      </c>
      <c r="K209" s="72">
        <f t="shared" si="21"/>
        <v>0</v>
      </c>
      <c r="L209" s="17" t="s">
        <v>16</v>
      </c>
      <c r="M209" s="18">
        <v>0</v>
      </c>
      <c r="N209" s="23">
        <f t="shared" si="22"/>
        <v>0</v>
      </c>
      <c r="O209" s="19"/>
      <c r="P209" s="43">
        <f t="shared" si="23"/>
        <v>0</v>
      </c>
    </row>
    <row r="210" spans="1:16" ht="24.6" x14ac:dyDescent="0.65">
      <c r="A210" s="10">
        <v>206</v>
      </c>
      <c r="B210" s="19" t="s">
        <v>298</v>
      </c>
      <c r="C210" s="71">
        <f>+'5'!H210</f>
        <v>0</v>
      </c>
      <c r="D210" s="95">
        <v>0</v>
      </c>
      <c r="E210" s="46">
        <f t="shared" si="24"/>
        <v>0</v>
      </c>
      <c r="F210" s="106">
        <v>0</v>
      </c>
      <c r="G210" s="104">
        <v>0</v>
      </c>
      <c r="H210" s="46">
        <f t="shared" si="20"/>
        <v>0</v>
      </c>
      <c r="I210" s="96"/>
      <c r="J210" s="20">
        <v>55</v>
      </c>
      <c r="K210" s="72">
        <f t="shared" si="21"/>
        <v>0</v>
      </c>
      <c r="L210" s="17" t="s">
        <v>16</v>
      </c>
      <c r="M210" s="18">
        <v>0</v>
      </c>
      <c r="N210" s="23">
        <f t="shared" si="22"/>
        <v>0</v>
      </c>
      <c r="O210" s="19"/>
      <c r="P210" s="43">
        <f t="shared" si="23"/>
        <v>0</v>
      </c>
    </row>
    <row r="211" spans="1:16" ht="24.6" x14ac:dyDescent="0.65">
      <c r="A211" s="10">
        <v>207</v>
      </c>
      <c r="B211" s="19" t="s">
        <v>299</v>
      </c>
      <c r="C211" s="71">
        <f>+'5'!H211</f>
        <v>0</v>
      </c>
      <c r="D211" s="95">
        <v>0</v>
      </c>
      <c r="E211" s="46">
        <f t="shared" si="24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55</v>
      </c>
      <c r="K211" s="72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3">
        <f t="shared" si="23"/>
        <v>0</v>
      </c>
    </row>
    <row r="212" spans="1:16" ht="24.6" x14ac:dyDescent="0.65">
      <c r="A212" s="10">
        <v>208</v>
      </c>
      <c r="B212" s="19" t="s">
        <v>300</v>
      </c>
      <c r="C212" s="71">
        <f>+'5'!H212</f>
        <v>0</v>
      </c>
      <c r="D212" s="95">
        <v>0</v>
      </c>
      <c r="E212" s="46">
        <f t="shared" si="24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55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16" ht="24.6" x14ac:dyDescent="0.65">
      <c r="A213" s="10">
        <v>209</v>
      </c>
      <c r="B213" s="19" t="s">
        <v>301</v>
      </c>
      <c r="C213" s="71">
        <f>+'5'!H213</f>
        <v>0</v>
      </c>
      <c r="D213" s="95">
        <v>0</v>
      </c>
      <c r="E213" s="46">
        <f t="shared" si="24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55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16" ht="24.6" x14ac:dyDescent="0.65">
      <c r="A214" s="10">
        <v>210</v>
      </c>
      <c r="B214" s="19" t="s">
        <v>372</v>
      </c>
      <c r="C214" s="71">
        <f>+'5'!H214</f>
        <v>0</v>
      </c>
      <c r="D214" s="95">
        <v>0</v>
      </c>
      <c r="E214" s="46">
        <f t="shared" si="24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40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16" ht="24.6" x14ac:dyDescent="0.65">
      <c r="A215" s="10">
        <v>211</v>
      </c>
      <c r="B215" s="19" t="s">
        <v>184</v>
      </c>
      <c r="C215" s="71">
        <f>+'5'!H215</f>
        <v>0</v>
      </c>
      <c r="D215" s="95">
        <v>0</v>
      </c>
      <c r="E215" s="46">
        <f t="shared" si="24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120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16" ht="24.6" x14ac:dyDescent="0.65">
      <c r="A216" s="10">
        <v>212</v>
      </c>
      <c r="B216" s="19" t="s">
        <v>185</v>
      </c>
      <c r="C216" s="71">
        <f>+'5'!H216</f>
        <v>0</v>
      </c>
      <c r="D216" s="95">
        <v>0</v>
      </c>
      <c r="E216" s="46">
        <f t="shared" si="24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120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16" ht="24.6" x14ac:dyDescent="0.65">
      <c r="A217" s="10">
        <v>213</v>
      </c>
      <c r="B217" s="19" t="s">
        <v>187</v>
      </c>
      <c r="C217" s="71">
        <f>+'5'!H217</f>
        <v>0</v>
      </c>
      <c r="D217" s="95">
        <v>0</v>
      </c>
      <c r="E217" s="46">
        <f t="shared" si="24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50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16" ht="24.6" x14ac:dyDescent="0.65">
      <c r="A218" s="10">
        <v>214</v>
      </c>
      <c r="B218" s="19" t="s">
        <v>188</v>
      </c>
      <c r="C218" s="71">
        <f>+'5'!H218</f>
        <v>0</v>
      </c>
      <c r="D218" s="95">
        <v>0</v>
      </c>
      <c r="E218" s="46">
        <f t="shared" si="24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50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16" ht="24.6" x14ac:dyDescent="0.65">
      <c r="A219" s="10">
        <v>215</v>
      </c>
      <c r="B219" s="19" t="s">
        <v>302</v>
      </c>
      <c r="C219" s="71">
        <f>+'5'!H219</f>
        <v>0</v>
      </c>
      <c r="D219" s="95">
        <v>0</v>
      </c>
      <c r="E219" s="46">
        <f t="shared" si="24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120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16" ht="24.6" x14ac:dyDescent="0.65">
      <c r="A220" s="10">
        <v>216</v>
      </c>
      <c r="B220" s="19" t="s">
        <v>303</v>
      </c>
      <c r="C220" s="71">
        <f>+'5'!H220</f>
        <v>0</v>
      </c>
      <c r="D220" s="95">
        <v>0</v>
      </c>
      <c r="E220" s="46">
        <f t="shared" si="24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25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>
        <v>15</v>
      </c>
      <c r="P220" s="43">
        <f t="shared" si="23"/>
        <v>0</v>
      </c>
    </row>
    <row r="221" spans="1:16" ht="24.6" x14ac:dyDescent="0.65">
      <c r="A221" s="10">
        <v>217</v>
      </c>
      <c r="B221" s="19" t="s">
        <v>304</v>
      </c>
      <c r="C221" s="71">
        <f>+'5'!H221</f>
        <v>0</v>
      </c>
      <c r="D221" s="95">
        <v>0</v>
      </c>
      <c r="E221" s="46">
        <f t="shared" si="24"/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25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>
        <v>15</v>
      </c>
      <c r="P221" s="43">
        <f t="shared" si="23"/>
        <v>0</v>
      </c>
    </row>
    <row r="222" spans="1:16" ht="24.6" x14ac:dyDescent="0.65">
      <c r="A222" s="10">
        <v>218</v>
      </c>
      <c r="B222" s="19" t="s">
        <v>305</v>
      </c>
      <c r="C222" s="71">
        <f>+'5'!H222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25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>
        <v>15</v>
      </c>
      <c r="P222" s="43">
        <f t="shared" si="23"/>
        <v>0</v>
      </c>
    </row>
    <row r="223" spans="1:16" ht="24.6" x14ac:dyDescent="0.65">
      <c r="A223" s="10">
        <v>219</v>
      </c>
      <c r="B223" s="19" t="s">
        <v>306</v>
      </c>
      <c r="C223" s="71">
        <f>+'5'!H223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25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>
        <v>15</v>
      </c>
      <c r="P223" s="43">
        <f t="shared" si="23"/>
        <v>0</v>
      </c>
    </row>
    <row r="224" spans="1:16" ht="24.6" x14ac:dyDescent="0.65">
      <c r="A224" s="10">
        <v>220</v>
      </c>
      <c r="B224" s="19" t="s">
        <v>307</v>
      </c>
      <c r="C224" s="71">
        <f>+'5'!H224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25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>
        <v>15</v>
      </c>
      <c r="P224" s="43">
        <f t="shared" si="23"/>
        <v>0</v>
      </c>
    </row>
    <row r="225" spans="1:16" ht="24.6" x14ac:dyDescent="0.65">
      <c r="A225" s="10">
        <v>221</v>
      </c>
      <c r="B225" s="19" t="s">
        <v>308</v>
      </c>
      <c r="C225" s="71">
        <f>+'5'!H225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25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>
        <v>15</v>
      </c>
      <c r="P225" s="43">
        <f t="shared" si="23"/>
        <v>0</v>
      </c>
    </row>
    <row r="226" spans="1:16" ht="24.6" x14ac:dyDescent="0.65">
      <c r="A226" s="10">
        <v>222</v>
      </c>
      <c r="B226" s="19" t="s">
        <v>361</v>
      </c>
      <c r="C226" s="71">
        <f>+'5'!H226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10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309</v>
      </c>
      <c r="C227" s="71">
        <f>+'5'!H227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10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310</v>
      </c>
      <c r="C228" s="71">
        <f>+'5'!H228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311</v>
      </c>
      <c r="C229" s="71">
        <f>+'5'!H229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312</v>
      </c>
      <c r="C230" s="71">
        <f>+'5'!H230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/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183</v>
      </c>
      <c r="C231" s="71">
        <f>+'5'!H231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40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117</v>
      </c>
      <c r="C232" s="71">
        <f>+'5'!H232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313</v>
      </c>
      <c r="C233" s="71">
        <f>+'5'!H233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30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371</v>
      </c>
      <c r="C234" s="71">
        <f>+'5'!H234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800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x14ac:dyDescent="0.65">
      <c r="A235" s="10">
        <v>231</v>
      </c>
      <c r="B235" s="19" t="s">
        <v>373</v>
      </c>
      <c r="C235" s="71">
        <f>+'5'!H235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150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x14ac:dyDescent="0.65">
      <c r="A236" s="10">
        <v>232</v>
      </c>
      <c r="B236" s="19" t="s">
        <v>315</v>
      </c>
      <c r="C236" s="71">
        <f>+'5'!H236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200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x14ac:dyDescent="0.65">
      <c r="A237" s="10">
        <v>233</v>
      </c>
      <c r="B237" s="19" t="s">
        <v>374</v>
      </c>
      <c r="C237" s="71">
        <f>+'5'!H237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250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x14ac:dyDescent="0.65">
      <c r="A238" s="10">
        <v>234</v>
      </c>
      <c r="B238" s="19" t="s">
        <v>316</v>
      </c>
      <c r="C238" s="71">
        <f>+'5'!H238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50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x14ac:dyDescent="0.65">
      <c r="A239" s="10">
        <v>235</v>
      </c>
      <c r="B239" s="19" t="s">
        <v>314</v>
      </c>
      <c r="C239" s="71">
        <f>+'5'!H239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" customHeight="1" x14ac:dyDescent="0.65">
      <c r="A240" s="10">
        <v>236</v>
      </c>
      <c r="B240" s="19" t="s">
        <v>337</v>
      </c>
      <c r="C240" s="71">
        <f>+'5'!H240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45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338</v>
      </c>
      <c r="C241" s="71">
        <f>+'5'!H241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35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339</v>
      </c>
      <c r="C242" s="71">
        <f>+'5'!H242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>
        <v>25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317</v>
      </c>
      <c r="C243" s="71">
        <f>+'5'!H243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>
        <v>50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318</v>
      </c>
      <c r="C244" s="71">
        <f>+'5'!H244</f>
        <v>0</v>
      </c>
      <c r="D244" s="95">
        <v>0</v>
      </c>
      <c r="E244" s="46">
        <f t="shared" si="24"/>
        <v>0</v>
      </c>
      <c r="F244" s="106">
        <v>0</v>
      </c>
      <c r="G244" s="104">
        <v>0</v>
      </c>
      <c r="H244" s="46">
        <f t="shared" si="20"/>
        <v>0</v>
      </c>
      <c r="I244" s="96"/>
      <c r="J244" s="20">
        <v>60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319</v>
      </c>
      <c r="C245" s="71">
        <f>+'5'!H245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250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320</v>
      </c>
      <c r="C246" s="71">
        <f>+'5'!H246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15">
        <v>100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321</v>
      </c>
      <c r="C247" s="71">
        <f>+'5'!H247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15">
        <v>350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322</v>
      </c>
      <c r="C248" s="71">
        <f>+'5'!H248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15">
        <v>60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323</v>
      </c>
      <c r="C249" s="71">
        <f>+'5'!H249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15">
        <v>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324</v>
      </c>
      <c r="C250" s="71">
        <f>+'5'!H250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15">
        <v>100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325</v>
      </c>
      <c r="C251" s="71">
        <f>+'5'!H251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15">
        <v>120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326</v>
      </c>
      <c r="C252" s="71">
        <f>+'5'!H252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15">
        <v>60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 x14ac:dyDescent="0.65">
      <c r="A253" s="10">
        <v>249</v>
      </c>
      <c r="B253" s="19" t="s">
        <v>327</v>
      </c>
      <c r="C253" s="71">
        <f>+'5'!H253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15">
        <v>150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x14ac:dyDescent="0.65">
      <c r="A254" s="10">
        <v>250</v>
      </c>
      <c r="B254" s="19" t="s">
        <v>328</v>
      </c>
      <c r="C254" s="71">
        <f>+'5'!H254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15">
        <v>150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329</v>
      </c>
      <c r="C255" s="71">
        <f>+'5'!H255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15">
        <v>200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330</v>
      </c>
      <c r="C256" s="71">
        <f>+'5'!H256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15"/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331</v>
      </c>
      <c r="C257" s="71">
        <f>+'5'!H257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15"/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368</v>
      </c>
      <c r="C258" s="71">
        <f>+'5'!H258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15"/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/>
      <c r="C259" s="71">
        <f>+'5'!H259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/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/>
      <c r="C260" s="71">
        <f>+'5'!H260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20"/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/>
      <c r="C261" s="71">
        <f>+'5'!H261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ref="H261:H284" si="25">+E261-F261-I261-G261</f>
        <v>0</v>
      </c>
      <c r="I261" s="96"/>
      <c r="J261" s="20"/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/>
      <c r="C262" s="71">
        <f>+'5'!H262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5"/>
        <v>0</v>
      </c>
      <c r="I262" s="96"/>
      <c r="J262" s="20"/>
      <c r="K262" s="72">
        <f t="shared" ref="K262:K284" si="26">+J262*I262</f>
        <v>0</v>
      </c>
      <c r="L262" s="17" t="s">
        <v>16</v>
      </c>
      <c r="M262" s="18">
        <v>0</v>
      </c>
      <c r="N262" s="23">
        <f t="shared" ref="N262:N284" si="27">SUM(K262-M262)</f>
        <v>0</v>
      </c>
      <c r="O262" s="19"/>
      <c r="P262" s="43">
        <f t="shared" ref="P262:P284" si="28">+K262*O262</f>
        <v>0</v>
      </c>
    </row>
    <row r="263" spans="1:16" ht="24.6" x14ac:dyDescent="0.65">
      <c r="A263" s="10">
        <v>259</v>
      </c>
      <c r="B263" s="19"/>
      <c r="C263" s="71">
        <f>+'5'!H263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5"/>
        <v>0</v>
      </c>
      <c r="I263" s="96"/>
      <c r="J263" s="20"/>
      <c r="K263" s="72">
        <f t="shared" si="26"/>
        <v>0</v>
      </c>
      <c r="L263" s="17" t="s">
        <v>16</v>
      </c>
      <c r="M263" s="18">
        <v>0</v>
      </c>
      <c r="N263" s="23">
        <f t="shared" si="27"/>
        <v>0</v>
      </c>
      <c r="O263" s="19"/>
      <c r="P263" s="43">
        <f t="shared" si="28"/>
        <v>0</v>
      </c>
    </row>
    <row r="264" spans="1:16" ht="24.6" x14ac:dyDescent="0.65">
      <c r="A264" s="10">
        <v>260</v>
      </c>
      <c r="B264" s="19"/>
      <c r="C264" s="71">
        <f>+'5'!H264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5"/>
        <v>0</v>
      </c>
      <c r="I264" s="96"/>
      <c r="J264" s="20"/>
      <c r="K264" s="72">
        <f t="shared" si="26"/>
        <v>0</v>
      </c>
      <c r="L264" s="17" t="s">
        <v>16</v>
      </c>
      <c r="M264" s="18">
        <v>0</v>
      </c>
      <c r="N264" s="23">
        <f t="shared" si="27"/>
        <v>0</v>
      </c>
      <c r="O264" s="19"/>
      <c r="P264" s="43">
        <f t="shared" si="28"/>
        <v>0</v>
      </c>
    </row>
    <row r="265" spans="1:16" ht="24.6" x14ac:dyDescent="0.65">
      <c r="A265" s="10">
        <v>261</v>
      </c>
      <c r="B265" s="19"/>
      <c r="C265" s="71">
        <f>+'5'!H265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5"/>
        <v>0</v>
      </c>
      <c r="I265" s="96"/>
      <c r="J265" s="20"/>
      <c r="K265" s="72">
        <f t="shared" si="26"/>
        <v>0</v>
      </c>
      <c r="L265" s="17" t="s">
        <v>16</v>
      </c>
      <c r="M265" s="18">
        <v>0</v>
      </c>
      <c r="N265" s="23">
        <f t="shared" si="27"/>
        <v>0</v>
      </c>
      <c r="O265" s="19"/>
      <c r="P265" s="43">
        <f t="shared" si="28"/>
        <v>0</v>
      </c>
    </row>
    <row r="266" spans="1:16" ht="24.6" x14ac:dyDescent="0.65">
      <c r="A266" s="10">
        <v>262</v>
      </c>
      <c r="B266" s="19"/>
      <c r="C266" s="71">
        <f>+'5'!H266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5"/>
        <v>0</v>
      </c>
      <c r="I266" s="96"/>
      <c r="J266" s="20"/>
      <c r="K266" s="72">
        <f t="shared" si="26"/>
        <v>0</v>
      </c>
      <c r="L266" s="17" t="s">
        <v>16</v>
      </c>
      <c r="M266" s="18">
        <v>0</v>
      </c>
      <c r="N266" s="23">
        <f t="shared" si="27"/>
        <v>0</v>
      </c>
      <c r="O266" s="19"/>
      <c r="P266" s="43">
        <f t="shared" si="28"/>
        <v>0</v>
      </c>
    </row>
    <row r="267" spans="1:16" ht="24.6" x14ac:dyDescent="0.65">
      <c r="A267" s="10">
        <v>263</v>
      </c>
      <c r="B267" s="19"/>
      <c r="C267" s="71">
        <f>+'5'!H267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5"/>
        <v>0</v>
      </c>
      <c r="I267" s="96"/>
      <c r="J267" s="20"/>
      <c r="K267" s="72">
        <f t="shared" si="26"/>
        <v>0</v>
      </c>
      <c r="L267" s="17" t="s">
        <v>16</v>
      </c>
      <c r="M267" s="18">
        <v>0</v>
      </c>
      <c r="N267" s="23">
        <f t="shared" si="27"/>
        <v>0</v>
      </c>
      <c r="O267" s="19"/>
      <c r="P267" s="43">
        <f t="shared" si="28"/>
        <v>0</v>
      </c>
    </row>
    <row r="268" spans="1:16" ht="24.6" x14ac:dyDescent="0.65">
      <c r="A268" s="10">
        <v>264</v>
      </c>
      <c r="B268" s="19"/>
      <c r="C268" s="71">
        <f>+'5'!H268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5"/>
        <v>0</v>
      </c>
      <c r="I268" s="96"/>
      <c r="J268" s="20"/>
      <c r="K268" s="72">
        <f t="shared" si="26"/>
        <v>0</v>
      </c>
      <c r="L268" s="17" t="s">
        <v>16</v>
      </c>
      <c r="M268" s="18">
        <v>0</v>
      </c>
      <c r="N268" s="23">
        <f t="shared" si="27"/>
        <v>0</v>
      </c>
      <c r="O268" s="19"/>
      <c r="P268" s="43">
        <f t="shared" si="28"/>
        <v>0</v>
      </c>
    </row>
    <row r="269" spans="1:16" ht="24.6" x14ac:dyDescent="0.65">
      <c r="A269" s="10">
        <v>265</v>
      </c>
      <c r="B269" s="19"/>
      <c r="C269" s="71">
        <f>+'5'!H269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5"/>
        <v>0</v>
      </c>
      <c r="I269" s="96"/>
      <c r="J269" s="20"/>
      <c r="K269" s="72">
        <f t="shared" si="26"/>
        <v>0</v>
      </c>
      <c r="L269" s="17" t="s">
        <v>16</v>
      </c>
      <c r="M269" s="18">
        <v>0</v>
      </c>
      <c r="N269" s="23">
        <f t="shared" si="27"/>
        <v>0</v>
      </c>
      <c r="O269" s="19"/>
      <c r="P269" s="43">
        <f t="shared" si="28"/>
        <v>0</v>
      </c>
    </row>
    <row r="270" spans="1:16" ht="24.6" x14ac:dyDescent="0.65">
      <c r="A270" s="10">
        <v>266</v>
      </c>
      <c r="B270" s="19"/>
      <c r="C270" s="71">
        <f>+'5'!H270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5"/>
        <v>0</v>
      </c>
      <c r="I270" s="96"/>
      <c r="J270" s="20"/>
      <c r="K270" s="72">
        <f t="shared" si="26"/>
        <v>0</v>
      </c>
      <c r="L270" s="17" t="s">
        <v>16</v>
      </c>
      <c r="M270" s="18">
        <v>0</v>
      </c>
      <c r="N270" s="23">
        <f t="shared" si="27"/>
        <v>0</v>
      </c>
      <c r="O270" s="19"/>
      <c r="P270" s="43">
        <f t="shared" si="28"/>
        <v>0</v>
      </c>
    </row>
    <row r="271" spans="1:16" ht="24.6" x14ac:dyDescent="0.65">
      <c r="A271" s="10">
        <v>267</v>
      </c>
      <c r="B271" s="19"/>
      <c r="C271" s="71">
        <f>+'5'!H271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5"/>
        <v>0</v>
      </c>
      <c r="I271" s="96"/>
      <c r="J271" s="20"/>
      <c r="K271" s="72">
        <f t="shared" si="26"/>
        <v>0</v>
      </c>
      <c r="L271" s="17" t="s">
        <v>16</v>
      </c>
      <c r="M271" s="18">
        <v>0</v>
      </c>
      <c r="N271" s="23">
        <f t="shared" si="27"/>
        <v>0</v>
      </c>
      <c r="O271" s="19"/>
      <c r="P271" s="43">
        <f t="shared" si="28"/>
        <v>0</v>
      </c>
    </row>
    <row r="272" spans="1:16" ht="24.6" x14ac:dyDescent="0.65">
      <c r="A272" s="10">
        <v>268</v>
      </c>
      <c r="B272" s="19"/>
      <c r="C272" s="71">
        <f>+'5'!H272</f>
        <v>0</v>
      </c>
      <c r="D272" s="95">
        <v>0</v>
      </c>
      <c r="E272" s="46">
        <f t="shared" ref="E272:E284" si="29">C272+D272</f>
        <v>0</v>
      </c>
      <c r="F272" s="106">
        <v>0</v>
      </c>
      <c r="G272" s="104">
        <v>0</v>
      </c>
      <c r="H272" s="46">
        <f t="shared" si="25"/>
        <v>0</v>
      </c>
      <c r="I272" s="96"/>
      <c r="J272" s="20"/>
      <c r="K272" s="72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3">
        <f t="shared" si="28"/>
        <v>0</v>
      </c>
    </row>
    <row r="273" spans="1:17" ht="24.6" x14ac:dyDescent="0.65">
      <c r="A273" s="10">
        <v>269</v>
      </c>
      <c r="B273" s="19"/>
      <c r="C273" s="71">
        <f>+'5'!H273</f>
        <v>0</v>
      </c>
      <c r="D273" s="95">
        <v>0</v>
      </c>
      <c r="E273" s="46">
        <f t="shared" si="29"/>
        <v>0</v>
      </c>
      <c r="F273" s="106">
        <v>0</v>
      </c>
      <c r="G273" s="104">
        <v>0</v>
      </c>
      <c r="H273" s="46">
        <f t="shared" si="25"/>
        <v>0</v>
      </c>
      <c r="I273" s="96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 x14ac:dyDescent="0.65">
      <c r="A274" s="10">
        <v>270</v>
      </c>
      <c r="B274" s="19"/>
      <c r="C274" s="71">
        <f>+'5'!H274</f>
        <v>0</v>
      </c>
      <c r="D274" s="95">
        <v>0</v>
      </c>
      <c r="E274" s="46">
        <f t="shared" si="29"/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 x14ac:dyDescent="0.65">
      <c r="A275" s="10">
        <v>271</v>
      </c>
      <c r="B275" s="19"/>
      <c r="C275" s="71">
        <f>+'5'!H275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 x14ac:dyDescent="0.65">
      <c r="A276" s="10">
        <v>272</v>
      </c>
      <c r="B276" s="19"/>
      <c r="C276" s="71">
        <f>+'5'!H276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 x14ac:dyDescent="0.65">
      <c r="A277" s="10">
        <v>273</v>
      </c>
      <c r="B277" s="19"/>
      <c r="C277" s="71">
        <f>+'5'!H277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 x14ac:dyDescent="0.65">
      <c r="A278" s="10">
        <v>274</v>
      </c>
      <c r="B278" s="19"/>
      <c r="C278" s="71">
        <f>+'5'!H278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 x14ac:dyDescent="0.65">
      <c r="A279" s="10">
        <v>275</v>
      </c>
      <c r="B279" s="19"/>
      <c r="C279" s="71">
        <f>+'5'!H279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 x14ac:dyDescent="0.65">
      <c r="A280" s="10">
        <v>276</v>
      </c>
      <c r="B280" s="19"/>
      <c r="C280" s="71">
        <f>+'5'!H280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 x14ac:dyDescent="0.65">
      <c r="A281" s="10">
        <v>277</v>
      </c>
      <c r="B281" s="19"/>
      <c r="C281" s="71">
        <f>+'5'!H281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 x14ac:dyDescent="0.65">
      <c r="A282" s="10">
        <v>278</v>
      </c>
      <c r="B282" s="19"/>
      <c r="C282" s="71">
        <f>+'5'!H282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 x14ac:dyDescent="0.65">
      <c r="A283" s="10">
        <v>279</v>
      </c>
      <c r="B283" s="19"/>
      <c r="C283" s="71">
        <f>+'5'!H283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 x14ac:dyDescent="0.65">
      <c r="A284" s="10">
        <v>280</v>
      </c>
      <c r="B284" s="19"/>
      <c r="C284" s="71">
        <f>+'5'!H284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172" t="s">
        <v>212</v>
      </c>
      <c r="J286" s="173"/>
      <c r="K286" s="30">
        <f>+AA184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174" t="s">
        <v>202</v>
      </c>
      <c r="K287" s="174"/>
      <c r="L287" s="33">
        <f>SUM(K5:K286)</f>
        <v>0</v>
      </c>
    </row>
    <row r="288" spans="1:17" ht="24.6" x14ac:dyDescent="0.65">
      <c r="A288" s="1"/>
      <c r="C288" s="31"/>
      <c r="E288" s="31"/>
      <c r="H288" s="31"/>
      <c r="J288" s="168" t="s">
        <v>203</v>
      </c>
      <c r="K288" s="169"/>
      <c r="L288" s="36"/>
    </row>
    <row r="289" spans="1:12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0</v>
      </c>
    </row>
    <row r="290" spans="1:12" ht="24.6" x14ac:dyDescent="0.65">
      <c r="A290" s="1"/>
      <c r="C290" s="31"/>
      <c r="E290" s="31"/>
      <c r="H290" s="31"/>
      <c r="J290" s="168" t="s">
        <v>205</v>
      </c>
      <c r="K290" s="169"/>
      <c r="L290" s="36">
        <v>0</v>
      </c>
    </row>
    <row r="291" spans="1:12" ht="24.6" x14ac:dyDescent="0.65">
      <c r="A291" s="1"/>
      <c r="C291" s="31"/>
      <c r="E291" s="31"/>
      <c r="H291" s="31"/>
      <c r="J291" s="168" t="s">
        <v>206</v>
      </c>
      <c r="K291" s="169"/>
      <c r="L291" s="36">
        <v>0</v>
      </c>
    </row>
    <row r="292" spans="1:12" ht="24.6" x14ac:dyDescent="0.65">
      <c r="A292" s="1"/>
      <c r="C292" s="31"/>
      <c r="E292" s="31"/>
      <c r="H292" s="31"/>
      <c r="J292" s="168" t="s">
        <v>207</v>
      </c>
      <c r="K292" s="169"/>
      <c r="L292" s="37">
        <f>SUM(M5:M285)</f>
        <v>0</v>
      </c>
    </row>
    <row r="293" spans="1:12" ht="24.6" x14ac:dyDescent="0.65">
      <c r="A293" s="1"/>
      <c r="C293" s="31"/>
      <c r="E293" s="31"/>
      <c r="H293" s="31"/>
      <c r="J293" s="168" t="s">
        <v>208</v>
      </c>
      <c r="K293" s="169"/>
      <c r="L293" s="33">
        <f>L287-L288-L289-L291-L292</f>
        <v>0</v>
      </c>
    </row>
    <row r="294" spans="1:12" ht="24.6" x14ac:dyDescent="0.65">
      <c r="A294" s="1"/>
      <c r="C294" s="31"/>
      <c r="E294" s="31"/>
      <c r="H294" s="31"/>
      <c r="J294" s="168" t="s">
        <v>209</v>
      </c>
      <c r="K294" s="169"/>
      <c r="L294" s="37"/>
    </row>
    <row r="295" spans="1:12" ht="24.6" x14ac:dyDescent="0.65">
      <c r="A295" s="1"/>
      <c r="C295" s="31"/>
      <c r="E295" s="31"/>
      <c r="H295" s="31"/>
      <c r="J295" s="168" t="s">
        <v>210</v>
      </c>
      <c r="K295" s="169"/>
      <c r="L295" s="33">
        <f>+L294-L293</f>
        <v>0</v>
      </c>
    </row>
    <row r="296" spans="1:12" ht="24.6" x14ac:dyDescent="0.65">
      <c r="H296" s="2"/>
      <c r="J296" s="168" t="s">
        <v>211</v>
      </c>
      <c r="K296" s="169"/>
      <c r="L296" s="33">
        <f>+L294-L293</f>
        <v>0</v>
      </c>
    </row>
    <row r="297" spans="1:12" x14ac:dyDescent="0.6">
      <c r="H297" s="2"/>
      <c r="J297" s="2"/>
    </row>
    <row r="298" spans="1:12" ht="24.6" x14ac:dyDescent="0.65">
      <c r="H298" s="2"/>
      <c r="J298" s="97" t="s">
        <v>332</v>
      </c>
    </row>
    <row r="299" spans="1:12" x14ac:dyDescent="0.6">
      <c r="H299" s="2"/>
      <c r="J299" s="2"/>
    </row>
    <row r="300" spans="1:12" x14ac:dyDescent="0.6">
      <c r="H300" s="2"/>
      <c r="J300" s="2"/>
    </row>
    <row r="301" spans="1:12" x14ac:dyDescent="0.6">
      <c r="H301" s="2"/>
      <c r="J301" s="2"/>
    </row>
    <row r="302" spans="1:12" x14ac:dyDescent="0.6">
      <c r="H302" s="2"/>
      <c r="J302" s="2"/>
    </row>
    <row r="303" spans="1:12" x14ac:dyDescent="0.6">
      <c r="H303" s="2"/>
      <c r="J303" s="2"/>
    </row>
    <row r="304" spans="1:12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FCFFA-4DFD-4719-A380-16A413E1EB9E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J37" sqref="J37"/>
      <selection pane="topRight" activeCell="J37" sqref="J37"/>
      <selection pane="bottomLeft" activeCell="J37" sqref="J37"/>
      <selection pane="bottomRight" activeCell="M294" sqref="M294"/>
    </sheetView>
  </sheetViews>
  <sheetFormatPr defaultColWidth="9" defaultRowHeight="24" x14ac:dyDescent="0.6"/>
  <cols>
    <col min="1" max="1" width="6.796875" style="2" customWidth="1"/>
    <col min="2" max="2" width="43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65" t="s">
        <v>413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R2" s="166" t="s">
        <v>0</v>
      </c>
      <c r="S2" s="166"/>
      <c r="T2" s="166"/>
      <c r="U2" s="166"/>
      <c r="V2" s="166"/>
      <c r="W2" s="166"/>
      <c r="X2" s="166"/>
      <c r="Y2" s="166"/>
      <c r="Z2" s="166"/>
      <c r="AA2" s="166"/>
      <c r="AB2" s="166"/>
    </row>
    <row r="3" spans="1:29" s="5" customFormat="1" ht="26.4" x14ac:dyDescent="0.7">
      <c r="A3" s="167" t="s">
        <v>1</v>
      </c>
      <c r="B3" s="175" t="s">
        <v>2</v>
      </c>
      <c r="C3" s="167" t="s">
        <v>3</v>
      </c>
      <c r="D3" s="167" t="s">
        <v>4</v>
      </c>
      <c r="E3" s="167" t="s">
        <v>5</v>
      </c>
      <c r="F3" s="105" t="s">
        <v>6</v>
      </c>
      <c r="G3" s="176" t="s">
        <v>334</v>
      </c>
      <c r="H3" s="167" t="s">
        <v>7</v>
      </c>
      <c r="I3" s="170" t="s">
        <v>8</v>
      </c>
      <c r="J3" s="170"/>
      <c r="K3" s="170"/>
      <c r="L3" s="167" t="s">
        <v>9</v>
      </c>
      <c r="M3" s="171" t="s">
        <v>10</v>
      </c>
      <c r="O3" s="139" t="s">
        <v>335</v>
      </c>
      <c r="P3" s="141" t="s">
        <v>336</v>
      </c>
      <c r="R3" s="167" t="s">
        <v>1</v>
      </c>
      <c r="S3" s="167" t="s">
        <v>2</v>
      </c>
      <c r="T3" s="167" t="s">
        <v>3</v>
      </c>
      <c r="U3" s="167" t="s">
        <v>4</v>
      </c>
      <c r="V3" s="167" t="s">
        <v>5</v>
      </c>
      <c r="W3" s="93" t="s">
        <v>6</v>
      </c>
      <c r="X3" s="167" t="s">
        <v>7</v>
      </c>
      <c r="Y3" s="170" t="s">
        <v>8</v>
      </c>
      <c r="Z3" s="170"/>
      <c r="AA3" s="170"/>
      <c r="AB3" s="167" t="s">
        <v>9</v>
      </c>
      <c r="AC3" s="171" t="s">
        <v>10</v>
      </c>
    </row>
    <row r="4" spans="1:29" s="5" customFormat="1" ht="26.4" x14ac:dyDescent="0.7">
      <c r="A4" s="167"/>
      <c r="B4" s="175"/>
      <c r="C4" s="167"/>
      <c r="D4" s="167"/>
      <c r="E4" s="167"/>
      <c r="F4" s="105" t="s">
        <v>11</v>
      </c>
      <c r="G4" s="177"/>
      <c r="H4" s="167"/>
      <c r="I4" s="93" t="s">
        <v>12</v>
      </c>
      <c r="J4" s="94" t="s">
        <v>13</v>
      </c>
      <c r="K4" s="93" t="s">
        <v>14</v>
      </c>
      <c r="L4" s="167"/>
      <c r="M4" s="171"/>
      <c r="O4" s="140"/>
      <c r="P4" s="142"/>
      <c r="R4" s="167"/>
      <c r="S4" s="167"/>
      <c r="T4" s="167"/>
      <c r="U4" s="167"/>
      <c r="V4" s="167"/>
      <c r="W4" s="93" t="s">
        <v>11</v>
      </c>
      <c r="X4" s="167"/>
      <c r="Y4" s="93" t="s">
        <v>12</v>
      </c>
      <c r="Z4" s="94" t="s">
        <v>13</v>
      </c>
      <c r="AA4" s="93" t="s">
        <v>14</v>
      </c>
      <c r="AB4" s="167"/>
      <c r="AC4" s="171"/>
    </row>
    <row r="5" spans="1:29" ht="24.6" x14ac:dyDescent="0.65">
      <c r="A5" s="10">
        <v>1</v>
      </c>
      <c r="B5" s="19" t="s">
        <v>407</v>
      </c>
      <c r="C5" s="71">
        <f>+'6'!H5</f>
        <v>14</v>
      </c>
      <c r="D5" s="95">
        <v>0</v>
      </c>
      <c r="E5" s="46">
        <f t="shared" ref="E5:E143" si="0">C5+D5</f>
        <v>14</v>
      </c>
      <c r="F5" s="106">
        <v>0</v>
      </c>
      <c r="G5" s="104">
        <v>0</v>
      </c>
      <c r="H5" s="46">
        <f t="shared" ref="H5:H68" si="1">+E5-F5-I5-G5</f>
        <v>13</v>
      </c>
      <c r="I5" s="96">
        <v>1</v>
      </c>
      <c r="J5" s="15">
        <v>50</v>
      </c>
      <c r="K5" s="72">
        <f>+J5*I5</f>
        <v>50</v>
      </c>
      <c r="L5" s="17" t="s">
        <v>16</v>
      </c>
      <c r="M5" s="18">
        <v>0</v>
      </c>
      <c r="N5" s="23">
        <f>SUM(K5-M5)</f>
        <v>50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+'6'!H6</f>
        <v>13</v>
      </c>
      <c r="D6" s="95">
        <v>0</v>
      </c>
      <c r="E6" s="46">
        <f t="shared" si="0"/>
        <v>13</v>
      </c>
      <c r="F6" s="106">
        <v>0</v>
      </c>
      <c r="G6" s="104">
        <v>0</v>
      </c>
      <c r="H6" s="46">
        <f t="shared" si="1"/>
        <v>12</v>
      </c>
      <c r="I6" s="96">
        <v>1</v>
      </c>
      <c r="J6" s="15">
        <v>100</v>
      </c>
      <c r="K6" s="72">
        <f t="shared" ref="K6:K69" si="5">+J6*I6</f>
        <v>100</v>
      </c>
      <c r="L6" s="17" t="s">
        <v>16</v>
      </c>
      <c r="M6" s="18">
        <v>0</v>
      </c>
      <c r="N6" s="23">
        <f t="shared" ref="N6:N69" si="6">SUM(K6-M6)</f>
        <v>100</v>
      </c>
      <c r="O6" s="19"/>
      <c r="P6" s="43">
        <f t="shared" ref="P6:P69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+'6'!H7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+'6'!H8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+'6'!H9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+'6'!H10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+'6'!H11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+'6'!H12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+'6'!H13</f>
        <v>2</v>
      </c>
      <c r="D13" s="95">
        <v>0</v>
      </c>
      <c r="E13" s="46">
        <f t="shared" si="0"/>
        <v>2</v>
      </c>
      <c r="F13" s="106">
        <v>0</v>
      </c>
      <c r="G13" s="104">
        <v>0</v>
      </c>
      <c r="H13" s="46">
        <f t="shared" si="1"/>
        <v>2</v>
      </c>
      <c r="I13" s="96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+'6'!H14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+'6'!H15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+'6'!H16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+'6'!H17</f>
        <v>1</v>
      </c>
      <c r="D17" s="95">
        <v>0</v>
      </c>
      <c r="E17" s="46">
        <f t="shared" si="0"/>
        <v>1</v>
      </c>
      <c r="F17" s="106">
        <v>0</v>
      </c>
      <c r="G17" s="104">
        <v>0</v>
      </c>
      <c r="H17" s="46">
        <f t="shared" si="1"/>
        <v>1</v>
      </c>
      <c r="I17" s="96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+'6'!H18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+'6'!H19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+'6'!H20</f>
        <v>2</v>
      </c>
      <c r="D20" s="95">
        <v>0</v>
      </c>
      <c r="E20" s="46">
        <f t="shared" si="0"/>
        <v>2</v>
      </c>
      <c r="F20" s="106">
        <v>0</v>
      </c>
      <c r="G20" s="104">
        <v>0</v>
      </c>
      <c r="H20" s="46">
        <f t="shared" si="1"/>
        <v>0</v>
      </c>
      <c r="I20" s="96">
        <v>2</v>
      </c>
      <c r="J20" s="15">
        <v>50</v>
      </c>
      <c r="K20" s="72">
        <f t="shared" si="5"/>
        <v>100</v>
      </c>
      <c r="L20" s="17" t="s">
        <v>16</v>
      </c>
      <c r="M20" s="18">
        <v>0</v>
      </c>
      <c r="N20" s="23">
        <f t="shared" si="6"/>
        <v>100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+'6'!H21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+'6'!H22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+'6'!H23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+'6'!H24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+'6'!H25</f>
        <v>9</v>
      </c>
      <c r="D25" s="95">
        <v>0</v>
      </c>
      <c r="E25" s="46">
        <f t="shared" si="0"/>
        <v>9</v>
      </c>
      <c r="F25" s="106">
        <v>0</v>
      </c>
      <c r="G25" s="104">
        <v>0</v>
      </c>
      <c r="H25" s="46">
        <f t="shared" si="1"/>
        <v>9</v>
      </c>
      <c r="I25" s="96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+'6'!H26</f>
        <v>2</v>
      </c>
      <c r="D26" s="95">
        <v>0</v>
      </c>
      <c r="E26" s="46">
        <f t="shared" si="0"/>
        <v>2</v>
      </c>
      <c r="F26" s="106">
        <v>0</v>
      </c>
      <c r="G26" s="104">
        <v>0</v>
      </c>
      <c r="H26" s="46">
        <f t="shared" si="1"/>
        <v>2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+'6'!H27</f>
        <v>0</v>
      </c>
      <c r="D27" s="95">
        <v>0</v>
      </c>
      <c r="E27" s="46">
        <f t="shared" si="0"/>
        <v>0</v>
      </c>
      <c r="F27" s="106">
        <v>0</v>
      </c>
      <c r="G27" s="104">
        <v>0</v>
      </c>
      <c r="H27" s="46">
        <f t="shared" si="1"/>
        <v>0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+'6'!H28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+'6'!H29</f>
        <v>1</v>
      </c>
      <c r="D29" s="95">
        <v>0</v>
      </c>
      <c r="E29" s="46">
        <f t="shared" si="0"/>
        <v>1</v>
      </c>
      <c r="F29" s="106">
        <v>0</v>
      </c>
      <c r="G29" s="104">
        <v>0</v>
      </c>
      <c r="H29" s="46">
        <f t="shared" si="1"/>
        <v>1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+'6'!H30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+'6'!H31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+'6'!H32</f>
        <v>0</v>
      </c>
      <c r="D32" s="95">
        <v>0</v>
      </c>
      <c r="E32" s="46">
        <f t="shared" si="0"/>
        <v>0</v>
      </c>
      <c r="F32" s="106">
        <v>0</v>
      </c>
      <c r="G32" s="104">
        <v>0</v>
      </c>
      <c r="H32" s="46">
        <f t="shared" si="1"/>
        <v>0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8" t="s">
        <v>119</v>
      </c>
      <c r="T32" s="179"/>
      <c r="U32" s="179"/>
      <c r="V32" s="179"/>
      <c r="W32" s="179"/>
      <c r="X32" s="179"/>
      <c r="Y32" s="179"/>
      <c r="Z32" s="180"/>
      <c r="AA32" s="40">
        <f>SUM(AA5:AA29)</f>
        <v>0</v>
      </c>
    </row>
    <row r="33" spans="1:26" ht="24.6" x14ac:dyDescent="0.65">
      <c r="A33" s="10">
        <v>29</v>
      </c>
      <c r="B33" s="19" t="s">
        <v>382</v>
      </c>
      <c r="C33" s="71">
        <f>+'6'!H33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+'6'!H34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+'6'!H35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+'6'!H36</f>
        <v>5</v>
      </c>
      <c r="D36" s="95">
        <v>0</v>
      </c>
      <c r="E36" s="46">
        <f t="shared" si="0"/>
        <v>5</v>
      </c>
      <c r="F36" s="106">
        <v>0</v>
      </c>
      <c r="G36" s="104">
        <v>0</v>
      </c>
      <c r="H36" s="46">
        <f t="shared" si="1"/>
        <v>5</v>
      </c>
      <c r="I36" s="96"/>
      <c r="J36" s="15">
        <v>100</v>
      </c>
      <c r="K36" s="72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3">
        <f t="shared" si="7"/>
        <v>0</v>
      </c>
    </row>
    <row r="37" spans="1:26" ht="24.6" x14ac:dyDescent="0.65">
      <c r="A37" s="10">
        <v>33</v>
      </c>
      <c r="B37" s="19" t="s">
        <v>393</v>
      </c>
      <c r="C37" s="71">
        <f>+'6'!H37</f>
        <v>0</v>
      </c>
      <c r="D37" s="95">
        <v>0</v>
      </c>
      <c r="E37" s="46">
        <f t="shared" si="0"/>
        <v>0</v>
      </c>
      <c r="F37" s="106">
        <v>0</v>
      </c>
      <c r="G37" s="104">
        <v>0</v>
      </c>
      <c r="H37" s="46">
        <f t="shared" si="1"/>
        <v>0</v>
      </c>
      <c r="I37" s="96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f>+'6'!H38</f>
        <v>0</v>
      </c>
      <c r="D38" s="95">
        <v>0</v>
      </c>
      <c r="E38" s="46">
        <f t="shared" si="0"/>
        <v>0</v>
      </c>
      <c r="F38" s="106">
        <v>0</v>
      </c>
      <c r="G38" s="104">
        <v>0</v>
      </c>
      <c r="H38" s="46">
        <f t="shared" si="1"/>
        <v>0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x14ac:dyDescent="0.65">
      <c r="A39" s="10">
        <v>35</v>
      </c>
      <c r="B39" s="19" t="s">
        <v>333</v>
      </c>
      <c r="C39" s="71">
        <f>+'6'!H39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x14ac:dyDescent="0.65">
      <c r="A40" s="10">
        <v>36</v>
      </c>
      <c r="B40" s="19" t="s">
        <v>138</v>
      </c>
      <c r="C40" s="71">
        <f>+'6'!H40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49</v>
      </c>
      <c r="C41" s="71">
        <f>+'6'!H41</f>
        <v>0</v>
      </c>
      <c r="D41" s="95">
        <v>0</v>
      </c>
      <c r="E41" s="46">
        <f t="shared" si="0"/>
        <v>0</v>
      </c>
      <c r="F41" s="106">
        <v>0</v>
      </c>
      <c r="G41" s="104">
        <v>0</v>
      </c>
      <c r="H41" s="46">
        <f t="shared" si="1"/>
        <v>0</v>
      </c>
      <c r="I41" s="96"/>
      <c r="J41" s="15">
        <v>50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x14ac:dyDescent="0.65">
      <c r="A42" s="10">
        <v>38</v>
      </c>
      <c r="B42" s="19" t="s">
        <v>50</v>
      </c>
      <c r="C42" s="71">
        <f>+'6'!H42</f>
        <v>0</v>
      </c>
      <c r="D42" s="95">
        <v>0</v>
      </c>
      <c r="E42" s="46">
        <f t="shared" si="0"/>
        <v>0</v>
      </c>
      <c r="F42" s="106">
        <v>0</v>
      </c>
      <c r="G42" s="104">
        <v>0</v>
      </c>
      <c r="H42" s="46">
        <f t="shared" si="1"/>
        <v>0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 x14ac:dyDescent="0.65">
      <c r="A43" s="10">
        <v>39</v>
      </c>
      <c r="B43" s="19" t="s">
        <v>51</v>
      </c>
      <c r="C43" s="71">
        <f>+'6'!H43</f>
        <v>0</v>
      </c>
      <c r="D43" s="95">
        <v>0</v>
      </c>
      <c r="E43" s="46">
        <f t="shared" si="0"/>
        <v>0</v>
      </c>
      <c r="F43" s="106">
        <v>0</v>
      </c>
      <c r="G43" s="104">
        <v>0</v>
      </c>
      <c r="H43" s="46">
        <f t="shared" si="1"/>
        <v>0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 x14ac:dyDescent="0.65">
      <c r="A44" s="10">
        <v>40</v>
      </c>
      <c r="B44" s="19" t="s">
        <v>264</v>
      </c>
      <c r="C44" s="71">
        <f>+'6'!H44</f>
        <v>0</v>
      </c>
      <c r="D44" s="95">
        <v>0</v>
      </c>
      <c r="E44" s="46">
        <f t="shared" si="0"/>
        <v>0</v>
      </c>
      <c r="F44" s="106">
        <v>0</v>
      </c>
      <c r="G44" s="104">
        <v>0</v>
      </c>
      <c r="H44" s="46">
        <f t="shared" si="1"/>
        <v>0</v>
      </c>
      <c r="I44" s="96"/>
      <c r="J44" s="15">
        <v>25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265</v>
      </c>
      <c r="C45" s="71">
        <f>+'6'!H45</f>
        <v>0</v>
      </c>
      <c r="D45" s="95">
        <v>0</v>
      </c>
      <c r="E45" s="46">
        <f t="shared" si="0"/>
        <v>0</v>
      </c>
      <c r="F45" s="106">
        <v>0</v>
      </c>
      <c r="G45" s="104">
        <v>0</v>
      </c>
      <c r="H45" s="46">
        <f t="shared" si="1"/>
        <v>0</v>
      </c>
      <c r="I45" s="96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x14ac:dyDescent="0.65">
      <c r="A46" s="10">
        <v>42</v>
      </c>
      <c r="B46" s="19" t="s">
        <v>52</v>
      </c>
      <c r="C46" s="71">
        <f>+'6'!H46</f>
        <v>0</v>
      </c>
      <c r="D46" s="95">
        <v>0</v>
      </c>
      <c r="E46" s="46">
        <f t="shared" si="0"/>
        <v>0</v>
      </c>
      <c r="F46" s="106">
        <v>0</v>
      </c>
      <c r="G46" s="104">
        <v>0</v>
      </c>
      <c r="H46" s="46">
        <f t="shared" si="1"/>
        <v>0</v>
      </c>
      <c r="I46" s="96"/>
      <c r="J46" s="15">
        <v>50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 x14ac:dyDescent="0.65">
      <c r="A47" s="10">
        <v>43</v>
      </c>
      <c r="B47" s="19" t="s">
        <v>53</v>
      </c>
      <c r="C47" s="71">
        <f>+'6'!H47</f>
        <v>2</v>
      </c>
      <c r="D47" s="95">
        <v>0</v>
      </c>
      <c r="E47" s="46">
        <f t="shared" si="0"/>
        <v>2</v>
      </c>
      <c r="F47" s="106">
        <v>0</v>
      </c>
      <c r="G47" s="104">
        <v>0</v>
      </c>
      <c r="H47" s="46">
        <f t="shared" si="1"/>
        <v>2</v>
      </c>
      <c r="I47" s="96"/>
      <c r="J47" s="15">
        <v>50</v>
      </c>
      <c r="K47" s="72">
        <f t="shared" si="5"/>
        <v>0</v>
      </c>
      <c r="L47" s="17" t="s">
        <v>16</v>
      </c>
      <c r="M47" s="18">
        <v>0</v>
      </c>
      <c r="N47" s="23">
        <f t="shared" si="6"/>
        <v>0</v>
      </c>
      <c r="O47" s="19"/>
      <c r="P47" s="43">
        <f t="shared" si="7"/>
        <v>0</v>
      </c>
    </row>
    <row r="48" spans="1:26" ht="24.6" x14ac:dyDescent="0.65">
      <c r="A48" s="10">
        <v>44</v>
      </c>
      <c r="B48" s="19" t="s">
        <v>54</v>
      </c>
      <c r="C48" s="71">
        <f>+'6'!H48</f>
        <v>0</v>
      </c>
      <c r="D48" s="95">
        <v>0</v>
      </c>
      <c r="E48" s="46">
        <f t="shared" si="0"/>
        <v>0</v>
      </c>
      <c r="F48" s="106">
        <v>0</v>
      </c>
      <c r="G48" s="104">
        <v>0</v>
      </c>
      <c r="H48" s="46">
        <f t="shared" si="1"/>
        <v>0</v>
      </c>
      <c r="I48" s="96"/>
      <c r="J48" s="15">
        <v>50</v>
      </c>
      <c r="K48" s="72">
        <f t="shared" si="5"/>
        <v>0</v>
      </c>
      <c r="L48" s="17" t="s">
        <v>16</v>
      </c>
      <c r="M48" s="18">
        <v>0</v>
      </c>
      <c r="N48" s="23">
        <f t="shared" si="6"/>
        <v>0</v>
      </c>
      <c r="O48" s="19"/>
      <c r="P48" s="43">
        <f t="shared" si="7"/>
        <v>0</v>
      </c>
    </row>
    <row r="49" spans="1:16" ht="24.6" x14ac:dyDescent="0.65">
      <c r="A49" s="10">
        <v>45</v>
      </c>
      <c r="B49" s="19" t="s">
        <v>55</v>
      </c>
      <c r="C49" s="71">
        <f>+'6'!H49</f>
        <v>3</v>
      </c>
      <c r="D49" s="95">
        <v>0</v>
      </c>
      <c r="E49" s="46">
        <f t="shared" si="0"/>
        <v>3</v>
      </c>
      <c r="F49" s="106">
        <v>0</v>
      </c>
      <c r="G49" s="104">
        <v>0</v>
      </c>
      <c r="H49" s="46">
        <f t="shared" si="1"/>
        <v>3</v>
      </c>
      <c r="I49" s="96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x14ac:dyDescent="0.65">
      <c r="A50" s="10">
        <v>46</v>
      </c>
      <c r="B50" s="19" t="s">
        <v>56</v>
      </c>
      <c r="C50" s="71">
        <f>+'6'!H50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57</v>
      </c>
      <c r="C51" s="71">
        <f>+'6'!H51</f>
        <v>3</v>
      </c>
      <c r="D51" s="95">
        <v>0</v>
      </c>
      <c r="E51" s="46">
        <f t="shared" si="0"/>
        <v>3</v>
      </c>
      <c r="F51" s="106">
        <v>0</v>
      </c>
      <c r="G51" s="104">
        <v>0</v>
      </c>
      <c r="H51" s="46">
        <f t="shared" si="1"/>
        <v>3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 x14ac:dyDescent="0.65">
      <c r="A52" s="10">
        <v>48</v>
      </c>
      <c r="B52" s="19" t="s">
        <v>58</v>
      </c>
      <c r="C52" s="71">
        <f>+'6'!H52</f>
        <v>2</v>
      </c>
      <c r="D52" s="95">
        <v>0</v>
      </c>
      <c r="E52" s="46">
        <f t="shared" si="0"/>
        <v>2</v>
      </c>
      <c r="F52" s="106">
        <v>0</v>
      </c>
      <c r="G52" s="104">
        <v>0</v>
      </c>
      <c r="H52" s="46">
        <f t="shared" si="1"/>
        <v>2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x14ac:dyDescent="0.65">
      <c r="A53" s="10">
        <v>49</v>
      </c>
      <c r="B53" s="19" t="s">
        <v>59</v>
      </c>
      <c r="C53" s="71">
        <f>+'6'!H53</f>
        <v>0</v>
      </c>
      <c r="D53" s="95">
        <v>0</v>
      </c>
      <c r="E53" s="46">
        <f t="shared" si="0"/>
        <v>0</v>
      </c>
      <c r="F53" s="106">
        <v>0</v>
      </c>
      <c r="G53" s="104">
        <v>0</v>
      </c>
      <c r="H53" s="46">
        <f t="shared" si="1"/>
        <v>0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x14ac:dyDescent="0.65">
      <c r="A54" s="10">
        <v>50</v>
      </c>
      <c r="B54" s="19" t="s">
        <v>60</v>
      </c>
      <c r="C54" s="71">
        <f>+'6'!H54</f>
        <v>0</v>
      </c>
      <c r="D54" s="95">
        <v>0</v>
      </c>
      <c r="E54" s="46">
        <f t="shared" si="0"/>
        <v>0</v>
      </c>
      <c r="F54" s="106">
        <v>0</v>
      </c>
      <c r="G54" s="104">
        <v>0</v>
      </c>
      <c r="H54" s="46">
        <f t="shared" si="1"/>
        <v>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x14ac:dyDescent="0.65">
      <c r="A55" s="10">
        <v>51</v>
      </c>
      <c r="B55" s="19" t="s">
        <v>61</v>
      </c>
      <c r="C55" s="71">
        <f>+'6'!H55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120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x14ac:dyDescent="0.65">
      <c r="A56" s="10">
        <v>52</v>
      </c>
      <c r="B56" s="19" t="s">
        <v>62</v>
      </c>
      <c r="C56" s="71">
        <f>+'6'!H56</f>
        <v>0</v>
      </c>
      <c r="D56" s="95">
        <v>0</v>
      </c>
      <c r="E56" s="46">
        <f t="shared" si="0"/>
        <v>0</v>
      </c>
      <c r="F56" s="106">
        <v>0</v>
      </c>
      <c r="G56" s="104">
        <v>0</v>
      </c>
      <c r="H56" s="46">
        <f t="shared" si="1"/>
        <v>0</v>
      </c>
      <c r="I56" s="96"/>
      <c r="J56" s="15">
        <v>120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 x14ac:dyDescent="0.65">
      <c r="A57" s="10">
        <v>53</v>
      </c>
      <c r="B57" s="19" t="s">
        <v>63</v>
      </c>
      <c r="C57" s="71">
        <f>+'6'!H57</f>
        <v>0</v>
      </c>
      <c r="D57" s="95">
        <v>0</v>
      </c>
      <c r="E57" s="46">
        <f t="shared" si="0"/>
        <v>0</v>
      </c>
      <c r="F57" s="106">
        <v>0</v>
      </c>
      <c r="G57" s="104">
        <v>0</v>
      </c>
      <c r="H57" s="46">
        <f t="shared" si="1"/>
        <v>0</v>
      </c>
      <c r="I57" s="96"/>
      <c r="J57" s="15">
        <v>120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 x14ac:dyDescent="0.65">
      <c r="A58" s="10">
        <v>54</v>
      </c>
      <c r="B58" s="19" t="s">
        <v>64</v>
      </c>
      <c r="C58" s="71">
        <f>+'6'!H58</f>
        <v>0</v>
      </c>
      <c r="D58" s="95">
        <v>0</v>
      </c>
      <c r="E58" s="46">
        <f t="shared" si="0"/>
        <v>0</v>
      </c>
      <c r="F58" s="106">
        <v>0</v>
      </c>
      <c r="G58" s="104">
        <v>0</v>
      </c>
      <c r="H58" s="46">
        <f t="shared" si="1"/>
        <v>0</v>
      </c>
      <c r="I58" s="96"/>
      <c r="J58" s="15">
        <v>120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 x14ac:dyDescent="0.65">
      <c r="A59" s="10">
        <v>55</v>
      </c>
      <c r="B59" s="19" t="s">
        <v>65</v>
      </c>
      <c r="C59" s="71">
        <f>+'6'!H59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 x14ac:dyDescent="0.65">
      <c r="A60" s="10">
        <v>56</v>
      </c>
      <c r="B60" s="19" t="s">
        <v>66</v>
      </c>
      <c r="C60" s="71">
        <f>+'6'!H60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x14ac:dyDescent="0.65">
      <c r="A61" s="10">
        <v>57</v>
      </c>
      <c r="B61" s="19" t="s">
        <v>266</v>
      </c>
      <c r="C61" s="71">
        <f>+'6'!H61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x14ac:dyDescent="0.65">
      <c r="A62" s="10">
        <v>58</v>
      </c>
      <c r="B62" s="19" t="s">
        <v>340</v>
      </c>
      <c r="C62" s="71">
        <f>+'6'!H62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30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x14ac:dyDescent="0.65">
      <c r="A63" s="10">
        <v>59</v>
      </c>
      <c r="B63" s="19" t="s">
        <v>341</v>
      </c>
      <c r="C63" s="71">
        <f>+'6'!H63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21">
        <v>30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x14ac:dyDescent="0.65">
      <c r="A64" s="10">
        <v>60</v>
      </c>
      <c r="B64" s="19" t="s">
        <v>342</v>
      </c>
      <c r="C64" s="71">
        <f>+'6'!H64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21">
        <v>30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x14ac:dyDescent="0.65">
      <c r="A65" s="10">
        <v>61</v>
      </c>
      <c r="B65" s="19" t="s">
        <v>72</v>
      </c>
      <c r="C65" s="71">
        <f>+'6'!H65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21">
        <v>50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x14ac:dyDescent="0.65">
      <c r="A66" s="10">
        <v>62</v>
      </c>
      <c r="B66" s="19" t="s">
        <v>73</v>
      </c>
      <c r="C66" s="71">
        <f>+'6'!H66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21">
        <v>50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x14ac:dyDescent="0.65">
      <c r="A67" s="10">
        <v>63</v>
      </c>
      <c r="B67" s="19" t="s">
        <v>74</v>
      </c>
      <c r="C67" s="71">
        <f>+'6'!H67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50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175</v>
      </c>
      <c r="C68" s="71">
        <f>+'6'!H68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50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x14ac:dyDescent="0.65">
      <c r="A69" s="10">
        <v>65</v>
      </c>
      <c r="B69" s="19" t="s">
        <v>267</v>
      </c>
      <c r="C69" s="71">
        <f>+'6'!H69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ref="H69:H132" si="11">+E69-F69-I69-G69</f>
        <v>0</v>
      </c>
      <c r="I69" s="96"/>
      <c r="J69" s="15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x14ac:dyDescent="0.65">
      <c r="A70" s="10">
        <v>66</v>
      </c>
      <c r="B70" s="19" t="s">
        <v>70</v>
      </c>
      <c r="C70" s="71">
        <f>+'6'!H70</f>
        <v>0</v>
      </c>
      <c r="D70" s="95">
        <v>0</v>
      </c>
      <c r="E70" s="46">
        <f t="shared" si="0"/>
        <v>0</v>
      </c>
      <c r="F70" s="106">
        <v>0</v>
      </c>
      <c r="G70" s="104">
        <v>0</v>
      </c>
      <c r="H70" s="46">
        <f t="shared" si="11"/>
        <v>0</v>
      </c>
      <c r="I70" s="96"/>
      <c r="J70" s="20">
        <v>70</v>
      </c>
      <c r="K70" s="72">
        <f t="shared" ref="K70:K133" si="12">+J70*I70</f>
        <v>0</v>
      </c>
      <c r="L70" s="17" t="s">
        <v>16</v>
      </c>
      <c r="M70" s="18">
        <v>0</v>
      </c>
      <c r="N70" s="23">
        <f t="shared" ref="N70:N133" si="13">SUM(K70-M70)</f>
        <v>0</v>
      </c>
      <c r="O70" s="19"/>
      <c r="P70" s="43">
        <f t="shared" ref="P70:P133" si="14">+K70*O70</f>
        <v>0</v>
      </c>
    </row>
    <row r="71" spans="1:16" ht="24.6" x14ac:dyDescent="0.65">
      <c r="A71" s="10">
        <v>67</v>
      </c>
      <c r="B71" s="19" t="s">
        <v>71</v>
      </c>
      <c r="C71" s="71">
        <f>+'6'!H71</f>
        <v>0</v>
      </c>
      <c r="D71" s="95">
        <v>0</v>
      </c>
      <c r="E71" s="46">
        <f t="shared" si="0"/>
        <v>0</v>
      </c>
      <c r="F71" s="106">
        <v>0</v>
      </c>
      <c r="G71" s="104">
        <v>0</v>
      </c>
      <c r="H71" s="46">
        <f t="shared" si="11"/>
        <v>0</v>
      </c>
      <c r="I71" s="96"/>
      <c r="J71" s="20">
        <v>80</v>
      </c>
      <c r="K71" s="72">
        <f t="shared" si="12"/>
        <v>0</v>
      </c>
      <c r="L71" s="17" t="s">
        <v>16</v>
      </c>
      <c r="M71" s="18">
        <v>0</v>
      </c>
      <c r="N71" s="23">
        <f t="shared" si="13"/>
        <v>0</v>
      </c>
      <c r="O71" s="19"/>
      <c r="P71" s="43">
        <f t="shared" si="14"/>
        <v>0</v>
      </c>
    </row>
    <row r="72" spans="1:16" ht="24.6" x14ac:dyDescent="0.65">
      <c r="A72" s="10">
        <v>68</v>
      </c>
      <c r="B72" s="19" t="s">
        <v>199</v>
      </c>
      <c r="C72" s="71">
        <f>+'6'!H72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1"/>
        <v>0</v>
      </c>
      <c r="I72" s="96"/>
      <c r="J72" s="21">
        <v>150</v>
      </c>
      <c r="K72" s="72">
        <f t="shared" si="12"/>
        <v>0</v>
      </c>
      <c r="L72" s="17" t="s">
        <v>16</v>
      </c>
      <c r="M72" s="18">
        <v>0</v>
      </c>
      <c r="N72" s="23">
        <f t="shared" si="13"/>
        <v>0</v>
      </c>
      <c r="O72" s="19"/>
      <c r="P72" s="43">
        <f t="shared" si="14"/>
        <v>0</v>
      </c>
    </row>
    <row r="73" spans="1:16" ht="24.6" x14ac:dyDescent="0.65">
      <c r="A73" s="10">
        <v>69</v>
      </c>
      <c r="B73" s="19" t="s">
        <v>200</v>
      </c>
      <c r="C73" s="71">
        <f>+'6'!H73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1"/>
        <v>0</v>
      </c>
      <c r="I73" s="96"/>
      <c r="J73" s="21">
        <v>150</v>
      </c>
      <c r="K73" s="72">
        <f t="shared" si="12"/>
        <v>0</v>
      </c>
      <c r="L73" s="17" t="s">
        <v>16</v>
      </c>
      <c r="M73" s="18">
        <v>0</v>
      </c>
      <c r="N73" s="23">
        <f t="shared" si="13"/>
        <v>0</v>
      </c>
      <c r="O73" s="19"/>
      <c r="P73" s="43">
        <f t="shared" si="14"/>
        <v>0</v>
      </c>
    </row>
    <row r="74" spans="1:16" ht="24.6" x14ac:dyDescent="0.65">
      <c r="A74" s="10">
        <v>70</v>
      </c>
      <c r="B74" s="19" t="s">
        <v>201</v>
      </c>
      <c r="C74" s="71">
        <f>+'6'!H74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si="11"/>
        <v>0</v>
      </c>
      <c r="I74" s="96"/>
      <c r="J74" s="20">
        <v>150</v>
      </c>
      <c r="K74" s="72">
        <f t="shared" si="12"/>
        <v>0</v>
      </c>
      <c r="L74" s="17" t="s">
        <v>16</v>
      </c>
      <c r="M74" s="18">
        <v>0</v>
      </c>
      <c r="N74" s="23">
        <f t="shared" si="13"/>
        <v>0</v>
      </c>
      <c r="O74" s="19"/>
      <c r="P74" s="43">
        <f t="shared" si="14"/>
        <v>0</v>
      </c>
    </row>
    <row r="75" spans="1:16" ht="24.6" x14ac:dyDescent="0.65">
      <c r="A75" s="10">
        <v>71</v>
      </c>
      <c r="B75" s="19" t="s">
        <v>77</v>
      </c>
      <c r="C75" s="71">
        <f>+'6'!H75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50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 x14ac:dyDescent="0.65">
      <c r="A76" s="10">
        <v>72</v>
      </c>
      <c r="B76" s="19" t="s">
        <v>409</v>
      </c>
      <c r="C76" s="71">
        <f>+'6'!H76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410</v>
      </c>
      <c r="C77" s="71">
        <f>+'6'!H77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0">
        <v>120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x14ac:dyDescent="0.65">
      <c r="A78" s="10">
        <v>74</v>
      </c>
      <c r="B78" s="19" t="s">
        <v>411</v>
      </c>
      <c r="C78" s="71">
        <f>+'6'!H78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0">
        <v>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x14ac:dyDescent="0.65">
      <c r="A79" s="10">
        <v>75</v>
      </c>
      <c r="B79" s="19" t="s">
        <v>412</v>
      </c>
      <c r="C79" s="71">
        <f>+'6'!H79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120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x14ac:dyDescent="0.65">
      <c r="A80" s="10">
        <v>76</v>
      </c>
      <c r="B80" s="19" t="s">
        <v>346</v>
      </c>
      <c r="C80" s="71">
        <f>+'6'!H80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2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268</v>
      </c>
      <c r="C81" s="71">
        <f>+'6'!H81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45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347</v>
      </c>
      <c r="C82" s="71">
        <f>+'6'!H82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50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269</v>
      </c>
      <c r="C83" s="71">
        <f>+'6'!H83</f>
        <v>0</v>
      </c>
      <c r="D83" s="95">
        <v>0</v>
      </c>
      <c r="E83" s="46">
        <f t="shared" si="0"/>
        <v>0</v>
      </c>
      <c r="F83" s="106">
        <v>0</v>
      </c>
      <c r="G83" s="104">
        <v>0</v>
      </c>
      <c r="H83" s="46">
        <f t="shared" si="11"/>
        <v>0</v>
      </c>
      <c r="I83" s="96"/>
      <c r="J83" s="22">
        <v>55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x14ac:dyDescent="0.65">
      <c r="A84" s="10">
        <v>80</v>
      </c>
      <c r="B84" s="19" t="s">
        <v>93</v>
      </c>
      <c r="C84" s="71">
        <f>+'6'!H84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2">
        <v>55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94</v>
      </c>
      <c r="C85" s="71">
        <f>+'6'!H85</f>
        <v>0</v>
      </c>
      <c r="D85" s="95">
        <v>0</v>
      </c>
      <c r="E85" s="46">
        <f t="shared" si="0"/>
        <v>0</v>
      </c>
      <c r="F85" s="106">
        <v>0</v>
      </c>
      <c r="G85" s="104">
        <v>0</v>
      </c>
      <c r="H85" s="46">
        <f t="shared" si="11"/>
        <v>0</v>
      </c>
      <c r="I85" s="96"/>
      <c r="J85" s="22">
        <v>55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 x14ac:dyDescent="0.65">
      <c r="A86" s="10">
        <v>82</v>
      </c>
      <c r="B86" s="19" t="s">
        <v>369</v>
      </c>
      <c r="C86" s="71">
        <f>+'6'!H86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2">
        <v>30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370</v>
      </c>
      <c r="C87" s="71">
        <f>+'6'!H87</f>
        <v>0</v>
      </c>
      <c r="D87" s="95">
        <v>0</v>
      </c>
      <c r="E87" s="46">
        <f t="shared" si="0"/>
        <v>0</v>
      </c>
      <c r="F87" s="106">
        <v>0</v>
      </c>
      <c r="G87" s="104">
        <v>0</v>
      </c>
      <c r="H87" s="46">
        <f t="shared" si="11"/>
        <v>0</v>
      </c>
      <c r="I87" s="96"/>
      <c r="J87" s="22">
        <v>30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 x14ac:dyDescent="0.65">
      <c r="A88" s="10">
        <v>84</v>
      </c>
      <c r="B88" s="19" t="s">
        <v>270</v>
      </c>
      <c r="C88" s="71">
        <f>+'6'!H88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/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x14ac:dyDescent="0.65">
      <c r="A89" s="10">
        <v>85</v>
      </c>
      <c r="B89" s="19" t="s">
        <v>271</v>
      </c>
      <c r="C89" s="71">
        <f>+'6'!H89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/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x14ac:dyDescent="0.65">
      <c r="A90" s="10">
        <v>86</v>
      </c>
      <c r="B90" s="19" t="s">
        <v>244</v>
      </c>
      <c r="C90" s="71">
        <f>+'6'!H90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15">
        <v>35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x14ac:dyDescent="0.65">
      <c r="A91" s="10">
        <v>87</v>
      </c>
      <c r="B91" s="19" t="s">
        <v>272</v>
      </c>
      <c r="C91" s="71">
        <f>+'6'!H91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120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x14ac:dyDescent="0.65">
      <c r="A92" s="10">
        <v>88</v>
      </c>
      <c r="B92" s="19" t="s">
        <v>273</v>
      </c>
      <c r="C92" s="71">
        <f>+'6'!H92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45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x14ac:dyDescent="0.65">
      <c r="A93" s="10">
        <v>89</v>
      </c>
      <c r="B93" s="19" t="s">
        <v>246</v>
      </c>
      <c r="C93" s="71">
        <f>+'6'!H93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0">
        <v>40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348</v>
      </c>
      <c r="C94" s="71">
        <f>+'6'!H94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2">
        <v>35</v>
      </c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x14ac:dyDescent="0.65">
      <c r="A95" s="10">
        <v>91</v>
      </c>
      <c r="B95" s="19" t="s">
        <v>349</v>
      </c>
      <c r="C95" s="71">
        <f>+'6'!H95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>
        <v>35</v>
      </c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 x14ac:dyDescent="0.65">
      <c r="A96" s="10">
        <v>92</v>
      </c>
      <c r="B96" s="19" t="s">
        <v>350</v>
      </c>
      <c r="C96" s="71">
        <f>+'6'!H96</f>
        <v>0</v>
      </c>
      <c r="D96" s="95">
        <v>0</v>
      </c>
      <c r="E96" s="46">
        <f t="shared" si="0"/>
        <v>0</v>
      </c>
      <c r="F96" s="106">
        <v>0</v>
      </c>
      <c r="G96" s="104">
        <v>0</v>
      </c>
      <c r="H96" s="46">
        <f t="shared" si="11"/>
        <v>0</v>
      </c>
      <c r="I96" s="96"/>
      <c r="J96" s="22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274</v>
      </c>
      <c r="C97" s="71">
        <f>+'6'!H97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35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351</v>
      </c>
      <c r="C98" s="71">
        <f>+'6'!H98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35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x14ac:dyDescent="0.65">
      <c r="A99" s="10">
        <v>95</v>
      </c>
      <c r="B99" s="19" t="s">
        <v>275</v>
      </c>
      <c r="C99" s="71">
        <f>+'6'!H99</f>
        <v>0</v>
      </c>
      <c r="D99" s="95">
        <v>0</v>
      </c>
      <c r="E99" s="46">
        <f t="shared" si="0"/>
        <v>0</v>
      </c>
      <c r="F99" s="106">
        <v>0</v>
      </c>
      <c r="G99" s="104">
        <v>0</v>
      </c>
      <c r="H99" s="46">
        <f t="shared" si="11"/>
        <v>0</v>
      </c>
      <c r="I99" s="96"/>
      <c r="J99" s="22">
        <v>35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276</v>
      </c>
      <c r="C100" s="71">
        <f>+'6'!H100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2">
        <v>120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 x14ac:dyDescent="0.65">
      <c r="A101" s="10">
        <v>97</v>
      </c>
      <c r="B101" s="19" t="s">
        <v>277</v>
      </c>
      <c r="C101" s="71">
        <f>+'6'!H101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250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278</v>
      </c>
      <c r="C102" s="71">
        <f>+'6'!H102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0">
        <v>100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279</v>
      </c>
      <c r="C103" s="71">
        <f>+'6'!H103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0">
        <v>55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280</v>
      </c>
      <c r="C104" s="71">
        <f>+'6'!H104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0">
        <v>60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281</v>
      </c>
      <c r="C105" s="71">
        <f>+'6'!H105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0">
        <v>100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100</v>
      </c>
      <c r="C106" s="71">
        <f>+'6'!H106</f>
        <v>5</v>
      </c>
      <c r="D106" s="95">
        <v>0</v>
      </c>
      <c r="E106" s="46">
        <f t="shared" si="0"/>
        <v>5</v>
      </c>
      <c r="F106" s="106">
        <v>0</v>
      </c>
      <c r="G106" s="104">
        <v>0</v>
      </c>
      <c r="H106" s="46">
        <f t="shared" si="11"/>
        <v>5</v>
      </c>
      <c r="I106" s="96"/>
      <c r="J106" s="20">
        <v>55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101</v>
      </c>
      <c r="C107" s="71">
        <f>+'6'!H107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50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102</v>
      </c>
      <c r="C108" s="71">
        <f>+'6'!H108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282</v>
      </c>
      <c r="C109" s="71">
        <f>+'6'!H109</f>
        <v>0</v>
      </c>
      <c r="D109" s="95">
        <v>0</v>
      </c>
      <c r="E109" s="46">
        <f t="shared" si="0"/>
        <v>0</v>
      </c>
      <c r="F109" s="106">
        <v>0</v>
      </c>
      <c r="G109" s="104">
        <v>0</v>
      </c>
      <c r="H109" s="46">
        <f t="shared" si="11"/>
        <v>0</v>
      </c>
      <c r="I109" s="96"/>
      <c r="J109" s="20">
        <v>35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283</v>
      </c>
      <c r="C110" s="71">
        <f>+'6'!H110</f>
        <v>0</v>
      </c>
      <c r="D110" s="95">
        <v>0</v>
      </c>
      <c r="E110" s="46">
        <f t="shared" si="0"/>
        <v>0</v>
      </c>
      <c r="F110" s="106">
        <v>0</v>
      </c>
      <c r="G110" s="104">
        <v>0</v>
      </c>
      <c r="H110" s="46">
        <f t="shared" si="11"/>
        <v>0</v>
      </c>
      <c r="I110" s="96"/>
      <c r="J110" s="20">
        <v>50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 x14ac:dyDescent="0.65">
      <c r="A111" s="10">
        <v>107</v>
      </c>
      <c r="B111" s="19" t="s">
        <v>352</v>
      </c>
      <c r="C111" s="71">
        <f>+'6'!H111</f>
        <v>0</v>
      </c>
      <c r="D111" s="95">
        <v>0</v>
      </c>
      <c r="E111" s="46">
        <f t="shared" si="0"/>
        <v>0</v>
      </c>
      <c r="F111" s="106">
        <v>0</v>
      </c>
      <c r="G111" s="104">
        <v>0</v>
      </c>
      <c r="H111" s="46">
        <f t="shared" si="11"/>
        <v>0</v>
      </c>
      <c r="I111" s="96"/>
      <c r="J111" s="20">
        <v>50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354</v>
      </c>
      <c r="C112" s="71">
        <f>+'6'!H112</f>
        <v>0</v>
      </c>
      <c r="D112" s="95">
        <v>0</v>
      </c>
      <c r="E112" s="46">
        <f t="shared" si="0"/>
        <v>0</v>
      </c>
      <c r="F112" s="106">
        <v>0</v>
      </c>
      <c r="G112" s="104">
        <v>0</v>
      </c>
      <c r="H112" s="46">
        <f t="shared" si="11"/>
        <v>0</v>
      </c>
      <c r="I112" s="96"/>
      <c r="J112" s="20">
        <v>50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353</v>
      </c>
      <c r="C113" s="71">
        <f>+'6'!H113</f>
        <v>0</v>
      </c>
      <c r="D113" s="95">
        <v>0</v>
      </c>
      <c r="E113" s="46">
        <f t="shared" si="0"/>
        <v>0</v>
      </c>
      <c r="F113" s="106">
        <v>0</v>
      </c>
      <c r="G113" s="104">
        <v>0</v>
      </c>
      <c r="H113" s="46">
        <f t="shared" si="11"/>
        <v>0</v>
      </c>
      <c r="I113" s="96"/>
      <c r="J113" s="20">
        <v>50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355</v>
      </c>
      <c r="C114" s="71">
        <f>+'6'!H114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0">
        <v>50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x14ac:dyDescent="0.65">
      <c r="A115" s="10">
        <v>111</v>
      </c>
      <c r="B115" s="19" t="s">
        <v>145</v>
      </c>
      <c r="C115" s="71">
        <f>+'6'!H115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0">
        <v>45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x14ac:dyDescent="0.65">
      <c r="A116" s="10">
        <v>112</v>
      </c>
      <c r="B116" s="19" t="s">
        <v>146</v>
      </c>
      <c r="C116" s="71">
        <f>+'6'!H116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0">
        <v>45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x14ac:dyDescent="0.65">
      <c r="A117" s="10">
        <v>113</v>
      </c>
      <c r="B117" s="19" t="s">
        <v>147</v>
      </c>
      <c r="C117" s="71">
        <f>+'6'!H117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55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x14ac:dyDescent="0.65">
      <c r="A118" s="10">
        <v>114</v>
      </c>
      <c r="B118" s="19" t="s">
        <v>356</v>
      </c>
      <c r="C118" s="71">
        <f>+'6'!H118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375</v>
      </c>
      <c r="C119" s="71">
        <f>+'6'!H119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376</v>
      </c>
      <c r="C120" s="71">
        <f>+'6'!H120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x14ac:dyDescent="0.65">
      <c r="A121" s="10">
        <v>117</v>
      </c>
      <c r="B121" s="19" t="s">
        <v>133</v>
      </c>
      <c r="C121" s="71">
        <f>+'6'!H121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40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>
        <v>30</v>
      </c>
      <c r="P121" s="43">
        <f t="shared" si="14"/>
        <v>0</v>
      </c>
    </row>
    <row r="122" spans="1:16" ht="24.6" x14ac:dyDescent="0.65">
      <c r="A122" s="10">
        <v>118</v>
      </c>
      <c r="B122" s="19" t="s">
        <v>284</v>
      </c>
      <c r="C122" s="71">
        <f>+'6'!H122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40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>
        <v>30</v>
      </c>
      <c r="P122" s="43">
        <f t="shared" si="14"/>
        <v>0</v>
      </c>
    </row>
    <row r="123" spans="1:16" ht="24.6" x14ac:dyDescent="0.65">
      <c r="A123" s="10">
        <v>119</v>
      </c>
      <c r="B123" s="19" t="s">
        <v>108</v>
      </c>
      <c r="C123" s="71">
        <f>+'6'!H123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>
        <v>30</v>
      </c>
      <c r="P123" s="43">
        <f t="shared" si="14"/>
        <v>0</v>
      </c>
    </row>
    <row r="124" spans="1:16" ht="24.6" x14ac:dyDescent="0.65">
      <c r="A124" s="10">
        <v>120</v>
      </c>
      <c r="B124" s="19" t="s">
        <v>245</v>
      </c>
      <c r="C124" s="71">
        <f>+'6'!H124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40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>
        <v>30</v>
      </c>
      <c r="P124" s="43">
        <f t="shared" si="14"/>
        <v>0</v>
      </c>
    </row>
    <row r="125" spans="1:16" ht="24.6" x14ac:dyDescent="0.65">
      <c r="A125" s="10">
        <v>121</v>
      </c>
      <c r="B125" s="19" t="s">
        <v>285</v>
      </c>
      <c r="C125" s="71">
        <f>+'6'!H125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>
        <v>30</v>
      </c>
      <c r="P125" s="43">
        <f t="shared" si="14"/>
        <v>0</v>
      </c>
    </row>
    <row r="126" spans="1:16" ht="24.6" x14ac:dyDescent="0.65">
      <c r="A126" s="10">
        <v>122</v>
      </c>
      <c r="B126" s="19" t="s">
        <v>121</v>
      </c>
      <c r="C126" s="71">
        <f>+'6'!H126</f>
        <v>0</v>
      </c>
      <c r="D126" s="95">
        <v>0</v>
      </c>
      <c r="E126" s="46">
        <f t="shared" si="0"/>
        <v>0</v>
      </c>
      <c r="F126" s="106">
        <v>0</v>
      </c>
      <c r="G126" s="104">
        <v>0</v>
      </c>
      <c r="H126" s="46">
        <f t="shared" si="11"/>
        <v>0</v>
      </c>
      <c r="I126" s="96"/>
      <c r="J126" s="20">
        <v>60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>
        <v>30</v>
      </c>
      <c r="P126" s="43">
        <f t="shared" si="14"/>
        <v>0</v>
      </c>
    </row>
    <row r="127" spans="1:16" ht="24.6" x14ac:dyDescent="0.65">
      <c r="A127" s="10">
        <v>123</v>
      </c>
      <c r="B127" s="19" t="s">
        <v>113</v>
      </c>
      <c r="C127" s="71">
        <f>+'6'!H127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x14ac:dyDescent="0.65">
      <c r="A128" s="10">
        <v>124</v>
      </c>
      <c r="B128" s="19" t="s">
        <v>114</v>
      </c>
      <c r="C128" s="71">
        <f>+'6'!H128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100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198</v>
      </c>
      <c r="C129" s="71">
        <f>+'6'!H129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25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286</v>
      </c>
      <c r="C130" s="71">
        <f>+'6'!H130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287</v>
      </c>
      <c r="C131" s="71">
        <f>+'6'!H131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2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x14ac:dyDescent="0.65">
      <c r="A132" s="10">
        <v>128</v>
      </c>
      <c r="B132" s="19" t="s">
        <v>288</v>
      </c>
      <c r="C132" s="71">
        <f>+'6'!H132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2">
        <v>50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x14ac:dyDescent="0.65">
      <c r="A133" s="10">
        <v>129</v>
      </c>
      <c r="B133" s="19" t="s">
        <v>289</v>
      </c>
      <c r="C133" s="71">
        <f>+'6'!H133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ref="H133:H196" si="15">+E133-F133-I133-G133</f>
        <v>0</v>
      </c>
      <c r="I133" s="96"/>
      <c r="J133" s="20">
        <v>60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x14ac:dyDescent="0.65">
      <c r="A134" s="10">
        <v>130</v>
      </c>
      <c r="B134" s="19" t="s">
        <v>343</v>
      </c>
      <c r="C134" s="71">
        <f>+'6'!H134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5"/>
        <v>0</v>
      </c>
      <c r="I134" s="96"/>
      <c r="J134" s="20">
        <v>50</v>
      </c>
      <c r="K134" s="72">
        <f t="shared" ref="K134:K197" si="16">+J134*I134</f>
        <v>0</v>
      </c>
      <c r="L134" s="17" t="s">
        <v>16</v>
      </c>
      <c r="M134" s="18">
        <v>0</v>
      </c>
      <c r="N134" s="23">
        <f t="shared" ref="N134:N197" si="17">SUM(K134-M134)</f>
        <v>0</v>
      </c>
      <c r="O134" s="19"/>
      <c r="P134" s="43">
        <f t="shared" ref="P134:P197" si="18">+K134*O134</f>
        <v>0</v>
      </c>
    </row>
    <row r="135" spans="1:16" ht="24.6" x14ac:dyDescent="0.65">
      <c r="A135" s="10">
        <v>131</v>
      </c>
      <c r="B135" s="19" t="s">
        <v>134</v>
      </c>
      <c r="C135" s="71">
        <f>+'6'!H135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5"/>
        <v>0</v>
      </c>
      <c r="I135" s="96"/>
      <c r="J135" s="20">
        <v>35</v>
      </c>
      <c r="K135" s="72">
        <f t="shared" si="16"/>
        <v>0</v>
      </c>
      <c r="L135" s="17" t="s">
        <v>16</v>
      </c>
      <c r="M135" s="18">
        <v>0</v>
      </c>
      <c r="N135" s="23">
        <f t="shared" si="17"/>
        <v>0</v>
      </c>
      <c r="O135" s="19"/>
      <c r="P135" s="43">
        <f t="shared" si="18"/>
        <v>0</v>
      </c>
    </row>
    <row r="136" spans="1:16" ht="24.6" x14ac:dyDescent="0.65">
      <c r="A136" s="10">
        <v>132</v>
      </c>
      <c r="B136" s="19" t="s">
        <v>358</v>
      </c>
      <c r="C136" s="71">
        <f>+'6'!H136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5"/>
        <v>0</v>
      </c>
      <c r="I136" s="96"/>
      <c r="J136" s="20">
        <v>10</v>
      </c>
      <c r="K136" s="72">
        <f t="shared" si="16"/>
        <v>0</v>
      </c>
      <c r="L136" s="17" t="s">
        <v>16</v>
      </c>
      <c r="M136" s="18">
        <v>0</v>
      </c>
      <c r="N136" s="23">
        <f t="shared" si="17"/>
        <v>0</v>
      </c>
      <c r="O136" s="19"/>
      <c r="P136" s="43">
        <f t="shared" si="18"/>
        <v>0</v>
      </c>
    </row>
    <row r="137" spans="1:16" ht="24.6" x14ac:dyDescent="0.65">
      <c r="A137" s="10">
        <v>133</v>
      </c>
      <c r="B137" s="19" t="s">
        <v>357</v>
      </c>
      <c r="C137" s="71">
        <f>+'6'!H137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5"/>
        <v>0</v>
      </c>
      <c r="I137" s="96"/>
      <c r="J137" s="20">
        <v>10</v>
      </c>
      <c r="K137" s="72">
        <f t="shared" si="16"/>
        <v>0</v>
      </c>
      <c r="L137" s="17" t="s">
        <v>16</v>
      </c>
      <c r="M137" s="18">
        <v>0</v>
      </c>
      <c r="N137" s="23">
        <f t="shared" si="17"/>
        <v>0</v>
      </c>
      <c r="O137" s="19"/>
      <c r="P137" s="43">
        <f t="shared" si="18"/>
        <v>0</v>
      </c>
    </row>
    <row r="138" spans="1:16" ht="24.6" x14ac:dyDescent="0.65">
      <c r="A138" s="10">
        <v>134</v>
      </c>
      <c r="B138" s="19" t="s">
        <v>193</v>
      </c>
      <c r="C138" s="71">
        <f>+'6'!H138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5"/>
        <v>0</v>
      </c>
      <c r="I138" s="96"/>
      <c r="J138" s="20">
        <v>10</v>
      </c>
      <c r="K138" s="72">
        <f t="shared" si="16"/>
        <v>0</v>
      </c>
      <c r="L138" s="17" t="s">
        <v>16</v>
      </c>
      <c r="M138" s="18">
        <v>0</v>
      </c>
      <c r="N138" s="23">
        <f t="shared" si="17"/>
        <v>0</v>
      </c>
      <c r="O138" s="19"/>
      <c r="P138" s="43">
        <f t="shared" si="18"/>
        <v>0</v>
      </c>
    </row>
    <row r="139" spans="1:16" ht="24.6" x14ac:dyDescent="0.65">
      <c r="A139" s="10">
        <v>135</v>
      </c>
      <c r="B139" s="19" t="s">
        <v>196</v>
      </c>
      <c r="C139" s="71">
        <f>+'6'!H139</f>
        <v>0</v>
      </c>
      <c r="D139" s="95">
        <v>0</v>
      </c>
      <c r="E139" s="46">
        <f t="shared" si="0"/>
        <v>0</v>
      </c>
      <c r="F139" s="106">
        <v>0</v>
      </c>
      <c r="G139" s="104">
        <v>0</v>
      </c>
      <c r="H139" s="46">
        <f t="shared" si="15"/>
        <v>0</v>
      </c>
      <c r="I139" s="96"/>
      <c r="J139" s="20">
        <v>10</v>
      </c>
      <c r="K139" s="72">
        <f t="shared" si="16"/>
        <v>0</v>
      </c>
      <c r="L139" s="17" t="s">
        <v>16</v>
      </c>
      <c r="M139" s="18">
        <v>0</v>
      </c>
      <c r="N139" s="23">
        <f t="shared" si="17"/>
        <v>0</v>
      </c>
      <c r="O139" s="19"/>
      <c r="P139" s="43">
        <f t="shared" si="18"/>
        <v>0</v>
      </c>
    </row>
    <row r="140" spans="1:16" ht="24.6" x14ac:dyDescent="0.65">
      <c r="A140" s="10">
        <v>136</v>
      </c>
      <c r="B140" s="19" t="s">
        <v>195</v>
      </c>
      <c r="C140" s="71">
        <f>+'6'!H140</f>
        <v>0</v>
      </c>
      <c r="D140" s="95">
        <v>0</v>
      </c>
      <c r="E140" s="46">
        <f t="shared" si="0"/>
        <v>0</v>
      </c>
      <c r="F140" s="106">
        <v>0</v>
      </c>
      <c r="G140" s="104">
        <v>0</v>
      </c>
      <c r="H140" s="46">
        <f t="shared" si="15"/>
        <v>0</v>
      </c>
      <c r="I140" s="96"/>
      <c r="J140" s="20">
        <v>10</v>
      </c>
      <c r="K140" s="72">
        <f t="shared" si="16"/>
        <v>0</v>
      </c>
      <c r="L140" s="17" t="s">
        <v>16</v>
      </c>
      <c r="M140" s="18">
        <v>0</v>
      </c>
      <c r="N140" s="23">
        <f t="shared" si="17"/>
        <v>0</v>
      </c>
      <c r="O140" s="19"/>
      <c r="P140" s="43">
        <f t="shared" si="18"/>
        <v>0</v>
      </c>
    </row>
    <row r="141" spans="1:16" ht="24.75" customHeight="1" x14ac:dyDescent="0.65">
      <c r="A141" s="10">
        <v>137</v>
      </c>
      <c r="B141" s="19" t="s">
        <v>197</v>
      </c>
      <c r="C141" s="71">
        <f>+'6'!H141</f>
        <v>0</v>
      </c>
      <c r="D141" s="95">
        <v>0</v>
      </c>
      <c r="E141" s="46">
        <f t="shared" si="0"/>
        <v>0</v>
      </c>
      <c r="F141" s="106">
        <v>0</v>
      </c>
      <c r="G141" s="104">
        <v>0</v>
      </c>
      <c r="H141" s="46">
        <f t="shared" si="15"/>
        <v>0</v>
      </c>
      <c r="I141" s="96"/>
      <c r="J141" s="20">
        <v>10</v>
      </c>
      <c r="K141" s="72">
        <f t="shared" si="16"/>
        <v>0</v>
      </c>
      <c r="L141" s="17" t="s">
        <v>16</v>
      </c>
      <c r="M141" s="18">
        <v>0</v>
      </c>
      <c r="N141" s="23">
        <f t="shared" si="17"/>
        <v>0</v>
      </c>
      <c r="O141" s="19"/>
      <c r="P141" s="43">
        <f t="shared" si="18"/>
        <v>0</v>
      </c>
    </row>
    <row r="142" spans="1:16" ht="24.75" customHeight="1" x14ac:dyDescent="0.65">
      <c r="A142" s="10">
        <v>138</v>
      </c>
      <c r="B142" s="19" t="s">
        <v>194</v>
      </c>
      <c r="C142" s="71">
        <f>+'6'!H142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5"/>
        <v>0</v>
      </c>
      <c r="I142" s="96"/>
      <c r="J142" s="20">
        <v>10</v>
      </c>
      <c r="K142" s="72">
        <f t="shared" si="16"/>
        <v>0</v>
      </c>
      <c r="L142" s="17" t="s">
        <v>16</v>
      </c>
      <c r="M142" s="18">
        <v>0</v>
      </c>
      <c r="N142" s="23">
        <f t="shared" si="17"/>
        <v>0</v>
      </c>
      <c r="O142" s="19"/>
      <c r="P142" s="43">
        <f t="shared" si="18"/>
        <v>0</v>
      </c>
    </row>
    <row r="143" spans="1:16" ht="24.75" customHeight="1" x14ac:dyDescent="0.65">
      <c r="A143" s="10">
        <v>139</v>
      </c>
      <c r="B143" s="19" t="s">
        <v>290</v>
      </c>
      <c r="C143" s="71">
        <f>+'6'!H143</f>
        <v>0</v>
      </c>
      <c r="D143" s="95">
        <v>0</v>
      </c>
      <c r="E143" s="46">
        <f t="shared" si="0"/>
        <v>0</v>
      </c>
      <c r="F143" s="106">
        <v>0</v>
      </c>
      <c r="G143" s="104">
        <v>0</v>
      </c>
      <c r="H143" s="46">
        <f t="shared" si="15"/>
        <v>0</v>
      </c>
      <c r="I143" s="96"/>
      <c r="J143" s="20">
        <v>10</v>
      </c>
      <c r="K143" s="72">
        <f t="shared" si="16"/>
        <v>0</v>
      </c>
      <c r="L143" s="17" t="s">
        <v>16</v>
      </c>
      <c r="M143" s="18">
        <v>0</v>
      </c>
      <c r="N143" s="23">
        <f t="shared" si="17"/>
        <v>0</v>
      </c>
      <c r="O143" s="19"/>
      <c r="P143" s="43">
        <f t="shared" si="18"/>
        <v>0</v>
      </c>
    </row>
    <row r="144" spans="1:16" ht="24.75" customHeight="1" x14ac:dyDescent="0.65">
      <c r="A144" s="10">
        <v>140</v>
      </c>
      <c r="B144" s="19" t="s">
        <v>141</v>
      </c>
      <c r="C144" s="71">
        <f>+'6'!H144</f>
        <v>0</v>
      </c>
      <c r="D144" s="95">
        <v>0</v>
      </c>
      <c r="E144" s="46">
        <f t="shared" ref="E144:E207" si="19">C144+D144</f>
        <v>0</v>
      </c>
      <c r="F144" s="106">
        <v>0</v>
      </c>
      <c r="G144" s="104">
        <v>0</v>
      </c>
      <c r="H144" s="46">
        <f t="shared" si="15"/>
        <v>0</v>
      </c>
      <c r="I144" s="96"/>
      <c r="J144" s="20">
        <v>40</v>
      </c>
      <c r="K144" s="72">
        <f t="shared" si="16"/>
        <v>0</v>
      </c>
      <c r="L144" s="17" t="s">
        <v>16</v>
      </c>
      <c r="M144" s="18">
        <v>0</v>
      </c>
      <c r="N144" s="23">
        <f t="shared" si="17"/>
        <v>0</v>
      </c>
      <c r="O144" s="19"/>
      <c r="P144" s="43">
        <f t="shared" si="18"/>
        <v>0</v>
      </c>
    </row>
    <row r="145" spans="1:16" ht="24.75" customHeight="1" x14ac:dyDescent="0.65">
      <c r="A145" s="10">
        <v>141</v>
      </c>
      <c r="B145" s="19" t="s">
        <v>142</v>
      </c>
      <c r="C145" s="71">
        <f>+'6'!H145</f>
        <v>0</v>
      </c>
      <c r="D145" s="95">
        <v>0</v>
      </c>
      <c r="E145" s="46">
        <f t="shared" si="19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3">
        <f t="shared" si="18"/>
        <v>0</v>
      </c>
    </row>
    <row r="146" spans="1:16" ht="24.6" x14ac:dyDescent="0.65">
      <c r="A146" s="10">
        <v>142</v>
      </c>
      <c r="B146" s="19" t="s">
        <v>135</v>
      </c>
      <c r="C146" s="71">
        <f>+'6'!H146</f>
        <v>0</v>
      </c>
      <c r="D146" s="95">
        <v>0</v>
      </c>
      <c r="E146" s="46">
        <f t="shared" si="19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55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x14ac:dyDescent="0.65">
      <c r="A147" s="10">
        <v>143</v>
      </c>
      <c r="B147" s="19" t="s">
        <v>144</v>
      </c>
      <c r="C147" s="71">
        <f>+'6'!H147</f>
        <v>0</v>
      </c>
      <c r="D147" s="95">
        <v>0</v>
      </c>
      <c r="E147" s="46">
        <f t="shared" si="19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55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143</v>
      </c>
      <c r="C148" s="71">
        <f>+'6'!H148</f>
        <v>0</v>
      </c>
      <c r="D148" s="95">
        <v>0</v>
      </c>
      <c r="E148" s="46">
        <f t="shared" si="19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55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137</v>
      </c>
      <c r="C149" s="71">
        <f>+'6'!H149</f>
        <v>0</v>
      </c>
      <c r="D149" s="95">
        <v>0</v>
      </c>
      <c r="E149" s="46">
        <f t="shared" si="19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30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291</v>
      </c>
      <c r="C150" s="71">
        <f>+'6'!H150</f>
        <v>0</v>
      </c>
      <c r="D150" s="95">
        <v>0</v>
      </c>
      <c r="E150" s="46">
        <f t="shared" si="19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25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292</v>
      </c>
      <c r="C151" s="71">
        <f>+'6'!H151</f>
        <v>0</v>
      </c>
      <c r="D151" s="95">
        <v>0</v>
      </c>
      <c r="E151" s="46">
        <f t="shared" si="19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25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6" x14ac:dyDescent="0.65">
      <c r="A152" s="10">
        <v>148</v>
      </c>
      <c r="B152" s="19" t="s">
        <v>293</v>
      </c>
      <c r="C152" s="71">
        <f>+'6'!H152</f>
        <v>0</v>
      </c>
      <c r="D152" s="95">
        <v>0</v>
      </c>
      <c r="E152" s="46">
        <f t="shared" si="19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55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6" x14ac:dyDescent="0.65">
      <c r="A153" s="10">
        <v>149</v>
      </c>
      <c r="B153" s="19" t="s">
        <v>294</v>
      </c>
      <c r="C153" s="71">
        <f>+'6'!H153</f>
        <v>0</v>
      </c>
      <c r="D153" s="95">
        <v>0</v>
      </c>
      <c r="E153" s="46">
        <f t="shared" si="19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50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6" x14ac:dyDescent="0.65">
      <c r="A154" s="10">
        <v>150</v>
      </c>
      <c r="B154" s="19" t="s">
        <v>362</v>
      </c>
      <c r="C154" s="71">
        <f>+'6'!H154</f>
        <v>0</v>
      </c>
      <c r="D154" s="95">
        <v>0</v>
      </c>
      <c r="E154" s="46">
        <f t="shared" si="19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65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6" x14ac:dyDescent="0.65">
      <c r="A155" s="10">
        <v>151</v>
      </c>
      <c r="B155" s="19" t="s">
        <v>363</v>
      </c>
      <c r="C155" s="71">
        <f>+'6'!H155</f>
        <v>0</v>
      </c>
      <c r="D155" s="95">
        <v>0</v>
      </c>
      <c r="E155" s="46">
        <f t="shared" si="19"/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50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6" x14ac:dyDescent="0.65">
      <c r="A156" s="10">
        <v>152</v>
      </c>
      <c r="B156" s="19" t="s">
        <v>364</v>
      </c>
      <c r="C156" s="71">
        <f>+'6'!H156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x14ac:dyDescent="0.65">
      <c r="A157" s="10">
        <v>153</v>
      </c>
      <c r="B157" s="19" t="s">
        <v>365</v>
      </c>
      <c r="C157" s="71">
        <f>+'6'!H157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60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x14ac:dyDescent="0.65">
      <c r="A158" s="10">
        <v>154</v>
      </c>
      <c r="B158" s="19" t="s">
        <v>366</v>
      </c>
      <c r="C158" s="71">
        <f>+'6'!H158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60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x14ac:dyDescent="0.65">
      <c r="A159" s="10">
        <v>155</v>
      </c>
      <c r="B159" s="19" t="s">
        <v>359</v>
      </c>
      <c r="C159" s="71">
        <f>+'6'!H159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40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148</v>
      </c>
      <c r="C160" s="71">
        <f>+'6'!H160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45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x14ac:dyDescent="0.65">
      <c r="A161" s="10">
        <v>157</v>
      </c>
      <c r="B161" s="19" t="s">
        <v>149</v>
      </c>
      <c r="C161" s="71">
        <f>+'6'!H161</f>
        <v>0</v>
      </c>
      <c r="D161" s="95">
        <v>0</v>
      </c>
      <c r="E161" s="46">
        <f t="shared" si="19"/>
        <v>0</v>
      </c>
      <c r="F161" s="106">
        <v>0</v>
      </c>
      <c r="G161" s="104">
        <v>0</v>
      </c>
      <c r="H161" s="46">
        <f t="shared" si="15"/>
        <v>0</v>
      </c>
      <c r="I161" s="96"/>
      <c r="J161" s="20">
        <v>45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x14ac:dyDescent="0.65">
      <c r="A162" s="10">
        <v>158</v>
      </c>
      <c r="B162" s="19" t="s">
        <v>150</v>
      </c>
      <c r="C162" s="71">
        <f>+'6'!H162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45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151</v>
      </c>
      <c r="C163" s="71">
        <f>+'6'!H163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45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152</v>
      </c>
      <c r="C164" s="71">
        <f>+'6'!H164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45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x14ac:dyDescent="0.65">
      <c r="A165" s="10">
        <v>161</v>
      </c>
      <c r="B165" s="19" t="s">
        <v>153</v>
      </c>
      <c r="C165" s="71">
        <f>+'6'!H165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45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118</v>
      </c>
      <c r="C166" s="71">
        <f>+'6'!H166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100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112</v>
      </c>
      <c r="C167" s="71">
        <f>+'6'!H167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55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120</v>
      </c>
      <c r="C168" s="71">
        <f>+'6'!H168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80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139</v>
      </c>
      <c r="C169" s="71">
        <f>+'6'!H169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10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261</v>
      </c>
      <c r="C170" s="71">
        <f>+'6'!H170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35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262</v>
      </c>
      <c r="C171" s="71">
        <f>+'6'!H171</f>
        <v>4</v>
      </c>
      <c r="D171" s="95">
        <v>0</v>
      </c>
      <c r="E171" s="46">
        <f t="shared" si="19"/>
        <v>4</v>
      </c>
      <c r="F171" s="106">
        <v>0</v>
      </c>
      <c r="G171" s="104">
        <v>0</v>
      </c>
      <c r="H171" s="46">
        <f t="shared" si="15"/>
        <v>4</v>
      </c>
      <c r="I171" s="96"/>
      <c r="J171" s="20">
        <v>40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176</v>
      </c>
      <c r="C172" s="71">
        <f>+'6'!H172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50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x14ac:dyDescent="0.65">
      <c r="A173" s="10">
        <v>169</v>
      </c>
      <c r="B173" s="19" t="s">
        <v>177</v>
      </c>
      <c r="C173" s="71">
        <f>+'6'!H173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50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x14ac:dyDescent="0.65">
      <c r="A174" s="10">
        <v>170</v>
      </c>
      <c r="B174" s="19" t="s">
        <v>178</v>
      </c>
      <c r="C174" s="71">
        <f>+'6'!H174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50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x14ac:dyDescent="0.65">
      <c r="A175" s="10">
        <v>171</v>
      </c>
      <c r="B175" s="19" t="s">
        <v>182</v>
      </c>
      <c r="C175" s="71">
        <f>+'6'!H175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90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x14ac:dyDescent="0.65">
      <c r="A176" s="10">
        <v>172</v>
      </c>
      <c r="B176" s="19" t="s">
        <v>360</v>
      </c>
      <c r="C176" s="71">
        <f>+'6'!H176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35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 x14ac:dyDescent="0.65">
      <c r="A177" s="10">
        <v>173</v>
      </c>
      <c r="B177" s="19" t="s">
        <v>295</v>
      </c>
      <c r="C177" s="71">
        <f>+'6'!H177</f>
        <v>0</v>
      </c>
      <c r="D177" s="95">
        <v>0</v>
      </c>
      <c r="E177" s="46">
        <f t="shared" si="19"/>
        <v>0</v>
      </c>
      <c r="F177" s="106">
        <v>0</v>
      </c>
      <c r="G177" s="104">
        <v>0</v>
      </c>
      <c r="H177" s="46">
        <f t="shared" si="15"/>
        <v>0</v>
      </c>
      <c r="I177" s="96"/>
      <c r="J177" s="20">
        <v>35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.6" x14ac:dyDescent="0.65">
      <c r="A178" s="10">
        <v>174</v>
      </c>
      <c r="B178" s="19" t="s">
        <v>296</v>
      </c>
      <c r="C178" s="71">
        <f>+'6'!H178</f>
        <v>0</v>
      </c>
      <c r="D178" s="95">
        <v>0</v>
      </c>
      <c r="E178" s="46">
        <f t="shared" si="19"/>
        <v>0</v>
      </c>
      <c r="F178" s="106">
        <v>0</v>
      </c>
      <c r="G178" s="104">
        <v>0</v>
      </c>
      <c r="H178" s="46">
        <f t="shared" si="15"/>
        <v>0</v>
      </c>
      <c r="I178" s="96"/>
      <c r="J178" s="20">
        <v>60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 x14ac:dyDescent="0.65">
      <c r="A179" s="10">
        <v>175</v>
      </c>
      <c r="B179" s="19" t="s">
        <v>297</v>
      </c>
      <c r="C179" s="71">
        <f>+'6'!H179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120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x14ac:dyDescent="0.65">
      <c r="A180" s="10">
        <v>176</v>
      </c>
      <c r="B180" s="19" t="s">
        <v>344</v>
      </c>
      <c r="C180" s="71">
        <f>+'6'!H180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60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345</v>
      </c>
      <c r="C181" s="71">
        <f>+'6'!H181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120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109</v>
      </c>
      <c r="C182" s="71">
        <f>+'6'!H182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50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110</v>
      </c>
      <c r="C183" s="71">
        <f>+'6'!H183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50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162</v>
      </c>
      <c r="C184" s="71">
        <f>+'6'!H184</f>
        <v>0</v>
      </c>
      <c r="D184" s="95">
        <v>0</v>
      </c>
      <c r="E184" s="46">
        <f t="shared" si="19"/>
        <v>0</v>
      </c>
      <c r="F184" s="106">
        <v>0</v>
      </c>
      <c r="G184" s="104">
        <v>0</v>
      </c>
      <c r="H184" s="46">
        <f t="shared" si="15"/>
        <v>0</v>
      </c>
      <c r="I184" s="96"/>
      <c r="J184" s="20">
        <v>120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163</v>
      </c>
      <c r="C185" s="71">
        <f>+'6'!H185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120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154</v>
      </c>
      <c r="C186" s="71">
        <f>+'6'!H186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120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x14ac:dyDescent="0.65">
      <c r="A187" s="10">
        <v>183</v>
      </c>
      <c r="B187" s="19" t="s">
        <v>155</v>
      </c>
      <c r="C187" s="71">
        <f>+'6'!H187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120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x14ac:dyDescent="0.65">
      <c r="A188" s="10">
        <v>184</v>
      </c>
      <c r="B188" s="19" t="s">
        <v>164</v>
      </c>
      <c r="C188" s="71">
        <f>+'6'!H188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120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x14ac:dyDescent="0.65">
      <c r="A189" s="10">
        <v>185</v>
      </c>
      <c r="B189" s="19" t="s">
        <v>165</v>
      </c>
      <c r="C189" s="71">
        <f>+'6'!H189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120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247</v>
      </c>
      <c r="C190" s="71">
        <f>+'6'!H190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150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x14ac:dyDescent="0.65">
      <c r="A191" s="10">
        <v>187</v>
      </c>
      <c r="B191" s="19" t="s">
        <v>248</v>
      </c>
      <c r="C191" s="71">
        <f>+'6'!H191</f>
        <v>0</v>
      </c>
      <c r="D191" s="95">
        <v>0</v>
      </c>
      <c r="E191" s="46">
        <f t="shared" si="19"/>
        <v>0</v>
      </c>
      <c r="F191" s="106">
        <v>0</v>
      </c>
      <c r="G191" s="104">
        <v>0</v>
      </c>
      <c r="H191" s="46">
        <f t="shared" si="15"/>
        <v>0</v>
      </c>
      <c r="I191" s="96"/>
      <c r="J191" s="20">
        <v>150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249</v>
      </c>
      <c r="C192" s="71">
        <f>+'6'!H192</f>
        <v>0</v>
      </c>
      <c r="D192" s="95">
        <v>0</v>
      </c>
      <c r="E192" s="46">
        <f t="shared" si="19"/>
        <v>0</v>
      </c>
      <c r="F192" s="106">
        <v>0</v>
      </c>
      <c r="G192" s="104">
        <v>0</v>
      </c>
      <c r="H192" s="46">
        <f t="shared" si="15"/>
        <v>0</v>
      </c>
      <c r="I192" s="96"/>
      <c r="J192" s="20">
        <v>150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29" ht="24.6" x14ac:dyDescent="0.65">
      <c r="A193" s="10">
        <v>189</v>
      </c>
      <c r="B193" s="19" t="s">
        <v>250</v>
      </c>
      <c r="C193" s="71">
        <f>+'6'!H193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150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29" ht="24.6" x14ac:dyDescent="0.65">
      <c r="A194" s="10">
        <v>190</v>
      </c>
      <c r="B194" s="19" t="s">
        <v>166</v>
      </c>
      <c r="C194" s="71">
        <f>+'6'!H194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185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29" ht="24.6" x14ac:dyDescent="0.65">
      <c r="A195" s="10">
        <v>191</v>
      </c>
      <c r="B195" s="19" t="s">
        <v>167</v>
      </c>
      <c r="C195" s="71">
        <f>+'6'!H195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185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29" ht="24.6" x14ac:dyDescent="0.65">
      <c r="A196" s="10">
        <v>192</v>
      </c>
      <c r="B196" s="19" t="s">
        <v>168</v>
      </c>
      <c r="C196" s="71">
        <f>+'6'!H196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185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29" ht="24.6" x14ac:dyDescent="0.65">
      <c r="A197" s="10">
        <v>193</v>
      </c>
      <c r="B197" s="19" t="s">
        <v>169</v>
      </c>
      <c r="C197" s="71">
        <f>+'6'!H197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ref="H197:H260" si="20">+E197-F197-I197-G197</f>
        <v>0</v>
      </c>
      <c r="I197" s="96"/>
      <c r="J197" s="20">
        <v>185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  <c r="AC197" s="29"/>
    </row>
    <row r="198" spans="1:29" ht="24.6" x14ac:dyDescent="0.65">
      <c r="A198" s="10">
        <v>194</v>
      </c>
      <c r="B198" s="19" t="s">
        <v>168</v>
      </c>
      <c r="C198" s="71">
        <f>+'6'!H198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20"/>
        <v>0</v>
      </c>
      <c r="I198" s="96"/>
      <c r="J198" s="20">
        <v>185</v>
      </c>
      <c r="K198" s="72">
        <f t="shared" ref="K198:K261" si="21">+J198*I198</f>
        <v>0</v>
      </c>
      <c r="L198" s="17" t="s">
        <v>16</v>
      </c>
      <c r="M198" s="18">
        <v>0</v>
      </c>
      <c r="N198" s="23">
        <f t="shared" ref="N198:N261" si="22">SUM(K198-M198)</f>
        <v>0</v>
      </c>
      <c r="O198" s="19"/>
      <c r="P198" s="43">
        <f t="shared" ref="P198:P261" si="23">+K198*O198</f>
        <v>0</v>
      </c>
      <c r="AC198" s="29"/>
    </row>
    <row r="199" spans="1:29" ht="24.6" x14ac:dyDescent="0.65">
      <c r="A199" s="10">
        <v>195</v>
      </c>
      <c r="B199" s="19" t="s">
        <v>169</v>
      </c>
      <c r="C199" s="71">
        <f>+'6'!H199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20"/>
        <v>0</v>
      </c>
      <c r="I199" s="96"/>
      <c r="J199" s="20">
        <v>185</v>
      </c>
      <c r="K199" s="72">
        <f t="shared" si="21"/>
        <v>0</v>
      </c>
      <c r="L199" s="17" t="s">
        <v>16</v>
      </c>
      <c r="M199" s="18">
        <v>0</v>
      </c>
      <c r="N199" s="23">
        <f t="shared" si="22"/>
        <v>0</v>
      </c>
      <c r="O199" s="19"/>
      <c r="P199" s="43">
        <f t="shared" si="23"/>
        <v>0</v>
      </c>
    </row>
    <row r="200" spans="1:29" ht="24.6" x14ac:dyDescent="0.65">
      <c r="A200" s="10">
        <v>196</v>
      </c>
      <c r="B200" s="19" t="s">
        <v>170</v>
      </c>
      <c r="C200" s="71">
        <f>+'6'!H200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20"/>
        <v>0</v>
      </c>
      <c r="I200" s="96"/>
      <c r="J200" s="20">
        <v>135</v>
      </c>
      <c r="K200" s="72">
        <f t="shared" si="21"/>
        <v>0</v>
      </c>
      <c r="L200" s="17" t="s">
        <v>16</v>
      </c>
      <c r="M200" s="18">
        <v>0</v>
      </c>
      <c r="N200" s="23">
        <f t="shared" si="22"/>
        <v>0</v>
      </c>
      <c r="O200" s="19"/>
      <c r="P200" s="43">
        <f t="shared" si="23"/>
        <v>0</v>
      </c>
    </row>
    <row r="201" spans="1:29" ht="24.6" x14ac:dyDescent="0.65">
      <c r="A201" s="10">
        <v>197</v>
      </c>
      <c r="B201" s="19" t="s">
        <v>115</v>
      </c>
      <c r="C201" s="71">
        <f>+'6'!H201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20"/>
        <v>0</v>
      </c>
      <c r="I201" s="96"/>
      <c r="J201" s="20">
        <v>100</v>
      </c>
      <c r="K201" s="72">
        <f t="shared" si="21"/>
        <v>0</v>
      </c>
      <c r="L201" s="17" t="s">
        <v>16</v>
      </c>
      <c r="M201" s="18">
        <v>0</v>
      </c>
      <c r="N201" s="23">
        <f t="shared" si="22"/>
        <v>0</v>
      </c>
      <c r="O201" s="19"/>
      <c r="P201" s="43">
        <f t="shared" si="23"/>
        <v>0</v>
      </c>
    </row>
    <row r="202" spans="1:29" ht="24.6" x14ac:dyDescent="0.65">
      <c r="A202" s="10">
        <v>198</v>
      </c>
      <c r="B202" s="19" t="s">
        <v>171</v>
      </c>
      <c r="C202" s="71">
        <f>+'6'!H202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20"/>
        <v>0</v>
      </c>
      <c r="I202" s="96"/>
      <c r="J202" s="20">
        <v>90</v>
      </c>
      <c r="K202" s="72">
        <f t="shared" si="21"/>
        <v>0</v>
      </c>
      <c r="L202" s="17" t="s">
        <v>16</v>
      </c>
      <c r="M202" s="18">
        <v>0</v>
      </c>
      <c r="N202" s="23">
        <f t="shared" si="22"/>
        <v>0</v>
      </c>
      <c r="O202" s="19"/>
      <c r="P202" s="43">
        <f t="shared" si="23"/>
        <v>0</v>
      </c>
    </row>
    <row r="203" spans="1:29" ht="24.6" x14ac:dyDescent="0.65">
      <c r="A203" s="10">
        <v>199</v>
      </c>
      <c r="B203" s="19" t="s">
        <v>172</v>
      </c>
      <c r="C203" s="71">
        <f>+'6'!H203</f>
        <v>0</v>
      </c>
      <c r="D203" s="95">
        <v>0</v>
      </c>
      <c r="E203" s="46">
        <f t="shared" si="19"/>
        <v>0</v>
      </c>
      <c r="F203" s="106">
        <v>0</v>
      </c>
      <c r="G203" s="104">
        <v>0</v>
      </c>
      <c r="H203" s="46">
        <f t="shared" si="20"/>
        <v>0</v>
      </c>
      <c r="I203" s="96"/>
      <c r="J203" s="20">
        <v>90</v>
      </c>
      <c r="K203" s="72">
        <f t="shared" si="21"/>
        <v>0</v>
      </c>
      <c r="L203" s="17" t="s">
        <v>16</v>
      </c>
      <c r="M203" s="18">
        <v>0</v>
      </c>
      <c r="N203" s="23">
        <f t="shared" si="22"/>
        <v>0</v>
      </c>
      <c r="O203" s="19"/>
      <c r="P203" s="43">
        <f t="shared" si="23"/>
        <v>0</v>
      </c>
    </row>
    <row r="204" spans="1:29" ht="24.6" x14ac:dyDescent="0.65">
      <c r="A204" s="10">
        <v>200</v>
      </c>
      <c r="B204" s="19" t="s">
        <v>173</v>
      </c>
      <c r="C204" s="71">
        <f>+'6'!H204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20"/>
        <v>0</v>
      </c>
      <c r="I204" s="96"/>
      <c r="J204" s="20">
        <v>90</v>
      </c>
      <c r="K204" s="72">
        <f t="shared" si="21"/>
        <v>0</v>
      </c>
      <c r="L204" s="17" t="s">
        <v>16</v>
      </c>
      <c r="M204" s="18">
        <v>0</v>
      </c>
      <c r="N204" s="23">
        <f t="shared" si="22"/>
        <v>0</v>
      </c>
      <c r="O204" s="19"/>
      <c r="P204" s="43">
        <f t="shared" si="23"/>
        <v>0</v>
      </c>
    </row>
    <row r="205" spans="1:29" ht="24.6" x14ac:dyDescent="0.65">
      <c r="A205" s="10">
        <v>201</v>
      </c>
      <c r="B205" s="19" t="s">
        <v>174</v>
      </c>
      <c r="C205" s="71">
        <f>+'6'!H205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20"/>
        <v>0</v>
      </c>
      <c r="I205" s="96"/>
      <c r="J205" s="20">
        <v>90</v>
      </c>
      <c r="K205" s="72">
        <f t="shared" si="21"/>
        <v>0</v>
      </c>
      <c r="L205" s="17" t="s">
        <v>16</v>
      </c>
      <c r="M205" s="18">
        <v>0</v>
      </c>
      <c r="N205" s="23">
        <f t="shared" si="22"/>
        <v>0</v>
      </c>
      <c r="O205" s="19"/>
      <c r="P205" s="43">
        <f t="shared" si="23"/>
        <v>0</v>
      </c>
    </row>
    <row r="206" spans="1:29" ht="24.6" x14ac:dyDescent="0.65">
      <c r="A206" s="10">
        <v>202</v>
      </c>
      <c r="B206" s="19" t="s">
        <v>367</v>
      </c>
      <c r="C206" s="71">
        <f>+'6'!H206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20"/>
        <v>0</v>
      </c>
      <c r="I206" s="96"/>
      <c r="J206" s="20">
        <v>50</v>
      </c>
      <c r="K206" s="72">
        <f t="shared" si="21"/>
        <v>0</v>
      </c>
      <c r="L206" s="17" t="s">
        <v>16</v>
      </c>
      <c r="M206" s="18">
        <v>0</v>
      </c>
      <c r="N206" s="23">
        <f t="shared" si="22"/>
        <v>0</v>
      </c>
      <c r="O206" s="19"/>
      <c r="P206" s="43">
        <f t="shared" si="23"/>
        <v>0</v>
      </c>
    </row>
    <row r="207" spans="1:29" ht="24.6" x14ac:dyDescent="0.65">
      <c r="A207" s="10">
        <v>203</v>
      </c>
      <c r="B207" s="19" t="s">
        <v>179</v>
      </c>
      <c r="C207" s="71">
        <f>+'6'!H207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20"/>
        <v>0</v>
      </c>
      <c r="I207" s="96"/>
      <c r="J207" s="20">
        <v>50</v>
      </c>
      <c r="K207" s="72">
        <f t="shared" si="21"/>
        <v>0</v>
      </c>
      <c r="L207" s="17" t="s">
        <v>16</v>
      </c>
      <c r="M207" s="18">
        <v>0</v>
      </c>
      <c r="N207" s="23">
        <f t="shared" si="22"/>
        <v>0</v>
      </c>
      <c r="O207" s="19"/>
      <c r="P207" s="43">
        <f t="shared" si="23"/>
        <v>0</v>
      </c>
    </row>
    <row r="208" spans="1:29" ht="24.6" x14ac:dyDescent="0.65">
      <c r="A208" s="10">
        <v>204</v>
      </c>
      <c r="B208" s="19" t="s">
        <v>180</v>
      </c>
      <c r="C208" s="71">
        <f>+'6'!H208</f>
        <v>2</v>
      </c>
      <c r="D208" s="95">
        <v>0</v>
      </c>
      <c r="E208" s="46">
        <f t="shared" ref="E208:E271" si="24">C208+D208</f>
        <v>2</v>
      </c>
      <c r="F208" s="106">
        <v>0</v>
      </c>
      <c r="G208" s="104">
        <v>0</v>
      </c>
      <c r="H208" s="46">
        <f t="shared" si="20"/>
        <v>2</v>
      </c>
      <c r="I208" s="96"/>
      <c r="J208" s="20">
        <v>55</v>
      </c>
      <c r="K208" s="72">
        <f t="shared" si="21"/>
        <v>0</v>
      </c>
      <c r="L208" s="17" t="s">
        <v>16</v>
      </c>
      <c r="M208" s="18">
        <v>0</v>
      </c>
      <c r="N208" s="23">
        <f t="shared" si="22"/>
        <v>0</v>
      </c>
      <c r="O208" s="19"/>
      <c r="P208" s="43">
        <f t="shared" si="23"/>
        <v>0</v>
      </c>
    </row>
    <row r="209" spans="1:16" ht="24.6" x14ac:dyDescent="0.65">
      <c r="A209" s="10">
        <v>205</v>
      </c>
      <c r="B209" s="19" t="s">
        <v>181</v>
      </c>
      <c r="C209" s="71">
        <f>+'6'!H209</f>
        <v>0</v>
      </c>
      <c r="D209" s="95">
        <v>0</v>
      </c>
      <c r="E209" s="46">
        <f t="shared" si="24"/>
        <v>0</v>
      </c>
      <c r="F209" s="106">
        <v>0</v>
      </c>
      <c r="G209" s="104">
        <v>0</v>
      </c>
      <c r="H209" s="46">
        <f t="shared" si="20"/>
        <v>0</v>
      </c>
      <c r="I209" s="96"/>
      <c r="J209" s="20">
        <v>85</v>
      </c>
      <c r="K209" s="72">
        <f t="shared" si="21"/>
        <v>0</v>
      </c>
      <c r="L209" s="17" t="s">
        <v>16</v>
      </c>
      <c r="M209" s="18">
        <v>0</v>
      </c>
      <c r="N209" s="23">
        <f t="shared" si="22"/>
        <v>0</v>
      </c>
      <c r="O209" s="19"/>
      <c r="P209" s="43">
        <f t="shared" si="23"/>
        <v>0</v>
      </c>
    </row>
    <row r="210" spans="1:16" ht="24.6" x14ac:dyDescent="0.65">
      <c r="A210" s="10">
        <v>206</v>
      </c>
      <c r="B210" s="19" t="s">
        <v>298</v>
      </c>
      <c r="C210" s="71">
        <f>+'6'!H210</f>
        <v>0</v>
      </c>
      <c r="D210" s="95">
        <v>0</v>
      </c>
      <c r="E210" s="46">
        <f t="shared" si="24"/>
        <v>0</v>
      </c>
      <c r="F210" s="106">
        <v>0</v>
      </c>
      <c r="G210" s="104">
        <v>0</v>
      </c>
      <c r="H210" s="46">
        <f t="shared" si="20"/>
        <v>0</v>
      </c>
      <c r="I210" s="96"/>
      <c r="J210" s="20">
        <v>55</v>
      </c>
      <c r="K210" s="72">
        <f t="shared" si="21"/>
        <v>0</v>
      </c>
      <c r="L210" s="17" t="s">
        <v>16</v>
      </c>
      <c r="M210" s="18">
        <v>0</v>
      </c>
      <c r="N210" s="23">
        <f t="shared" si="22"/>
        <v>0</v>
      </c>
      <c r="O210" s="19"/>
      <c r="P210" s="43">
        <f t="shared" si="23"/>
        <v>0</v>
      </c>
    </row>
    <row r="211" spans="1:16" ht="24.6" x14ac:dyDescent="0.65">
      <c r="A211" s="10">
        <v>207</v>
      </c>
      <c r="B211" s="19" t="s">
        <v>299</v>
      </c>
      <c r="C211" s="71">
        <f>+'6'!H211</f>
        <v>0</v>
      </c>
      <c r="D211" s="95">
        <v>0</v>
      </c>
      <c r="E211" s="46">
        <f t="shared" si="24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55</v>
      </c>
      <c r="K211" s="72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3">
        <f t="shared" si="23"/>
        <v>0</v>
      </c>
    </row>
    <row r="212" spans="1:16" ht="24.6" x14ac:dyDescent="0.65">
      <c r="A212" s="10">
        <v>208</v>
      </c>
      <c r="B212" s="19" t="s">
        <v>300</v>
      </c>
      <c r="C212" s="71">
        <f>+'6'!H212</f>
        <v>0</v>
      </c>
      <c r="D212" s="95">
        <v>0</v>
      </c>
      <c r="E212" s="46">
        <f t="shared" si="24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55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16" ht="24.6" x14ac:dyDescent="0.65">
      <c r="A213" s="10">
        <v>209</v>
      </c>
      <c r="B213" s="19" t="s">
        <v>301</v>
      </c>
      <c r="C213" s="71">
        <f>+'6'!H213</f>
        <v>0</v>
      </c>
      <c r="D213" s="95">
        <v>0</v>
      </c>
      <c r="E213" s="46">
        <f t="shared" si="24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55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16" ht="24.6" x14ac:dyDescent="0.65">
      <c r="A214" s="10">
        <v>210</v>
      </c>
      <c r="B214" s="19" t="s">
        <v>372</v>
      </c>
      <c r="C214" s="71">
        <f>+'6'!H214</f>
        <v>0</v>
      </c>
      <c r="D214" s="95">
        <v>0</v>
      </c>
      <c r="E214" s="46">
        <f t="shared" si="24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40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16" ht="24.6" x14ac:dyDescent="0.65">
      <c r="A215" s="10">
        <v>211</v>
      </c>
      <c r="B215" s="19" t="s">
        <v>184</v>
      </c>
      <c r="C215" s="71">
        <f>+'6'!H215</f>
        <v>0</v>
      </c>
      <c r="D215" s="95">
        <v>0</v>
      </c>
      <c r="E215" s="46">
        <f t="shared" si="24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120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16" ht="24.6" x14ac:dyDescent="0.65">
      <c r="A216" s="10">
        <v>212</v>
      </c>
      <c r="B216" s="19" t="s">
        <v>185</v>
      </c>
      <c r="C216" s="71">
        <f>+'6'!H216</f>
        <v>0</v>
      </c>
      <c r="D216" s="95">
        <v>0</v>
      </c>
      <c r="E216" s="46">
        <f t="shared" si="24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120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16" ht="24.6" x14ac:dyDescent="0.65">
      <c r="A217" s="10">
        <v>213</v>
      </c>
      <c r="B217" s="19" t="s">
        <v>187</v>
      </c>
      <c r="C217" s="71">
        <f>+'6'!H217</f>
        <v>0</v>
      </c>
      <c r="D217" s="95">
        <v>0</v>
      </c>
      <c r="E217" s="46">
        <f t="shared" si="24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50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16" ht="24.6" x14ac:dyDescent="0.65">
      <c r="A218" s="10">
        <v>214</v>
      </c>
      <c r="B218" s="19" t="s">
        <v>188</v>
      </c>
      <c r="C218" s="71">
        <f>+'6'!H218</f>
        <v>0</v>
      </c>
      <c r="D218" s="95">
        <v>0</v>
      </c>
      <c r="E218" s="46">
        <f t="shared" si="24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50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16" ht="24.6" x14ac:dyDescent="0.65">
      <c r="A219" s="10">
        <v>215</v>
      </c>
      <c r="B219" s="19" t="s">
        <v>302</v>
      </c>
      <c r="C219" s="71">
        <f>+'6'!H219</f>
        <v>0</v>
      </c>
      <c r="D219" s="95">
        <v>0</v>
      </c>
      <c r="E219" s="46">
        <f t="shared" si="24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120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16" ht="24.6" x14ac:dyDescent="0.65">
      <c r="A220" s="10">
        <v>216</v>
      </c>
      <c r="B220" s="19" t="s">
        <v>303</v>
      </c>
      <c r="C220" s="71">
        <f>+'6'!H220</f>
        <v>0</v>
      </c>
      <c r="D220" s="95">
        <v>0</v>
      </c>
      <c r="E220" s="46">
        <f t="shared" si="24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25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>
        <v>15</v>
      </c>
      <c r="P220" s="43">
        <f t="shared" si="23"/>
        <v>0</v>
      </c>
    </row>
    <row r="221" spans="1:16" ht="24.6" x14ac:dyDescent="0.65">
      <c r="A221" s="10">
        <v>217</v>
      </c>
      <c r="B221" s="19" t="s">
        <v>304</v>
      </c>
      <c r="C221" s="71">
        <f>+'6'!H221</f>
        <v>0</v>
      </c>
      <c r="D221" s="95">
        <v>0</v>
      </c>
      <c r="E221" s="46">
        <f t="shared" si="24"/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25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>
        <v>15</v>
      </c>
      <c r="P221" s="43">
        <f t="shared" si="23"/>
        <v>0</v>
      </c>
    </row>
    <row r="222" spans="1:16" ht="24.6" x14ac:dyDescent="0.65">
      <c r="A222" s="10">
        <v>218</v>
      </c>
      <c r="B222" s="19" t="s">
        <v>305</v>
      </c>
      <c r="C222" s="71">
        <f>+'6'!H222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25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>
        <v>15</v>
      </c>
      <c r="P222" s="43">
        <f t="shared" si="23"/>
        <v>0</v>
      </c>
    </row>
    <row r="223" spans="1:16" ht="24.6" x14ac:dyDescent="0.65">
      <c r="A223" s="10">
        <v>219</v>
      </c>
      <c r="B223" s="19" t="s">
        <v>306</v>
      </c>
      <c r="C223" s="71">
        <f>+'6'!H223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25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>
        <v>15</v>
      </c>
      <c r="P223" s="43">
        <f t="shared" si="23"/>
        <v>0</v>
      </c>
    </row>
    <row r="224" spans="1:16" ht="24.6" x14ac:dyDescent="0.65">
      <c r="A224" s="10">
        <v>220</v>
      </c>
      <c r="B224" s="19" t="s">
        <v>307</v>
      </c>
      <c r="C224" s="71">
        <f>+'6'!H224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25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>
        <v>15</v>
      </c>
      <c r="P224" s="43">
        <f t="shared" si="23"/>
        <v>0</v>
      </c>
    </row>
    <row r="225" spans="1:16" ht="24.6" x14ac:dyDescent="0.65">
      <c r="A225" s="10">
        <v>221</v>
      </c>
      <c r="B225" s="19" t="s">
        <v>308</v>
      </c>
      <c r="C225" s="71">
        <f>+'6'!H225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25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>
        <v>15</v>
      </c>
      <c r="P225" s="43">
        <f t="shared" si="23"/>
        <v>0</v>
      </c>
    </row>
    <row r="226" spans="1:16" ht="24.6" x14ac:dyDescent="0.65">
      <c r="A226" s="10">
        <v>222</v>
      </c>
      <c r="B226" s="19" t="s">
        <v>361</v>
      </c>
      <c r="C226" s="71">
        <f>+'6'!H226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10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309</v>
      </c>
      <c r="C227" s="71">
        <f>+'6'!H227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10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310</v>
      </c>
      <c r="C228" s="71">
        <f>+'6'!H228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311</v>
      </c>
      <c r="C229" s="71">
        <f>+'6'!H229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312</v>
      </c>
      <c r="C230" s="71">
        <f>+'6'!H230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/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183</v>
      </c>
      <c r="C231" s="71">
        <f>+'6'!H231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40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117</v>
      </c>
      <c r="C232" s="71">
        <f>+'6'!H232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313</v>
      </c>
      <c r="C233" s="71">
        <f>+'6'!H233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30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371</v>
      </c>
      <c r="C234" s="71">
        <f>+'6'!H234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800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x14ac:dyDescent="0.65">
      <c r="A235" s="10">
        <v>231</v>
      </c>
      <c r="B235" s="19" t="s">
        <v>373</v>
      </c>
      <c r="C235" s="71">
        <f>+'6'!H235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150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x14ac:dyDescent="0.65">
      <c r="A236" s="10">
        <v>232</v>
      </c>
      <c r="B236" s="19" t="s">
        <v>315</v>
      </c>
      <c r="C236" s="71">
        <f>+'6'!H236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200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x14ac:dyDescent="0.65">
      <c r="A237" s="10">
        <v>233</v>
      </c>
      <c r="B237" s="19" t="s">
        <v>374</v>
      </c>
      <c r="C237" s="71">
        <f>+'6'!H237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250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x14ac:dyDescent="0.65">
      <c r="A238" s="10">
        <v>234</v>
      </c>
      <c r="B238" s="19" t="s">
        <v>316</v>
      </c>
      <c r="C238" s="71">
        <f>+'6'!H238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50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x14ac:dyDescent="0.65">
      <c r="A239" s="10">
        <v>235</v>
      </c>
      <c r="B239" s="19" t="s">
        <v>314</v>
      </c>
      <c r="C239" s="71">
        <f>+'6'!H239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" customHeight="1" x14ac:dyDescent="0.65">
      <c r="A240" s="10">
        <v>236</v>
      </c>
      <c r="B240" s="19" t="s">
        <v>337</v>
      </c>
      <c r="C240" s="71">
        <f>+'6'!H240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45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338</v>
      </c>
      <c r="C241" s="71">
        <f>+'6'!H241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35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339</v>
      </c>
      <c r="C242" s="71">
        <f>+'6'!H242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>
        <v>25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317</v>
      </c>
      <c r="C243" s="71">
        <f>+'6'!H243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>
        <v>50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318</v>
      </c>
      <c r="C244" s="71">
        <f>+'6'!H244</f>
        <v>0</v>
      </c>
      <c r="D244" s="95">
        <v>0</v>
      </c>
      <c r="E244" s="46">
        <f t="shared" si="24"/>
        <v>0</v>
      </c>
      <c r="F244" s="106">
        <v>0</v>
      </c>
      <c r="G244" s="104">
        <v>0</v>
      </c>
      <c r="H244" s="46">
        <f t="shared" si="20"/>
        <v>0</v>
      </c>
      <c r="I244" s="96"/>
      <c r="J244" s="20">
        <v>60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319</v>
      </c>
      <c r="C245" s="71">
        <f>+'6'!H245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250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320</v>
      </c>
      <c r="C246" s="71">
        <f>+'6'!H246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15">
        <v>100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321</v>
      </c>
      <c r="C247" s="71">
        <f>+'6'!H247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15">
        <v>350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322</v>
      </c>
      <c r="C248" s="71">
        <f>+'6'!H248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15">
        <v>60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323</v>
      </c>
      <c r="C249" s="71">
        <f>+'6'!H249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15">
        <v>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324</v>
      </c>
      <c r="C250" s="71">
        <f>+'6'!H250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15">
        <v>100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325</v>
      </c>
      <c r="C251" s="71">
        <f>+'6'!H251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15">
        <v>120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326</v>
      </c>
      <c r="C252" s="71">
        <f>+'6'!H252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15">
        <v>60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 x14ac:dyDescent="0.65">
      <c r="A253" s="10">
        <v>249</v>
      </c>
      <c r="B253" s="19" t="s">
        <v>327</v>
      </c>
      <c r="C253" s="71">
        <f>+'6'!H253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15">
        <v>150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x14ac:dyDescent="0.65">
      <c r="A254" s="10">
        <v>250</v>
      </c>
      <c r="B254" s="19" t="s">
        <v>328</v>
      </c>
      <c r="C254" s="71">
        <f>+'6'!H254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15">
        <v>150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329</v>
      </c>
      <c r="C255" s="71">
        <f>+'6'!H255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15">
        <v>200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330</v>
      </c>
      <c r="C256" s="71">
        <f>+'6'!H256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15"/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331</v>
      </c>
      <c r="C257" s="71">
        <f>+'6'!H257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15"/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368</v>
      </c>
      <c r="C258" s="71">
        <f>+'6'!H258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15"/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/>
      <c r="C259" s="71">
        <f>+'6'!H259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/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/>
      <c r="C260" s="71">
        <f>+'6'!H260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20"/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/>
      <c r="C261" s="71">
        <f>+'6'!H261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ref="H261:H284" si="25">+E261-F261-I261-G261</f>
        <v>0</v>
      </c>
      <c r="I261" s="96"/>
      <c r="J261" s="20"/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/>
      <c r="C262" s="71">
        <f>+'6'!H262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5"/>
        <v>0</v>
      </c>
      <c r="I262" s="96"/>
      <c r="J262" s="20"/>
      <c r="K262" s="72">
        <f t="shared" ref="K262:K284" si="26">+J262*I262</f>
        <v>0</v>
      </c>
      <c r="L262" s="17" t="s">
        <v>16</v>
      </c>
      <c r="M262" s="18">
        <v>0</v>
      </c>
      <c r="N262" s="23">
        <f t="shared" ref="N262:N284" si="27">SUM(K262-M262)</f>
        <v>0</v>
      </c>
      <c r="O262" s="19"/>
      <c r="P262" s="43">
        <f t="shared" ref="P262:P284" si="28">+K262*O262</f>
        <v>0</v>
      </c>
    </row>
    <row r="263" spans="1:16" ht="24.6" x14ac:dyDescent="0.65">
      <c r="A263" s="10">
        <v>259</v>
      </c>
      <c r="B263" s="19"/>
      <c r="C263" s="71">
        <f>+'6'!H263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5"/>
        <v>0</v>
      </c>
      <c r="I263" s="96"/>
      <c r="J263" s="20"/>
      <c r="K263" s="72">
        <f t="shared" si="26"/>
        <v>0</v>
      </c>
      <c r="L263" s="17" t="s">
        <v>16</v>
      </c>
      <c r="M263" s="18">
        <v>0</v>
      </c>
      <c r="N263" s="23">
        <f t="shared" si="27"/>
        <v>0</v>
      </c>
      <c r="O263" s="19"/>
      <c r="P263" s="43">
        <f t="shared" si="28"/>
        <v>0</v>
      </c>
    </row>
    <row r="264" spans="1:16" ht="24.6" x14ac:dyDescent="0.65">
      <c r="A264" s="10">
        <v>260</v>
      </c>
      <c r="B264" s="19"/>
      <c r="C264" s="71">
        <f>+'6'!H264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5"/>
        <v>0</v>
      </c>
      <c r="I264" s="96"/>
      <c r="J264" s="20"/>
      <c r="K264" s="72">
        <f t="shared" si="26"/>
        <v>0</v>
      </c>
      <c r="L264" s="17" t="s">
        <v>16</v>
      </c>
      <c r="M264" s="18">
        <v>0</v>
      </c>
      <c r="N264" s="23">
        <f t="shared" si="27"/>
        <v>0</v>
      </c>
      <c r="O264" s="19"/>
      <c r="P264" s="43">
        <f t="shared" si="28"/>
        <v>0</v>
      </c>
    </row>
    <row r="265" spans="1:16" ht="24.6" x14ac:dyDescent="0.65">
      <c r="A265" s="10">
        <v>261</v>
      </c>
      <c r="B265" s="19"/>
      <c r="C265" s="71">
        <f>+'6'!H265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5"/>
        <v>0</v>
      </c>
      <c r="I265" s="96"/>
      <c r="J265" s="20"/>
      <c r="K265" s="72">
        <f t="shared" si="26"/>
        <v>0</v>
      </c>
      <c r="L265" s="17" t="s">
        <v>16</v>
      </c>
      <c r="M265" s="18">
        <v>0</v>
      </c>
      <c r="N265" s="23">
        <f t="shared" si="27"/>
        <v>0</v>
      </c>
      <c r="O265" s="19"/>
      <c r="P265" s="43">
        <f t="shared" si="28"/>
        <v>0</v>
      </c>
    </row>
    <row r="266" spans="1:16" ht="24.6" x14ac:dyDescent="0.65">
      <c r="A266" s="10">
        <v>262</v>
      </c>
      <c r="B266" s="19"/>
      <c r="C266" s="71">
        <f>+'6'!H266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5"/>
        <v>0</v>
      </c>
      <c r="I266" s="96"/>
      <c r="J266" s="20"/>
      <c r="K266" s="72">
        <f t="shared" si="26"/>
        <v>0</v>
      </c>
      <c r="L266" s="17" t="s">
        <v>16</v>
      </c>
      <c r="M266" s="18">
        <v>0</v>
      </c>
      <c r="N266" s="23">
        <f t="shared" si="27"/>
        <v>0</v>
      </c>
      <c r="O266" s="19"/>
      <c r="P266" s="43">
        <f t="shared" si="28"/>
        <v>0</v>
      </c>
    </row>
    <row r="267" spans="1:16" ht="24.6" x14ac:dyDescent="0.65">
      <c r="A267" s="10">
        <v>263</v>
      </c>
      <c r="B267" s="19"/>
      <c r="C267" s="71">
        <f>+'6'!H267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5"/>
        <v>0</v>
      </c>
      <c r="I267" s="96"/>
      <c r="J267" s="20"/>
      <c r="K267" s="72">
        <f t="shared" si="26"/>
        <v>0</v>
      </c>
      <c r="L267" s="17" t="s">
        <v>16</v>
      </c>
      <c r="M267" s="18">
        <v>0</v>
      </c>
      <c r="N267" s="23">
        <f t="shared" si="27"/>
        <v>0</v>
      </c>
      <c r="O267" s="19"/>
      <c r="P267" s="43">
        <f t="shared" si="28"/>
        <v>0</v>
      </c>
    </row>
    <row r="268" spans="1:16" ht="24.6" x14ac:dyDescent="0.65">
      <c r="A268" s="10">
        <v>264</v>
      </c>
      <c r="B268" s="19"/>
      <c r="C268" s="71">
        <f>+'6'!H268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5"/>
        <v>0</v>
      </c>
      <c r="I268" s="96"/>
      <c r="J268" s="20"/>
      <c r="K268" s="72">
        <f t="shared" si="26"/>
        <v>0</v>
      </c>
      <c r="L268" s="17" t="s">
        <v>16</v>
      </c>
      <c r="M268" s="18">
        <v>0</v>
      </c>
      <c r="N268" s="23">
        <f t="shared" si="27"/>
        <v>0</v>
      </c>
      <c r="O268" s="19"/>
      <c r="P268" s="43">
        <f t="shared" si="28"/>
        <v>0</v>
      </c>
    </row>
    <row r="269" spans="1:16" ht="24.6" x14ac:dyDescent="0.65">
      <c r="A269" s="10">
        <v>265</v>
      </c>
      <c r="B269" s="19"/>
      <c r="C269" s="71">
        <f>+'6'!H269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5"/>
        <v>0</v>
      </c>
      <c r="I269" s="96"/>
      <c r="J269" s="20"/>
      <c r="K269" s="72">
        <f t="shared" si="26"/>
        <v>0</v>
      </c>
      <c r="L269" s="17" t="s">
        <v>16</v>
      </c>
      <c r="M269" s="18">
        <v>0</v>
      </c>
      <c r="N269" s="23">
        <f t="shared" si="27"/>
        <v>0</v>
      </c>
      <c r="O269" s="19"/>
      <c r="P269" s="43">
        <f t="shared" si="28"/>
        <v>0</v>
      </c>
    </row>
    <row r="270" spans="1:16" ht="24.6" x14ac:dyDescent="0.65">
      <c r="A270" s="10">
        <v>266</v>
      </c>
      <c r="B270" s="19"/>
      <c r="C270" s="71">
        <f>+'6'!H270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5"/>
        <v>0</v>
      </c>
      <c r="I270" s="96"/>
      <c r="J270" s="20"/>
      <c r="K270" s="72">
        <f t="shared" si="26"/>
        <v>0</v>
      </c>
      <c r="L270" s="17" t="s">
        <v>16</v>
      </c>
      <c r="M270" s="18">
        <v>0</v>
      </c>
      <c r="N270" s="23">
        <f t="shared" si="27"/>
        <v>0</v>
      </c>
      <c r="O270" s="19"/>
      <c r="P270" s="43">
        <f t="shared" si="28"/>
        <v>0</v>
      </c>
    </row>
    <row r="271" spans="1:16" ht="24.6" x14ac:dyDescent="0.65">
      <c r="A271" s="10">
        <v>267</v>
      </c>
      <c r="B271" s="19"/>
      <c r="C271" s="71">
        <f>+'6'!H271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5"/>
        <v>0</v>
      </c>
      <c r="I271" s="96"/>
      <c r="J271" s="20"/>
      <c r="K271" s="72">
        <f t="shared" si="26"/>
        <v>0</v>
      </c>
      <c r="L271" s="17" t="s">
        <v>16</v>
      </c>
      <c r="M271" s="18">
        <v>0</v>
      </c>
      <c r="N271" s="23">
        <f t="shared" si="27"/>
        <v>0</v>
      </c>
      <c r="O271" s="19"/>
      <c r="P271" s="43">
        <f t="shared" si="28"/>
        <v>0</v>
      </c>
    </row>
    <row r="272" spans="1:16" ht="24.6" x14ac:dyDescent="0.65">
      <c r="A272" s="10">
        <v>268</v>
      </c>
      <c r="B272" s="19"/>
      <c r="C272" s="71">
        <f>+'6'!H272</f>
        <v>0</v>
      </c>
      <c r="D272" s="95">
        <v>0</v>
      </c>
      <c r="E272" s="46">
        <f t="shared" ref="E272:E284" si="29">C272+D272</f>
        <v>0</v>
      </c>
      <c r="F272" s="106">
        <v>0</v>
      </c>
      <c r="G272" s="104">
        <v>0</v>
      </c>
      <c r="H272" s="46">
        <f t="shared" si="25"/>
        <v>0</v>
      </c>
      <c r="I272" s="96"/>
      <c r="J272" s="20"/>
      <c r="K272" s="72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3">
        <f t="shared" si="28"/>
        <v>0</v>
      </c>
    </row>
    <row r="273" spans="1:17" ht="24.6" x14ac:dyDescent="0.65">
      <c r="A273" s="10">
        <v>269</v>
      </c>
      <c r="B273" s="19"/>
      <c r="C273" s="71">
        <f>+'6'!H273</f>
        <v>0</v>
      </c>
      <c r="D273" s="95">
        <v>0</v>
      </c>
      <c r="E273" s="46">
        <f t="shared" si="29"/>
        <v>0</v>
      </c>
      <c r="F273" s="106">
        <v>0</v>
      </c>
      <c r="G273" s="104">
        <v>0</v>
      </c>
      <c r="H273" s="46">
        <f t="shared" si="25"/>
        <v>0</v>
      </c>
      <c r="I273" s="96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 x14ac:dyDescent="0.65">
      <c r="A274" s="10">
        <v>270</v>
      </c>
      <c r="B274" s="19"/>
      <c r="C274" s="71">
        <f>+'6'!H274</f>
        <v>0</v>
      </c>
      <c r="D274" s="95">
        <v>0</v>
      </c>
      <c r="E274" s="46">
        <f t="shared" si="29"/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 x14ac:dyDescent="0.65">
      <c r="A275" s="10">
        <v>271</v>
      </c>
      <c r="B275" s="19"/>
      <c r="C275" s="71">
        <f>+'6'!H275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 x14ac:dyDescent="0.65">
      <c r="A276" s="10">
        <v>272</v>
      </c>
      <c r="B276" s="19"/>
      <c r="C276" s="71">
        <f>+'6'!H276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 x14ac:dyDescent="0.65">
      <c r="A277" s="10">
        <v>273</v>
      </c>
      <c r="B277" s="19"/>
      <c r="C277" s="71">
        <f>+'6'!H277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 x14ac:dyDescent="0.65">
      <c r="A278" s="10">
        <v>274</v>
      </c>
      <c r="B278" s="19"/>
      <c r="C278" s="71">
        <f>+'6'!H278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 x14ac:dyDescent="0.65">
      <c r="A279" s="10">
        <v>275</v>
      </c>
      <c r="B279" s="19"/>
      <c r="C279" s="71">
        <f>+'6'!H279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 x14ac:dyDescent="0.65">
      <c r="A280" s="10">
        <v>276</v>
      </c>
      <c r="B280" s="19"/>
      <c r="C280" s="71">
        <f>+'6'!H280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 x14ac:dyDescent="0.65">
      <c r="A281" s="10">
        <v>277</v>
      </c>
      <c r="B281" s="19"/>
      <c r="C281" s="71">
        <f>+'6'!H281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 x14ac:dyDescent="0.65">
      <c r="A282" s="10">
        <v>278</v>
      </c>
      <c r="B282" s="19"/>
      <c r="C282" s="71">
        <f>+'6'!H282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 x14ac:dyDescent="0.65">
      <c r="A283" s="10">
        <v>279</v>
      </c>
      <c r="B283" s="19"/>
      <c r="C283" s="71">
        <f>+'6'!H283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 x14ac:dyDescent="0.65">
      <c r="A284" s="10">
        <v>280</v>
      </c>
      <c r="B284" s="19"/>
      <c r="C284" s="71">
        <f>+'6'!H284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172" t="s">
        <v>212</v>
      </c>
      <c r="J286" s="173"/>
      <c r="K286" s="30">
        <f>+AA184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174" t="s">
        <v>202</v>
      </c>
      <c r="K287" s="174"/>
      <c r="L287" s="33">
        <f>SUM(K5:K286)</f>
        <v>250</v>
      </c>
    </row>
    <row r="288" spans="1:17" ht="24.6" x14ac:dyDescent="0.65">
      <c r="A288" s="1"/>
      <c r="C288" s="31"/>
      <c r="E288" s="31"/>
      <c r="H288" s="31"/>
      <c r="J288" s="168" t="s">
        <v>203</v>
      </c>
      <c r="K288" s="169"/>
      <c r="L288" s="36"/>
    </row>
    <row r="289" spans="1:12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0</v>
      </c>
    </row>
    <row r="290" spans="1:12" ht="24.6" x14ac:dyDescent="0.65">
      <c r="A290" s="1"/>
      <c r="C290" s="31"/>
      <c r="E290" s="31"/>
      <c r="H290" s="31"/>
      <c r="J290" s="168" t="s">
        <v>205</v>
      </c>
      <c r="K290" s="169"/>
      <c r="L290" s="36">
        <v>0</v>
      </c>
    </row>
    <row r="291" spans="1:12" ht="24.6" x14ac:dyDescent="0.65">
      <c r="A291" s="1"/>
      <c r="C291" s="31"/>
      <c r="E291" s="31"/>
      <c r="H291" s="31"/>
      <c r="J291" s="168" t="s">
        <v>206</v>
      </c>
      <c r="K291" s="169"/>
      <c r="L291" s="36">
        <v>0</v>
      </c>
    </row>
    <row r="292" spans="1:12" ht="24.6" x14ac:dyDescent="0.65">
      <c r="A292" s="1"/>
      <c r="C292" s="31"/>
      <c r="E292" s="31"/>
      <c r="H292" s="31"/>
      <c r="J292" s="168" t="s">
        <v>207</v>
      </c>
      <c r="K292" s="169"/>
      <c r="L292" s="37">
        <f>SUM(M5:M285)</f>
        <v>0</v>
      </c>
    </row>
    <row r="293" spans="1:12" ht="24.6" x14ac:dyDescent="0.65">
      <c r="A293" s="1"/>
      <c r="C293" s="31"/>
      <c r="E293" s="31"/>
      <c r="H293" s="31"/>
      <c r="J293" s="168" t="s">
        <v>208</v>
      </c>
      <c r="K293" s="169"/>
      <c r="L293" s="33">
        <f>L287-L288-L289-L291-L292</f>
        <v>250</v>
      </c>
    </row>
    <row r="294" spans="1:12" ht="24.6" x14ac:dyDescent="0.65">
      <c r="A294" s="1"/>
      <c r="C294" s="31"/>
      <c r="E294" s="31"/>
      <c r="H294" s="31"/>
      <c r="J294" s="168" t="s">
        <v>209</v>
      </c>
      <c r="K294" s="169"/>
      <c r="L294" s="37">
        <v>250</v>
      </c>
    </row>
    <row r="295" spans="1:12" ht="24.6" x14ac:dyDescent="0.65">
      <c r="A295" s="1"/>
      <c r="C295" s="31"/>
      <c r="E295" s="31"/>
      <c r="H295" s="31"/>
      <c r="J295" s="168" t="s">
        <v>210</v>
      </c>
      <c r="K295" s="169"/>
      <c r="L295" s="33">
        <f>+L294-L293</f>
        <v>0</v>
      </c>
    </row>
    <row r="296" spans="1:12" ht="24.6" x14ac:dyDescent="0.65">
      <c r="H296" s="2"/>
      <c r="J296" s="168" t="s">
        <v>211</v>
      </c>
      <c r="K296" s="169"/>
      <c r="L296" s="33">
        <f>+L294-L293</f>
        <v>0</v>
      </c>
    </row>
    <row r="297" spans="1:12" x14ac:dyDescent="0.6">
      <c r="H297" s="2"/>
      <c r="J297" s="2"/>
    </row>
    <row r="298" spans="1:12" ht="24.6" x14ac:dyDescent="0.65">
      <c r="H298" s="2"/>
      <c r="J298" s="97" t="s">
        <v>332</v>
      </c>
    </row>
    <row r="299" spans="1:12" x14ac:dyDescent="0.6">
      <c r="H299" s="2"/>
      <c r="J299" s="2"/>
    </row>
    <row r="300" spans="1:12" x14ac:dyDescent="0.6">
      <c r="H300" s="2"/>
      <c r="J300" s="2"/>
    </row>
    <row r="301" spans="1:12" x14ac:dyDescent="0.6">
      <c r="H301" s="2"/>
      <c r="J301" s="2"/>
    </row>
    <row r="302" spans="1:12" x14ac:dyDescent="0.6">
      <c r="H302" s="2"/>
      <c r="J302" s="2"/>
    </row>
    <row r="303" spans="1:12" x14ac:dyDescent="0.6">
      <c r="H303" s="2"/>
      <c r="J303" s="2"/>
    </row>
    <row r="304" spans="1:12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B4F18-2661-4A8B-AE7C-425B83AFC5AE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J37" sqref="J37"/>
      <selection pane="topRight" activeCell="J37" sqref="J37"/>
      <selection pane="bottomLeft" activeCell="J37" sqref="J37"/>
      <selection pane="bottomRight" activeCell="N1" sqref="N1"/>
    </sheetView>
  </sheetViews>
  <sheetFormatPr defaultColWidth="9" defaultRowHeight="24" x14ac:dyDescent="0.6"/>
  <cols>
    <col min="1" max="1" width="6.796875" style="2" customWidth="1"/>
    <col min="2" max="2" width="43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65" t="s">
        <v>413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R2" s="166" t="s">
        <v>0</v>
      </c>
      <c r="S2" s="166"/>
      <c r="T2" s="166"/>
      <c r="U2" s="166"/>
      <c r="V2" s="166"/>
      <c r="W2" s="166"/>
      <c r="X2" s="166"/>
      <c r="Y2" s="166"/>
      <c r="Z2" s="166"/>
      <c r="AA2" s="166"/>
      <c r="AB2" s="166"/>
    </row>
    <row r="3" spans="1:29" s="5" customFormat="1" ht="26.4" x14ac:dyDescent="0.7">
      <c r="A3" s="167" t="s">
        <v>1</v>
      </c>
      <c r="B3" s="175" t="s">
        <v>2</v>
      </c>
      <c r="C3" s="167" t="s">
        <v>3</v>
      </c>
      <c r="D3" s="167" t="s">
        <v>4</v>
      </c>
      <c r="E3" s="167" t="s">
        <v>5</v>
      </c>
      <c r="F3" s="105" t="s">
        <v>6</v>
      </c>
      <c r="G3" s="176" t="s">
        <v>334</v>
      </c>
      <c r="H3" s="167" t="s">
        <v>7</v>
      </c>
      <c r="I3" s="170" t="s">
        <v>8</v>
      </c>
      <c r="J3" s="170"/>
      <c r="K3" s="170"/>
      <c r="L3" s="167" t="s">
        <v>9</v>
      </c>
      <c r="M3" s="171" t="s">
        <v>10</v>
      </c>
      <c r="O3" s="139" t="s">
        <v>335</v>
      </c>
      <c r="P3" s="141" t="s">
        <v>336</v>
      </c>
      <c r="R3" s="167" t="s">
        <v>1</v>
      </c>
      <c r="S3" s="167" t="s">
        <v>2</v>
      </c>
      <c r="T3" s="167" t="s">
        <v>3</v>
      </c>
      <c r="U3" s="167" t="s">
        <v>4</v>
      </c>
      <c r="V3" s="167" t="s">
        <v>5</v>
      </c>
      <c r="W3" s="93" t="s">
        <v>6</v>
      </c>
      <c r="X3" s="167" t="s">
        <v>7</v>
      </c>
      <c r="Y3" s="170" t="s">
        <v>8</v>
      </c>
      <c r="Z3" s="170"/>
      <c r="AA3" s="170"/>
      <c r="AB3" s="167" t="s">
        <v>9</v>
      </c>
      <c r="AC3" s="171" t="s">
        <v>10</v>
      </c>
    </row>
    <row r="4" spans="1:29" s="5" customFormat="1" ht="26.4" x14ac:dyDescent="0.7">
      <c r="A4" s="167"/>
      <c r="B4" s="175"/>
      <c r="C4" s="167"/>
      <c r="D4" s="167"/>
      <c r="E4" s="167"/>
      <c r="F4" s="105" t="s">
        <v>11</v>
      </c>
      <c r="G4" s="177"/>
      <c r="H4" s="167"/>
      <c r="I4" s="93" t="s">
        <v>12</v>
      </c>
      <c r="J4" s="94" t="s">
        <v>13</v>
      </c>
      <c r="K4" s="93" t="s">
        <v>14</v>
      </c>
      <c r="L4" s="167"/>
      <c r="M4" s="171"/>
      <c r="O4" s="140"/>
      <c r="P4" s="142"/>
      <c r="R4" s="167"/>
      <c r="S4" s="167"/>
      <c r="T4" s="167"/>
      <c r="U4" s="167"/>
      <c r="V4" s="167"/>
      <c r="W4" s="93" t="s">
        <v>11</v>
      </c>
      <c r="X4" s="167"/>
      <c r="Y4" s="93" t="s">
        <v>12</v>
      </c>
      <c r="Z4" s="94" t="s">
        <v>13</v>
      </c>
      <c r="AA4" s="93" t="s">
        <v>14</v>
      </c>
      <c r="AB4" s="167"/>
      <c r="AC4" s="171"/>
    </row>
    <row r="5" spans="1:29" ht="24.6" x14ac:dyDescent="0.65">
      <c r="A5" s="10">
        <v>1</v>
      </c>
      <c r="B5" s="19" t="s">
        <v>407</v>
      </c>
      <c r="C5" s="71">
        <f>+'7'!H5</f>
        <v>13</v>
      </c>
      <c r="D5" s="95">
        <v>0</v>
      </c>
      <c r="E5" s="46">
        <f t="shared" ref="E5:E143" si="0">C5+D5</f>
        <v>13</v>
      </c>
      <c r="F5" s="106">
        <v>0</v>
      </c>
      <c r="G5" s="104">
        <v>0</v>
      </c>
      <c r="H5" s="46">
        <f t="shared" ref="H5:H68" si="1">+E5-F5-I5-G5</f>
        <v>9</v>
      </c>
      <c r="I5" s="96">
        <v>4</v>
      </c>
      <c r="J5" s="15">
        <v>50</v>
      </c>
      <c r="K5" s="72">
        <f>+J5*I5</f>
        <v>200</v>
      </c>
      <c r="L5" s="17" t="s">
        <v>16</v>
      </c>
      <c r="M5" s="18">
        <v>0</v>
      </c>
      <c r="N5" s="23">
        <f>SUM(K5-M5)</f>
        <v>200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+'7'!H6</f>
        <v>12</v>
      </c>
      <c r="D6" s="95">
        <v>0</v>
      </c>
      <c r="E6" s="46">
        <f t="shared" si="0"/>
        <v>12</v>
      </c>
      <c r="F6" s="106">
        <v>0</v>
      </c>
      <c r="G6" s="104">
        <v>0</v>
      </c>
      <c r="H6" s="46">
        <f t="shared" si="1"/>
        <v>12</v>
      </c>
      <c r="I6" s="96"/>
      <c r="J6" s="15">
        <v>100</v>
      </c>
      <c r="K6" s="72">
        <f t="shared" ref="K6:K69" si="5">+J6*I6</f>
        <v>0</v>
      </c>
      <c r="L6" s="17" t="s">
        <v>16</v>
      </c>
      <c r="M6" s="18">
        <v>0</v>
      </c>
      <c r="N6" s="23">
        <f t="shared" ref="N6:N69" si="6">SUM(K6-M6)</f>
        <v>0</v>
      </c>
      <c r="O6" s="19"/>
      <c r="P6" s="43">
        <f t="shared" ref="P6:P69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+'7'!H7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+'7'!H8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+'7'!H9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+'7'!H10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+'7'!H11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+'7'!H12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+'7'!H13</f>
        <v>2</v>
      </c>
      <c r="D13" s="95">
        <v>0</v>
      </c>
      <c r="E13" s="46">
        <f t="shared" si="0"/>
        <v>2</v>
      </c>
      <c r="F13" s="106">
        <v>0</v>
      </c>
      <c r="G13" s="104">
        <v>0</v>
      </c>
      <c r="H13" s="46">
        <f t="shared" si="1"/>
        <v>1</v>
      </c>
      <c r="I13" s="96">
        <v>1</v>
      </c>
      <c r="J13" s="15">
        <v>50</v>
      </c>
      <c r="K13" s="72">
        <f t="shared" si="5"/>
        <v>50</v>
      </c>
      <c r="L13" s="17" t="s">
        <v>16</v>
      </c>
      <c r="M13" s="18">
        <v>0</v>
      </c>
      <c r="N13" s="23">
        <f t="shared" si="6"/>
        <v>50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+'7'!H14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+'7'!H15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+'7'!H16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+'7'!H17</f>
        <v>1</v>
      </c>
      <c r="D17" s="95">
        <v>0</v>
      </c>
      <c r="E17" s="46">
        <f t="shared" si="0"/>
        <v>1</v>
      </c>
      <c r="F17" s="106">
        <v>0</v>
      </c>
      <c r="G17" s="104">
        <v>0</v>
      </c>
      <c r="H17" s="46">
        <f t="shared" si="1"/>
        <v>0</v>
      </c>
      <c r="I17" s="96">
        <v>1</v>
      </c>
      <c r="J17" s="15">
        <v>50</v>
      </c>
      <c r="K17" s="72">
        <f t="shared" si="5"/>
        <v>50</v>
      </c>
      <c r="L17" s="17" t="s">
        <v>16</v>
      </c>
      <c r="M17" s="18">
        <v>0</v>
      </c>
      <c r="N17" s="23">
        <f t="shared" si="6"/>
        <v>50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+'7'!H18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+'7'!H19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+'7'!H20</f>
        <v>0</v>
      </c>
      <c r="D20" s="95">
        <v>0</v>
      </c>
      <c r="E20" s="46">
        <f t="shared" si="0"/>
        <v>0</v>
      </c>
      <c r="F20" s="106">
        <v>0</v>
      </c>
      <c r="G20" s="104">
        <v>0</v>
      </c>
      <c r="H20" s="46">
        <f t="shared" si="1"/>
        <v>0</v>
      </c>
      <c r="I20" s="96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+'7'!H21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+'7'!H22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+'7'!H23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+'7'!H24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+'7'!H25</f>
        <v>9</v>
      </c>
      <c r="D25" s="95">
        <v>0</v>
      </c>
      <c r="E25" s="46">
        <f t="shared" si="0"/>
        <v>9</v>
      </c>
      <c r="F25" s="106">
        <v>0</v>
      </c>
      <c r="G25" s="104">
        <v>0</v>
      </c>
      <c r="H25" s="46">
        <f t="shared" si="1"/>
        <v>9</v>
      </c>
      <c r="I25" s="96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+'7'!H26</f>
        <v>2</v>
      </c>
      <c r="D26" s="95">
        <v>0</v>
      </c>
      <c r="E26" s="46">
        <f t="shared" si="0"/>
        <v>2</v>
      </c>
      <c r="F26" s="106">
        <v>0</v>
      </c>
      <c r="G26" s="104">
        <v>0</v>
      </c>
      <c r="H26" s="46">
        <f t="shared" si="1"/>
        <v>2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+'7'!H27</f>
        <v>0</v>
      </c>
      <c r="D27" s="95">
        <v>0</v>
      </c>
      <c r="E27" s="46">
        <f t="shared" si="0"/>
        <v>0</v>
      </c>
      <c r="F27" s="106">
        <v>0</v>
      </c>
      <c r="G27" s="104">
        <v>0</v>
      </c>
      <c r="H27" s="46">
        <f t="shared" si="1"/>
        <v>0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+'7'!H28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+'7'!H29</f>
        <v>1</v>
      </c>
      <c r="D29" s="95">
        <v>0</v>
      </c>
      <c r="E29" s="46">
        <f t="shared" si="0"/>
        <v>1</v>
      </c>
      <c r="F29" s="106">
        <v>0</v>
      </c>
      <c r="G29" s="104">
        <v>0</v>
      </c>
      <c r="H29" s="46">
        <f t="shared" si="1"/>
        <v>1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+'7'!H30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+'7'!H31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+'7'!H32</f>
        <v>0</v>
      </c>
      <c r="D32" s="95">
        <v>0</v>
      </c>
      <c r="E32" s="46">
        <f t="shared" si="0"/>
        <v>0</v>
      </c>
      <c r="F32" s="106">
        <v>0</v>
      </c>
      <c r="G32" s="104">
        <v>0</v>
      </c>
      <c r="H32" s="46">
        <f t="shared" si="1"/>
        <v>0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8" t="s">
        <v>119</v>
      </c>
      <c r="T32" s="179"/>
      <c r="U32" s="179"/>
      <c r="V32" s="179"/>
      <c r="W32" s="179"/>
      <c r="X32" s="179"/>
      <c r="Y32" s="179"/>
      <c r="Z32" s="180"/>
      <c r="AA32" s="40">
        <f>SUM(AA5:AA29)</f>
        <v>0</v>
      </c>
    </row>
    <row r="33" spans="1:26" ht="24.6" x14ac:dyDescent="0.65">
      <c r="A33" s="10">
        <v>29</v>
      </c>
      <c r="B33" s="19" t="s">
        <v>382</v>
      </c>
      <c r="C33" s="71">
        <f>+'7'!H33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+'7'!H34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+'7'!H35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+'7'!H36</f>
        <v>5</v>
      </c>
      <c r="D36" s="95">
        <v>0</v>
      </c>
      <c r="E36" s="46">
        <f t="shared" si="0"/>
        <v>5</v>
      </c>
      <c r="F36" s="106">
        <v>0</v>
      </c>
      <c r="G36" s="104">
        <v>0</v>
      </c>
      <c r="H36" s="46">
        <f t="shared" si="1"/>
        <v>5</v>
      </c>
      <c r="I36" s="96"/>
      <c r="J36" s="15">
        <v>100</v>
      </c>
      <c r="K36" s="72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3">
        <f t="shared" si="7"/>
        <v>0</v>
      </c>
    </row>
    <row r="37" spans="1:26" ht="24.6" x14ac:dyDescent="0.65">
      <c r="A37" s="10">
        <v>33</v>
      </c>
      <c r="B37" s="19" t="s">
        <v>393</v>
      </c>
      <c r="C37" s="71">
        <f>+'7'!H37</f>
        <v>0</v>
      </c>
      <c r="D37" s="95">
        <v>0</v>
      </c>
      <c r="E37" s="46">
        <f t="shared" si="0"/>
        <v>0</v>
      </c>
      <c r="F37" s="106">
        <v>0</v>
      </c>
      <c r="G37" s="104">
        <v>0</v>
      </c>
      <c r="H37" s="46">
        <f t="shared" si="1"/>
        <v>0</v>
      </c>
      <c r="I37" s="96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f>+'7'!H38</f>
        <v>0</v>
      </c>
      <c r="D38" s="95">
        <v>0</v>
      </c>
      <c r="E38" s="46">
        <f t="shared" si="0"/>
        <v>0</v>
      </c>
      <c r="F38" s="106">
        <v>0</v>
      </c>
      <c r="G38" s="104">
        <v>0</v>
      </c>
      <c r="H38" s="46">
        <f t="shared" si="1"/>
        <v>0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x14ac:dyDescent="0.65">
      <c r="A39" s="10">
        <v>35</v>
      </c>
      <c r="B39" s="19" t="s">
        <v>333</v>
      </c>
      <c r="C39" s="71">
        <f>+'7'!H39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x14ac:dyDescent="0.65">
      <c r="A40" s="10">
        <v>36</v>
      </c>
      <c r="B40" s="19" t="s">
        <v>138</v>
      </c>
      <c r="C40" s="71">
        <f>+'7'!H40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49</v>
      </c>
      <c r="C41" s="71">
        <f>+'7'!H41</f>
        <v>0</v>
      </c>
      <c r="D41" s="95">
        <v>0</v>
      </c>
      <c r="E41" s="46">
        <f t="shared" si="0"/>
        <v>0</v>
      </c>
      <c r="F41" s="106">
        <v>0</v>
      </c>
      <c r="G41" s="104">
        <v>0</v>
      </c>
      <c r="H41" s="46">
        <f t="shared" si="1"/>
        <v>0</v>
      </c>
      <c r="I41" s="96"/>
      <c r="J41" s="15">
        <v>50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x14ac:dyDescent="0.65">
      <c r="A42" s="10">
        <v>38</v>
      </c>
      <c r="B42" s="19" t="s">
        <v>50</v>
      </c>
      <c r="C42" s="71">
        <f>+'7'!H42</f>
        <v>0</v>
      </c>
      <c r="D42" s="95">
        <v>0</v>
      </c>
      <c r="E42" s="46">
        <f t="shared" si="0"/>
        <v>0</v>
      </c>
      <c r="F42" s="106">
        <v>0</v>
      </c>
      <c r="G42" s="104">
        <v>0</v>
      </c>
      <c r="H42" s="46">
        <f t="shared" si="1"/>
        <v>0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 x14ac:dyDescent="0.65">
      <c r="A43" s="10">
        <v>39</v>
      </c>
      <c r="B43" s="19" t="s">
        <v>51</v>
      </c>
      <c r="C43" s="71">
        <f>+'7'!H43</f>
        <v>0</v>
      </c>
      <c r="D43" s="95">
        <v>0</v>
      </c>
      <c r="E43" s="46">
        <f t="shared" si="0"/>
        <v>0</v>
      </c>
      <c r="F43" s="106">
        <v>0</v>
      </c>
      <c r="G43" s="104">
        <v>0</v>
      </c>
      <c r="H43" s="46">
        <f t="shared" si="1"/>
        <v>0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 x14ac:dyDescent="0.65">
      <c r="A44" s="10">
        <v>40</v>
      </c>
      <c r="B44" s="19" t="s">
        <v>264</v>
      </c>
      <c r="C44" s="71">
        <f>+'7'!H44</f>
        <v>0</v>
      </c>
      <c r="D44" s="95">
        <v>0</v>
      </c>
      <c r="E44" s="46">
        <f t="shared" si="0"/>
        <v>0</v>
      </c>
      <c r="F44" s="106">
        <v>0</v>
      </c>
      <c r="G44" s="104">
        <v>0</v>
      </c>
      <c r="H44" s="46">
        <f t="shared" si="1"/>
        <v>0</v>
      </c>
      <c r="I44" s="96"/>
      <c r="J44" s="15">
        <v>25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265</v>
      </c>
      <c r="C45" s="71">
        <f>+'7'!H45</f>
        <v>0</v>
      </c>
      <c r="D45" s="95">
        <v>0</v>
      </c>
      <c r="E45" s="46">
        <f t="shared" si="0"/>
        <v>0</v>
      </c>
      <c r="F45" s="106">
        <v>0</v>
      </c>
      <c r="G45" s="104">
        <v>0</v>
      </c>
      <c r="H45" s="46">
        <f t="shared" si="1"/>
        <v>0</v>
      </c>
      <c r="I45" s="96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x14ac:dyDescent="0.65">
      <c r="A46" s="10">
        <v>42</v>
      </c>
      <c r="B46" s="19" t="s">
        <v>52</v>
      </c>
      <c r="C46" s="71">
        <f>+'7'!H46</f>
        <v>0</v>
      </c>
      <c r="D46" s="95">
        <v>0</v>
      </c>
      <c r="E46" s="46">
        <f t="shared" si="0"/>
        <v>0</v>
      </c>
      <c r="F46" s="106">
        <v>0</v>
      </c>
      <c r="G46" s="104">
        <v>0</v>
      </c>
      <c r="H46" s="46">
        <f t="shared" si="1"/>
        <v>0</v>
      </c>
      <c r="I46" s="96"/>
      <c r="J46" s="15">
        <v>50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 x14ac:dyDescent="0.65">
      <c r="A47" s="10">
        <v>43</v>
      </c>
      <c r="B47" s="19" t="s">
        <v>53</v>
      </c>
      <c r="C47" s="71">
        <f>+'7'!H47</f>
        <v>2</v>
      </c>
      <c r="D47" s="95">
        <v>0</v>
      </c>
      <c r="E47" s="46">
        <f t="shared" si="0"/>
        <v>2</v>
      </c>
      <c r="F47" s="106">
        <v>0</v>
      </c>
      <c r="G47" s="104">
        <v>0</v>
      </c>
      <c r="H47" s="46">
        <f t="shared" si="1"/>
        <v>2</v>
      </c>
      <c r="I47" s="96"/>
      <c r="J47" s="15">
        <v>50</v>
      </c>
      <c r="K47" s="72">
        <f t="shared" si="5"/>
        <v>0</v>
      </c>
      <c r="L47" s="17" t="s">
        <v>16</v>
      </c>
      <c r="M47" s="18">
        <v>0</v>
      </c>
      <c r="N47" s="23">
        <f t="shared" si="6"/>
        <v>0</v>
      </c>
      <c r="O47" s="19"/>
      <c r="P47" s="43">
        <f t="shared" si="7"/>
        <v>0</v>
      </c>
    </row>
    <row r="48" spans="1:26" ht="24.6" x14ac:dyDescent="0.65">
      <c r="A48" s="10">
        <v>44</v>
      </c>
      <c r="B48" s="19" t="s">
        <v>54</v>
      </c>
      <c r="C48" s="71">
        <f>+'7'!H48</f>
        <v>0</v>
      </c>
      <c r="D48" s="95">
        <v>0</v>
      </c>
      <c r="E48" s="46">
        <f t="shared" si="0"/>
        <v>0</v>
      </c>
      <c r="F48" s="106">
        <v>0</v>
      </c>
      <c r="G48" s="104">
        <v>0</v>
      </c>
      <c r="H48" s="46">
        <f t="shared" si="1"/>
        <v>0</v>
      </c>
      <c r="I48" s="96"/>
      <c r="J48" s="15">
        <v>50</v>
      </c>
      <c r="K48" s="72">
        <f t="shared" si="5"/>
        <v>0</v>
      </c>
      <c r="L48" s="17" t="s">
        <v>16</v>
      </c>
      <c r="M48" s="18">
        <v>0</v>
      </c>
      <c r="N48" s="23">
        <f t="shared" si="6"/>
        <v>0</v>
      </c>
      <c r="O48" s="19"/>
      <c r="P48" s="43">
        <f t="shared" si="7"/>
        <v>0</v>
      </c>
    </row>
    <row r="49" spans="1:16" ht="24.6" x14ac:dyDescent="0.65">
      <c r="A49" s="10">
        <v>45</v>
      </c>
      <c r="B49" s="19" t="s">
        <v>55</v>
      </c>
      <c r="C49" s="71">
        <f>+'7'!H49</f>
        <v>3</v>
      </c>
      <c r="D49" s="95">
        <v>0</v>
      </c>
      <c r="E49" s="46">
        <f t="shared" si="0"/>
        <v>3</v>
      </c>
      <c r="F49" s="106">
        <v>0</v>
      </c>
      <c r="G49" s="104">
        <v>0</v>
      </c>
      <c r="H49" s="46">
        <f t="shared" si="1"/>
        <v>3</v>
      </c>
      <c r="I49" s="96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x14ac:dyDescent="0.65">
      <c r="A50" s="10">
        <v>46</v>
      </c>
      <c r="B50" s="19" t="s">
        <v>56</v>
      </c>
      <c r="C50" s="71">
        <f>+'7'!H50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57</v>
      </c>
      <c r="C51" s="71">
        <f>+'7'!H51</f>
        <v>3</v>
      </c>
      <c r="D51" s="95">
        <v>0</v>
      </c>
      <c r="E51" s="46">
        <f t="shared" si="0"/>
        <v>3</v>
      </c>
      <c r="F51" s="106">
        <v>0</v>
      </c>
      <c r="G51" s="104">
        <v>0</v>
      </c>
      <c r="H51" s="46">
        <f t="shared" si="1"/>
        <v>1</v>
      </c>
      <c r="I51" s="96">
        <v>2</v>
      </c>
      <c r="J51" s="15">
        <v>50</v>
      </c>
      <c r="K51" s="72">
        <f t="shared" si="5"/>
        <v>100</v>
      </c>
      <c r="L51" s="17" t="s">
        <v>16</v>
      </c>
      <c r="M51" s="18">
        <v>0</v>
      </c>
      <c r="N51" s="23">
        <f t="shared" si="6"/>
        <v>100</v>
      </c>
      <c r="O51" s="19"/>
      <c r="P51" s="43">
        <f t="shared" si="7"/>
        <v>0</v>
      </c>
    </row>
    <row r="52" spans="1:16" ht="24.6" x14ac:dyDescent="0.65">
      <c r="A52" s="10">
        <v>48</v>
      </c>
      <c r="B52" s="19" t="s">
        <v>58</v>
      </c>
      <c r="C52" s="71">
        <f>+'7'!H52</f>
        <v>2</v>
      </c>
      <c r="D52" s="95">
        <v>0</v>
      </c>
      <c r="E52" s="46">
        <f t="shared" si="0"/>
        <v>2</v>
      </c>
      <c r="F52" s="106">
        <v>0</v>
      </c>
      <c r="G52" s="104">
        <v>0</v>
      </c>
      <c r="H52" s="46">
        <f t="shared" si="1"/>
        <v>2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x14ac:dyDescent="0.65">
      <c r="A53" s="10">
        <v>49</v>
      </c>
      <c r="B53" s="19" t="s">
        <v>59</v>
      </c>
      <c r="C53" s="71">
        <f>+'7'!H53</f>
        <v>0</v>
      </c>
      <c r="D53" s="95">
        <v>0</v>
      </c>
      <c r="E53" s="46">
        <f t="shared" si="0"/>
        <v>0</v>
      </c>
      <c r="F53" s="106">
        <v>0</v>
      </c>
      <c r="G53" s="104">
        <v>0</v>
      </c>
      <c r="H53" s="46">
        <f t="shared" si="1"/>
        <v>0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x14ac:dyDescent="0.65">
      <c r="A54" s="10">
        <v>50</v>
      </c>
      <c r="B54" s="19" t="s">
        <v>60</v>
      </c>
      <c r="C54" s="71">
        <f>+'7'!H54</f>
        <v>0</v>
      </c>
      <c r="D54" s="95">
        <v>0</v>
      </c>
      <c r="E54" s="46">
        <f t="shared" si="0"/>
        <v>0</v>
      </c>
      <c r="F54" s="106">
        <v>0</v>
      </c>
      <c r="G54" s="104">
        <v>0</v>
      </c>
      <c r="H54" s="46">
        <f t="shared" si="1"/>
        <v>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x14ac:dyDescent="0.65">
      <c r="A55" s="10">
        <v>51</v>
      </c>
      <c r="B55" s="19" t="s">
        <v>61</v>
      </c>
      <c r="C55" s="71">
        <f>+'7'!H55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120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x14ac:dyDescent="0.65">
      <c r="A56" s="10">
        <v>52</v>
      </c>
      <c r="B56" s="19" t="s">
        <v>62</v>
      </c>
      <c r="C56" s="71">
        <f>+'7'!H56</f>
        <v>0</v>
      </c>
      <c r="D56" s="95">
        <v>0</v>
      </c>
      <c r="E56" s="46">
        <f t="shared" si="0"/>
        <v>0</v>
      </c>
      <c r="F56" s="106">
        <v>0</v>
      </c>
      <c r="G56" s="104">
        <v>0</v>
      </c>
      <c r="H56" s="46">
        <f t="shared" si="1"/>
        <v>0</v>
      </c>
      <c r="I56" s="96"/>
      <c r="J56" s="15">
        <v>120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 x14ac:dyDescent="0.65">
      <c r="A57" s="10">
        <v>53</v>
      </c>
      <c r="B57" s="19" t="s">
        <v>63</v>
      </c>
      <c r="C57" s="71">
        <f>+'7'!H57</f>
        <v>0</v>
      </c>
      <c r="D57" s="95">
        <v>0</v>
      </c>
      <c r="E57" s="46">
        <f t="shared" si="0"/>
        <v>0</v>
      </c>
      <c r="F57" s="106">
        <v>0</v>
      </c>
      <c r="G57" s="104">
        <v>0</v>
      </c>
      <c r="H57" s="46">
        <f t="shared" si="1"/>
        <v>0</v>
      </c>
      <c r="I57" s="96"/>
      <c r="J57" s="15">
        <v>120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 x14ac:dyDescent="0.65">
      <c r="A58" s="10">
        <v>54</v>
      </c>
      <c r="B58" s="19" t="s">
        <v>64</v>
      </c>
      <c r="C58" s="71">
        <f>+'7'!H58</f>
        <v>0</v>
      </c>
      <c r="D58" s="95">
        <v>0</v>
      </c>
      <c r="E58" s="46">
        <f t="shared" si="0"/>
        <v>0</v>
      </c>
      <c r="F58" s="106">
        <v>0</v>
      </c>
      <c r="G58" s="104">
        <v>0</v>
      </c>
      <c r="H58" s="46">
        <f t="shared" si="1"/>
        <v>0</v>
      </c>
      <c r="I58" s="96"/>
      <c r="J58" s="15">
        <v>120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 x14ac:dyDescent="0.65">
      <c r="A59" s="10">
        <v>55</v>
      </c>
      <c r="B59" s="19" t="s">
        <v>65</v>
      </c>
      <c r="C59" s="71">
        <f>+'7'!H59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 x14ac:dyDescent="0.65">
      <c r="A60" s="10">
        <v>56</v>
      </c>
      <c r="B60" s="19" t="s">
        <v>66</v>
      </c>
      <c r="C60" s="71">
        <f>+'7'!H60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x14ac:dyDescent="0.65">
      <c r="A61" s="10">
        <v>57</v>
      </c>
      <c r="B61" s="19" t="s">
        <v>266</v>
      </c>
      <c r="C61" s="71">
        <f>+'7'!H61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x14ac:dyDescent="0.65">
      <c r="A62" s="10">
        <v>58</v>
      </c>
      <c r="B62" s="19" t="s">
        <v>340</v>
      </c>
      <c r="C62" s="71">
        <f>+'7'!H62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30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x14ac:dyDescent="0.65">
      <c r="A63" s="10">
        <v>59</v>
      </c>
      <c r="B63" s="19" t="s">
        <v>341</v>
      </c>
      <c r="C63" s="71">
        <f>+'7'!H63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21">
        <v>30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x14ac:dyDescent="0.65">
      <c r="A64" s="10">
        <v>60</v>
      </c>
      <c r="B64" s="19" t="s">
        <v>342</v>
      </c>
      <c r="C64" s="71">
        <f>+'7'!H64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21">
        <v>30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x14ac:dyDescent="0.65">
      <c r="A65" s="10">
        <v>61</v>
      </c>
      <c r="B65" s="19" t="s">
        <v>72</v>
      </c>
      <c r="C65" s="71">
        <f>+'7'!H65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21">
        <v>50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x14ac:dyDescent="0.65">
      <c r="A66" s="10">
        <v>62</v>
      </c>
      <c r="B66" s="19" t="s">
        <v>73</v>
      </c>
      <c r="C66" s="71">
        <f>+'7'!H66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21">
        <v>50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x14ac:dyDescent="0.65">
      <c r="A67" s="10">
        <v>63</v>
      </c>
      <c r="B67" s="19" t="s">
        <v>74</v>
      </c>
      <c r="C67" s="71">
        <f>+'7'!H67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50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175</v>
      </c>
      <c r="C68" s="71">
        <f>+'7'!H68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50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x14ac:dyDescent="0.65">
      <c r="A69" s="10">
        <v>65</v>
      </c>
      <c r="B69" s="19" t="s">
        <v>267</v>
      </c>
      <c r="C69" s="71">
        <f>+'7'!H69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ref="H69:H132" si="11">+E69-F69-I69-G69</f>
        <v>0</v>
      </c>
      <c r="I69" s="96"/>
      <c r="J69" s="15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x14ac:dyDescent="0.65">
      <c r="A70" s="10">
        <v>66</v>
      </c>
      <c r="B70" s="19" t="s">
        <v>70</v>
      </c>
      <c r="C70" s="71">
        <f>+'7'!H70</f>
        <v>0</v>
      </c>
      <c r="D70" s="95">
        <v>0</v>
      </c>
      <c r="E70" s="46">
        <f t="shared" si="0"/>
        <v>0</v>
      </c>
      <c r="F70" s="106">
        <v>0</v>
      </c>
      <c r="G70" s="104">
        <v>0</v>
      </c>
      <c r="H70" s="46">
        <f t="shared" si="11"/>
        <v>0</v>
      </c>
      <c r="I70" s="96"/>
      <c r="J70" s="20">
        <v>70</v>
      </c>
      <c r="K70" s="72">
        <f t="shared" ref="K70:K133" si="12">+J70*I70</f>
        <v>0</v>
      </c>
      <c r="L70" s="17" t="s">
        <v>16</v>
      </c>
      <c r="M70" s="18">
        <v>0</v>
      </c>
      <c r="N70" s="23">
        <f t="shared" ref="N70:N133" si="13">SUM(K70-M70)</f>
        <v>0</v>
      </c>
      <c r="O70" s="19"/>
      <c r="P70" s="43">
        <f t="shared" ref="P70:P133" si="14">+K70*O70</f>
        <v>0</v>
      </c>
    </row>
    <row r="71" spans="1:16" ht="24.6" x14ac:dyDescent="0.65">
      <c r="A71" s="10">
        <v>67</v>
      </c>
      <c r="B71" s="19" t="s">
        <v>71</v>
      </c>
      <c r="C71" s="71">
        <f>+'7'!H71</f>
        <v>0</v>
      </c>
      <c r="D71" s="95">
        <v>0</v>
      </c>
      <c r="E71" s="46">
        <f t="shared" si="0"/>
        <v>0</v>
      </c>
      <c r="F71" s="106">
        <v>0</v>
      </c>
      <c r="G71" s="104">
        <v>0</v>
      </c>
      <c r="H71" s="46">
        <f t="shared" si="11"/>
        <v>0</v>
      </c>
      <c r="I71" s="96"/>
      <c r="J71" s="20">
        <v>80</v>
      </c>
      <c r="K71" s="72">
        <f t="shared" si="12"/>
        <v>0</v>
      </c>
      <c r="L71" s="17" t="s">
        <v>16</v>
      </c>
      <c r="M71" s="18">
        <v>0</v>
      </c>
      <c r="N71" s="23">
        <f t="shared" si="13"/>
        <v>0</v>
      </c>
      <c r="O71" s="19"/>
      <c r="P71" s="43">
        <f t="shared" si="14"/>
        <v>0</v>
      </c>
    </row>
    <row r="72" spans="1:16" ht="24.6" x14ac:dyDescent="0.65">
      <c r="A72" s="10">
        <v>68</v>
      </c>
      <c r="B72" s="19" t="s">
        <v>199</v>
      </c>
      <c r="C72" s="71">
        <f>+'7'!H72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1"/>
        <v>0</v>
      </c>
      <c r="I72" s="96"/>
      <c r="J72" s="21">
        <v>150</v>
      </c>
      <c r="K72" s="72">
        <f t="shared" si="12"/>
        <v>0</v>
      </c>
      <c r="L72" s="17" t="s">
        <v>16</v>
      </c>
      <c r="M72" s="18">
        <v>0</v>
      </c>
      <c r="N72" s="23">
        <f t="shared" si="13"/>
        <v>0</v>
      </c>
      <c r="O72" s="19"/>
      <c r="P72" s="43">
        <f t="shared" si="14"/>
        <v>0</v>
      </c>
    </row>
    <row r="73" spans="1:16" ht="24.6" x14ac:dyDescent="0.65">
      <c r="A73" s="10">
        <v>69</v>
      </c>
      <c r="B73" s="19" t="s">
        <v>200</v>
      </c>
      <c r="C73" s="71">
        <f>+'7'!H73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1"/>
        <v>0</v>
      </c>
      <c r="I73" s="96"/>
      <c r="J73" s="21">
        <v>150</v>
      </c>
      <c r="K73" s="72">
        <f t="shared" si="12"/>
        <v>0</v>
      </c>
      <c r="L73" s="17" t="s">
        <v>16</v>
      </c>
      <c r="M73" s="18">
        <v>0</v>
      </c>
      <c r="N73" s="23">
        <f t="shared" si="13"/>
        <v>0</v>
      </c>
      <c r="O73" s="19"/>
      <c r="P73" s="43">
        <f t="shared" si="14"/>
        <v>0</v>
      </c>
    </row>
    <row r="74" spans="1:16" ht="24.6" x14ac:dyDescent="0.65">
      <c r="A74" s="10">
        <v>70</v>
      </c>
      <c r="B74" s="19" t="s">
        <v>201</v>
      </c>
      <c r="C74" s="71">
        <f>+'7'!H74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si="11"/>
        <v>0</v>
      </c>
      <c r="I74" s="96"/>
      <c r="J74" s="20">
        <v>150</v>
      </c>
      <c r="K74" s="72">
        <f t="shared" si="12"/>
        <v>0</v>
      </c>
      <c r="L74" s="17" t="s">
        <v>16</v>
      </c>
      <c r="M74" s="18">
        <v>0</v>
      </c>
      <c r="N74" s="23">
        <f t="shared" si="13"/>
        <v>0</v>
      </c>
      <c r="O74" s="19"/>
      <c r="P74" s="43">
        <f t="shared" si="14"/>
        <v>0</v>
      </c>
    </row>
    <row r="75" spans="1:16" ht="24.6" x14ac:dyDescent="0.65">
      <c r="A75" s="10">
        <v>71</v>
      </c>
      <c r="B75" s="19" t="s">
        <v>77</v>
      </c>
      <c r="C75" s="71">
        <f>+'7'!H75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50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 x14ac:dyDescent="0.65">
      <c r="A76" s="10">
        <v>72</v>
      </c>
      <c r="B76" s="19" t="s">
        <v>409</v>
      </c>
      <c r="C76" s="71">
        <f>+'7'!H76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410</v>
      </c>
      <c r="C77" s="71">
        <f>+'7'!H77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0">
        <v>120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x14ac:dyDescent="0.65">
      <c r="A78" s="10">
        <v>74</v>
      </c>
      <c r="B78" s="19" t="s">
        <v>411</v>
      </c>
      <c r="C78" s="71">
        <f>+'7'!H78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0">
        <v>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x14ac:dyDescent="0.65">
      <c r="A79" s="10">
        <v>75</v>
      </c>
      <c r="B79" s="19" t="s">
        <v>412</v>
      </c>
      <c r="C79" s="71">
        <f>+'7'!H79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120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x14ac:dyDescent="0.65">
      <c r="A80" s="10">
        <v>76</v>
      </c>
      <c r="B80" s="19" t="s">
        <v>346</v>
      </c>
      <c r="C80" s="71">
        <f>+'7'!H80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2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268</v>
      </c>
      <c r="C81" s="71">
        <f>+'7'!H81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45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347</v>
      </c>
      <c r="C82" s="71">
        <f>+'7'!H82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50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269</v>
      </c>
      <c r="C83" s="71">
        <f>+'7'!H83</f>
        <v>0</v>
      </c>
      <c r="D83" s="95">
        <v>0</v>
      </c>
      <c r="E83" s="46">
        <f t="shared" si="0"/>
        <v>0</v>
      </c>
      <c r="F83" s="106">
        <v>0</v>
      </c>
      <c r="G83" s="104">
        <v>0</v>
      </c>
      <c r="H83" s="46">
        <f t="shared" si="11"/>
        <v>0</v>
      </c>
      <c r="I83" s="96"/>
      <c r="J83" s="22">
        <v>55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x14ac:dyDescent="0.65">
      <c r="A84" s="10">
        <v>80</v>
      </c>
      <c r="B84" s="19" t="s">
        <v>93</v>
      </c>
      <c r="C84" s="71">
        <f>+'7'!H84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2">
        <v>55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94</v>
      </c>
      <c r="C85" s="71">
        <f>+'7'!H85</f>
        <v>0</v>
      </c>
      <c r="D85" s="95">
        <v>0</v>
      </c>
      <c r="E85" s="46">
        <f t="shared" si="0"/>
        <v>0</v>
      </c>
      <c r="F85" s="106">
        <v>0</v>
      </c>
      <c r="G85" s="104">
        <v>0</v>
      </c>
      <c r="H85" s="46">
        <f t="shared" si="11"/>
        <v>0</v>
      </c>
      <c r="I85" s="96"/>
      <c r="J85" s="22">
        <v>55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 x14ac:dyDescent="0.65">
      <c r="A86" s="10">
        <v>82</v>
      </c>
      <c r="B86" s="19" t="s">
        <v>369</v>
      </c>
      <c r="C86" s="71">
        <f>+'7'!H86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2">
        <v>30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370</v>
      </c>
      <c r="C87" s="71">
        <f>+'7'!H87</f>
        <v>0</v>
      </c>
      <c r="D87" s="95">
        <v>0</v>
      </c>
      <c r="E87" s="46">
        <f t="shared" si="0"/>
        <v>0</v>
      </c>
      <c r="F87" s="106">
        <v>0</v>
      </c>
      <c r="G87" s="104">
        <v>0</v>
      </c>
      <c r="H87" s="46">
        <f t="shared" si="11"/>
        <v>0</v>
      </c>
      <c r="I87" s="96"/>
      <c r="J87" s="22">
        <v>30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 x14ac:dyDescent="0.65">
      <c r="A88" s="10">
        <v>84</v>
      </c>
      <c r="B88" s="19" t="s">
        <v>270</v>
      </c>
      <c r="C88" s="71">
        <f>+'7'!H88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/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x14ac:dyDescent="0.65">
      <c r="A89" s="10">
        <v>85</v>
      </c>
      <c r="B89" s="19" t="s">
        <v>271</v>
      </c>
      <c r="C89" s="71">
        <f>+'7'!H89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/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x14ac:dyDescent="0.65">
      <c r="A90" s="10">
        <v>86</v>
      </c>
      <c r="B90" s="19" t="s">
        <v>244</v>
      </c>
      <c r="C90" s="71">
        <f>+'7'!H90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15">
        <v>35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x14ac:dyDescent="0.65">
      <c r="A91" s="10">
        <v>87</v>
      </c>
      <c r="B91" s="19" t="s">
        <v>272</v>
      </c>
      <c r="C91" s="71">
        <f>+'7'!H91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120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x14ac:dyDescent="0.65">
      <c r="A92" s="10">
        <v>88</v>
      </c>
      <c r="B92" s="19" t="s">
        <v>273</v>
      </c>
      <c r="C92" s="71">
        <f>+'7'!H92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45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x14ac:dyDescent="0.65">
      <c r="A93" s="10">
        <v>89</v>
      </c>
      <c r="B93" s="19" t="s">
        <v>246</v>
      </c>
      <c r="C93" s="71">
        <f>+'7'!H93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0">
        <v>40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348</v>
      </c>
      <c r="C94" s="71">
        <f>+'7'!H94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2">
        <v>35</v>
      </c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x14ac:dyDescent="0.65">
      <c r="A95" s="10">
        <v>91</v>
      </c>
      <c r="B95" s="19" t="s">
        <v>349</v>
      </c>
      <c r="C95" s="71">
        <f>+'7'!H95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>
        <v>35</v>
      </c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 x14ac:dyDescent="0.65">
      <c r="A96" s="10">
        <v>92</v>
      </c>
      <c r="B96" s="19" t="s">
        <v>350</v>
      </c>
      <c r="C96" s="71">
        <f>+'7'!H96</f>
        <v>0</v>
      </c>
      <c r="D96" s="95">
        <v>0</v>
      </c>
      <c r="E96" s="46">
        <f t="shared" si="0"/>
        <v>0</v>
      </c>
      <c r="F96" s="106">
        <v>0</v>
      </c>
      <c r="G96" s="104">
        <v>0</v>
      </c>
      <c r="H96" s="46">
        <f t="shared" si="11"/>
        <v>0</v>
      </c>
      <c r="I96" s="96"/>
      <c r="J96" s="22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274</v>
      </c>
      <c r="C97" s="71">
        <f>+'7'!H97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35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351</v>
      </c>
      <c r="C98" s="71">
        <f>+'7'!H98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35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x14ac:dyDescent="0.65">
      <c r="A99" s="10">
        <v>95</v>
      </c>
      <c r="B99" s="19" t="s">
        <v>275</v>
      </c>
      <c r="C99" s="71">
        <f>+'7'!H99</f>
        <v>0</v>
      </c>
      <c r="D99" s="95">
        <v>0</v>
      </c>
      <c r="E99" s="46">
        <f t="shared" si="0"/>
        <v>0</v>
      </c>
      <c r="F99" s="106">
        <v>0</v>
      </c>
      <c r="G99" s="104">
        <v>0</v>
      </c>
      <c r="H99" s="46">
        <f t="shared" si="11"/>
        <v>0</v>
      </c>
      <c r="I99" s="96"/>
      <c r="J99" s="22">
        <v>35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276</v>
      </c>
      <c r="C100" s="71">
        <f>+'7'!H100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2">
        <v>120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 x14ac:dyDescent="0.65">
      <c r="A101" s="10">
        <v>97</v>
      </c>
      <c r="B101" s="19" t="s">
        <v>277</v>
      </c>
      <c r="C101" s="71">
        <f>+'7'!H101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250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278</v>
      </c>
      <c r="C102" s="71">
        <f>+'7'!H102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0">
        <v>100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279</v>
      </c>
      <c r="C103" s="71">
        <f>+'7'!H103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0">
        <v>55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280</v>
      </c>
      <c r="C104" s="71">
        <f>+'7'!H104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0">
        <v>60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281</v>
      </c>
      <c r="C105" s="71">
        <f>+'7'!H105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0">
        <v>100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100</v>
      </c>
      <c r="C106" s="71">
        <f>+'7'!H106</f>
        <v>5</v>
      </c>
      <c r="D106" s="95">
        <v>0</v>
      </c>
      <c r="E106" s="46">
        <f t="shared" si="0"/>
        <v>5</v>
      </c>
      <c r="F106" s="106">
        <v>0</v>
      </c>
      <c r="G106" s="104">
        <v>0</v>
      </c>
      <c r="H106" s="46">
        <f t="shared" si="11"/>
        <v>5</v>
      </c>
      <c r="I106" s="96"/>
      <c r="J106" s="20">
        <v>55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101</v>
      </c>
      <c r="C107" s="71">
        <f>+'7'!H107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50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102</v>
      </c>
      <c r="C108" s="71">
        <f>+'7'!H108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282</v>
      </c>
      <c r="C109" s="71">
        <f>+'7'!H109</f>
        <v>0</v>
      </c>
      <c r="D109" s="95">
        <v>0</v>
      </c>
      <c r="E109" s="46">
        <f t="shared" si="0"/>
        <v>0</v>
      </c>
      <c r="F109" s="106">
        <v>0</v>
      </c>
      <c r="G109" s="104">
        <v>0</v>
      </c>
      <c r="H109" s="46">
        <f t="shared" si="11"/>
        <v>0</v>
      </c>
      <c r="I109" s="96"/>
      <c r="J109" s="20">
        <v>35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283</v>
      </c>
      <c r="C110" s="71">
        <f>+'7'!H110</f>
        <v>0</v>
      </c>
      <c r="D110" s="95">
        <v>0</v>
      </c>
      <c r="E110" s="46">
        <f t="shared" si="0"/>
        <v>0</v>
      </c>
      <c r="F110" s="106">
        <v>0</v>
      </c>
      <c r="G110" s="104">
        <v>0</v>
      </c>
      <c r="H110" s="46">
        <f t="shared" si="11"/>
        <v>0</v>
      </c>
      <c r="I110" s="96"/>
      <c r="J110" s="20">
        <v>50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 x14ac:dyDescent="0.65">
      <c r="A111" s="10">
        <v>107</v>
      </c>
      <c r="B111" s="19" t="s">
        <v>352</v>
      </c>
      <c r="C111" s="71">
        <f>+'7'!H111</f>
        <v>0</v>
      </c>
      <c r="D111" s="95">
        <v>0</v>
      </c>
      <c r="E111" s="46">
        <f t="shared" si="0"/>
        <v>0</v>
      </c>
      <c r="F111" s="106">
        <v>0</v>
      </c>
      <c r="G111" s="104">
        <v>0</v>
      </c>
      <c r="H111" s="46">
        <f t="shared" si="11"/>
        <v>0</v>
      </c>
      <c r="I111" s="96"/>
      <c r="J111" s="20">
        <v>50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354</v>
      </c>
      <c r="C112" s="71">
        <f>+'7'!H112</f>
        <v>0</v>
      </c>
      <c r="D112" s="95">
        <v>0</v>
      </c>
      <c r="E112" s="46">
        <f t="shared" si="0"/>
        <v>0</v>
      </c>
      <c r="F112" s="106">
        <v>0</v>
      </c>
      <c r="G112" s="104">
        <v>0</v>
      </c>
      <c r="H112" s="46">
        <f t="shared" si="11"/>
        <v>0</v>
      </c>
      <c r="I112" s="96"/>
      <c r="J112" s="20">
        <v>50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353</v>
      </c>
      <c r="C113" s="71">
        <f>+'7'!H113</f>
        <v>0</v>
      </c>
      <c r="D113" s="95">
        <v>0</v>
      </c>
      <c r="E113" s="46">
        <f t="shared" si="0"/>
        <v>0</v>
      </c>
      <c r="F113" s="106">
        <v>0</v>
      </c>
      <c r="G113" s="104">
        <v>0</v>
      </c>
      <c r="H113" s="46">
        <f t="shared" si="11"/>
        <v>0</v>
      </c>
      <c r="I113" s="96"/>
      <c r="J113" s="20">
        <v>50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355</v>
      </c>
      <c r="C114" s="71">
        <f>+'7'!H114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0">
        <v>50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x14ac:dyDescent="0.65">
      <c r="A115" s="10">
        <v>111</v>
      </c>
      <c r="B115" s="19" t="s">
        <v>145</v>
      </c>
      <c r="C115" s="71">
        <f>+'7'!H115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0">
        <v>45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x14ac:dyDescent="0.65">
      <c r="A116" s="10">
        <v>112</v>
      </c>
      <c r="B116" s="19" t="s">
        <v>146</v>
      </c>
      <c r="C116" s="71">
        <f>+'7'!H116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0">
        <v>45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x14ac:dyDescent="0.65">
      <c r="A117" s="10">
        <v>113</v>
      </c>
      <c r="B117" s="19" t="s">
        <v>147</v>
      </c>
      <c r="C117" s="71">
        <f>+'7'!H117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55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x14ac:dyDescent="0.65">
      <c r="A118" s="10">
        <v>114</v>
      </c>
      <c r="B118" s="19" t="s">
        <v>356</v>
      </c>
      <c r="C118" s="71">
        <f>+'7'!H118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375</v>
      </c>
      <c r="C119" s="71">
        <f>+'7'!H119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376</v>
      </c>
      <c r="C120" s="71">
        <f>+'7'!H120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x14ac:dyDescent="0.65">
      <c r="A121" s="10">
        <v>117</v>
      </c>
      <c r="B121" s="19" t="s">
        <v>133</v>
      </c>
      <c r="C121" s="71">
        <f>+'7'!H121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40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>
        <v>30</v>
      </c>
      <c r="P121" s="43">
        <f t="shared" si="14"/>
        <v>0</v>
      </c>
    </row>
    <row r="122" spans="1:16" ht="24.6" x14ac:dyDescent="0.65">
      <c r="A122" s="10">
        <v>118</v>
      </c>
      <c r="B122" s="19" t="s">
        <v>284</v>
      </c>
      <c r="C122" s="71">
        <f>+'7'!H122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40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>
        <v>30</v>
      </c>
      <c r="P122" s="43">
        <f t="shared" si="14"/>
        <v>0</v>
      </c>
    </row>
    <row r="123" spans="1:16" ht="24.6" x14ac:dyDescent="0.65">
      <c r="A123" s="10">
        <v>119</v>
      </c>
      <c r="B123" s="19" t="s">
        <v>108</v>
      </c>
      <c r="C123" s="71">
        <f>+'7'!H123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>
        <v>30</v>
      </c>
      <c r="P123" s="43">
        <f t="shared" si="14"/>
        <v>0</v>
      </c>
    </row>
    <row r="124" spans="1:16" ht="24.6" x14ac:dyDescent="0.65">
      <c r="A124" s="10">
        <v>120</v>
      </c>
      <c r="B124" s="19" t="s">
        <v>245</v>
      </c>
      <c r="C124" s="71">
        <f>+'7'!H124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40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>
        <v>30</v>
      </c>
      <c r="P124" s="43">
        <f t="shared" si="14"/>
        <v>0</v>
      </c>
    </row>
    <row r="125" spans="1:16" ht="24.6" x14ac:dyDescent="0.65">
      <c r="A125" s="10">
        <v>121</v>
      </c>
      <c r="B125" s="19" t="s">
        <v>285</v>
      </c>
      <c r="C125" s="71">
        <f>+'7'!H125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>
        <v>30</v>
      </c>
      <c r="P125" s="43">
        <f t="shared" si="14"/>
        <v>0</v>
      </c>
    </row>
    <row r="126" spans="1:16" ht="24.6" x14ac:dyDescent="0.65">
      <c r="A126" s="10">
        <v>122</v>
      </c>
      <c r="B126" s="19" t="s">
        <v>121</v>
      </c>
      <c r="C126" s="71">
        <f>+'7'!H126</f>
        <v>0</v>
      </c>
      <c r="D126" s="95">
        <v>0</v>
      </c>
      <c r="E126" s="46">
        <f t="shared" si="0"/>
        <v>0</v>
      </c>
      <c r="F126" s="106">
        <v>0</v>
      </c>
      <c r="G126" s="104">
        <v>0</v>
      </c>
      <c r="H126" s="46">
        <f t="shared" si="11"/>
        <v>0</v>
      </c>
      <c r="I126" s="96"/>
      <c r="J126" s="20">
        <v>60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>
        <v>30</v>
      </c>
      <c r="P126" s="43">
        <f t="shared" si="14"/>
        <v>0</v>
      </c>
    </row>
    <row r="127" spans="1:16" ht="24.6" x14ac:dyDescent="0.65">
      <c r="A127" s="10">
        <v>123</v>
      </c>
      <c r="B127" s="19" t="s">
        <v>113</v>
      </c>
      <c r="C127" s="71">
        <f>+'7'!H127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x14ac:dyDescent="0.65">
      <c r="A128" s="10">
        <v>124</v>
      </c>
      <c r="B128" s="19" t="s">
        <v>114</v>
      </c>
      <c r="C128" s="71">
        <f>+'7'!H128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100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198</v>
      </c>
      <c r="C129" s="71">
        <f>+'7'!H129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25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286</v>
      </c>
      <c r="C130" s="71">
        <f>+'7'!H130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287</v>
      </c>
      <c r="C131" s="71">
        <f>+'7'!H131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2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x14ac:dyDescent="0.65">
      <c r="A132" s="10">
        <v>128</v>
      </c>
      <c r="B132" s="19" t="s">
        <v>288</v>
      </c>
      <c r="C132" s="71">
        <f>+'7'!H132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2">
        <v>50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x14ac:dyDescent="0.65">
      <c r="A133" s="10">
        <v>129</v>
      </c>
      <c r="B133" s="19" t="s">
        <v>289</v>
      </c>
      <c r="C133" s="71">
        <f>+'7'!H133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ref="H133:H196" si="15">+E133-F133-I133-G133</f>
        <v>0</v>
      </c>
      <c r="I133" s="96"/>
      <c r="J133" s="20">
        <v>60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x14ac:dyDescent="0.65">
      <c r="A134" s="10">
        <v>130</v>
      </c>
      <c r="B134" s="19" t="s">
        <v>343</v>
      </c>
      <c r="C134" s="71">
        <f>+'7'!H134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5"/>
        <v>0</v>
      </c>
      <c r="I134" s="96"/>
      <c r="J134" s="20">
        <v>50</v>
      </c>
      <c r="K134" s="72">
        <f t="shared" ref="K134:K197" si="16">+J134*I134</f>
        <v>0</v>
      </c>
      <c r="L134" s="17" t="s">
        <v>16</v>
      </c>
      <c r="M134" s="18">
        <v>0</v>
      </c>
      <c r="N134" s="23">
        <f t="shared" ref="N134:N197" si="17">SUM(K134-M134)</f>
        <v>0</v>
      </c>
      <c r="O134" s="19"/>
      <c r="P134" s="43">
        <f t="shared" ref="P134:P197" si="18">+K134*O134</f>
        <v>0</v>
      </c>
    </row>
    <row r="135" spans="1:16" ht="24.6" x14ac:dyDescent="0.65">
      <c r="A135" s="10">
        <v>131</v>
      </c>
      <c r="B135" s="19" t="s">
        <v>134</v>
      </c>
      <c r="C135" s="71">
        <f>+'7'!H135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5"/>
        <v>0</v>
      </c>
      <c r="I135" s="96"/>
      <c r="J135" s="20">
        <v>35</v>
      </c>
      <c r="K135" s="72">
        <f t="shared" si="16"/>
        <v>0</v>
      </c>
      <c r="L135" s="17" t="s">
        <v>16</v>
      </c>
      <c r="M135" s="18">
        <v>0</v>
      </c>
      <c r="N135" s="23">
        <f t="shared" si="17"/>
        <v>0</v>
      </c>
      <c r="O135" s="19"/>
      <c r="P135" s="43">
        <f t="shared" si="18"/>
        <v>0</v>
      </c>
    </row>
    <row r="136" spans="1:16" ht="24.6" x14ac:dyDescent="0.65">
      <c r="A136" s="10">
        <v>132</v>
      </c>
      <c r="B136" s="19" t="s">
        <v>358</v>
      </c>
      <c r="C136" s="71">
        <f>+'7'!H136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5"/>
        <v>0</v>
      </c>
      <c r="I136" s="96"/>
      <c r="J136" s="20">
        <v>10</v>
      </c>
      <c r="K136" s="72">
        <f t="shared" si="16"/>
        <v>0</v>
      </c>
      <c r="L136" s="17" t="s">
        <v>16</v>
      </c>
      <c r="M136" s="18">
        <v>0</v>
      </c>
      <c r="N136" s="23">
        <f t="shared" si="17"/>
        <v>0</v>
      </c>
      <c r="O136" s="19"/>
      <c r="P136" s="43">
        <f t="shared" si="18"/>
        <v>0</v>
      </c>
    </row>
    <row r="137" spans="1:16" ht="24.6" x14ac:dyDescent="0.65">
      <c r="A137" s="10">
        <v>133</v>
      </c>
      <c r="B137" s="19" t="s">
        <v>357</v>
      </c>
      <c r="C137" s="71">
        <f>+'7'!H137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5"/>
        <v>0</v>
      </c>
      <c r="I137" s="96"/>
      <c r="J137" s="20">
        <v>10</v>
      </c>
      <c r="K137" s="72">
        <f t="shared" si="16"/>
        <v>0</v>
      </c>
      <c r="L137" s="17" t="s">
        <v>16</v>
      </c>
      <c r="M137" s="18">
        <v>0</v>
      </c>
      <c r="N137" s="23">
        <f t="shared" si="17"/>
        <v>0</v>
      </c>
      <c r="O137" s="19"/>
      <c r="P137" s="43">
        <f t="shared" si="18"/>
        <v>0</v>
      </c>
    </row>
    <row r="138" spans="1:16" ht="24.6" x14ac:dyDescent="0.65">
      <c r="A138" s="10">
        <v>134</v>
      </c>
      <c r="B138" s="19" t="s">
        <v>193</v>
      </c>
      <c r="C138" s="71">
        <f>+'7'!H138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5"/>
        <v>0</v>
      </c>
      <c r="I138" s="96"/>
      <c r="J138" s="20">
        <v>10</v>
      </c>
      <c r="K138" s="72">
        <f t="shared" si="16"/>
        <v>0</v>
      </c>
      <c r="L138" s="17" t="s">
        <v>16</v>
      </c>
      <c r="M138" s="18">
        <v>0</v>
      </c>
      <c r="N138" s="23">
        <f t="shared" si="17"/>
        <v>0</v>
      </c>
      <c r="O138" s="19"/>
      <c r="P138" s="43">
        <f t="shared" si="18"/>
        <v>0</v>
      </c>
    </row>
    <row r="139" spans="1:16" ht="24.6" x14ac:dyDescent="0.65">
      <c r="A139" s="10">
        <v>135</v>
      </c>
      <c r="B139" s="19" t="s">
        <v>196</v>
      </c>
      <c r="C139" s="71">
        <f>+'7'!H139</f>
        <v>0</v>
      </c>
      <c r="D139" s="95">
        <v>0</v>
      </c>
      <c r="E139" s="46">
        <f t="shared" si="0"/>
        <v>0</v>
      </c>
      <c r="F139" s="106">
        <v>0</v>
      </c>
      <c r="G139" s="104">
        <v>0</v>
      </c>
      <c r="H139" s="46">
        <f t="shared" si="15"/>
        <v>0</v>
      </c>
      <c r="I139" s="96"/>
      <c r="J139" s="20">
        <v>10</v>
      </c>
      <c r="K139" s="72">
        <f t="shared" si="16"/>
        <v>0</v>
      </c>
      <c r="L139" s="17" t="s">
        <v>16</v>
      </c>
      <c r="M139" s="18">
        <v>0</v>
      </c>
      <c r="N139" s="23">
        <f t="shared" si="17"/>
        <v>0</v>
      </c>
      <c r="O139" s="19"/>
      <c r="P139" s="43">
        <f t="shared" si="18"/>
        <v>0</v>
      </c>
    </row>
    <row r="140" spans="1:16" ht="24.6" x14ac:dyDescent="0.65">
      <c r="A140" s="10">
        <v>136</v>
      </c>
      <c r="B140" s="19" t="s">
        <v>195</v>
      </c>
      <c r="C140" s="71">
        <f>+'7'!H140</f>
        <v>0</v>
      </c>
      <c r="D140" s="95">
        <v>0</v>
      </c>
      <c r="E140" s="46">
        <f t="shared" si="0"/>
        <v>0</v>
      </c>
      <c r="F140" s="106">
        <v>0</v>
      </c>
      <c r="G140" s="104">
        <v>0</v>
      </c>
      <c r="H140" s="46">
        <f t="shared" si="15"/>
        <v>0</v>
      </c>
      <c r="I140" s="96"/>
      <c r="J140" s="20">
        <v>10</v>
      </c>
      <c r="K140" s="72">
        <f t="shared" si="16"/>
        <v>0</v>
      </c>
      <c r="L140" s="17" t="s">
        <v>16</v>
      </c>
      <c r="M140" s="18">
        <v>0</v>
      </c>
      <c r="N140" s="23">
        <f t="shared" si="17"/>
        <v>0</v>
      </c>
      <c r="O140" s="19"/>
      <c r="P140" s="43">
        <f t="shared" si="18"/>
        <v>0</v>
      </c>
    </row>
    <row r="141" spans="1:16" ht="24.75" customHeight="1" x14ac:dyDescent="0.65">
      <c r="A141" s="10">
        <v>137</v>
      </c>
      <c r="B141" s="19" t="s">
        <v>197</v>
      </c>
      <c r="C141" s="71">
        <f>+'7'!H141</f>
        <v>0</v>
      </c>
      <c r="D141" s="95">
        <v>0</v>
      </c>
      <c r="E141" s="46">
        <f t="shared" si="0"/>
        <v>0</v>
      </c>
      <c r="F141" s="106">
        <v>0</v>
      </c>
      <c r="G141" s="104">
        <v>0</v>
      </c>
      <c r="H141" s="46">
        <f t="shared" si="15"/>
        <v>0</v>
      </c>
      <c r="I141" s="96"/>
      <c r="J141" s="20">
        <v>10</v>
      </c>
      <c r="K141" s="72">
        <f t="shared" si="16"/>
        <v>0</v>
      </c>
      <c r="L141" s="17" t="s">
        <v>16</v>
      </c>
      <c r="M141" s="18">
        <v>0</v>
      </c>
      <c r="N141" s="23">
        <f t="shared" si="17"/>
        <v>0</v>
      </c>
      <c r="O141" s="19"/>
      <c r="P141" s="43">
        <f t="shared" si="18"/>
        <v>0</v>
      </c>
    </row>
    <row r="142" spans="1:16" ht="24.75" customHeight="1" x14ac:dyDescent="0.65">
      <c r="A142" s="10">
        <v>138</v>
      </c>
      <c r="B142" s="19" t="s">
        <v>194</v>
      </c>
      <c r="C142" s="71">
        <f>+'7'!H142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5"/>
        <v>0</v>
      </c>
      <c r="I142" s="96"/>
      <c r="J142" s="20">
        <v>10</v>
      </c>
      <c r="K142" s="72">
        <f t="shared" si="16"/>
        <v>0</v>
      </c>
      <c r="L142" s="17" t="s">
        <v>16</v>
      </c>
      <c r="M142" s="18">
        <v>0</v>
      </c>
      <c r="N142" s="23">
        <f t="shared" si="17"/>
        <v>0</v>
      </c>
      <c r="O142" s="19"/>
      <c r="P142" s="43">
        <f t="shared" si="18"/>
        <v>0</v>
      </c>
    </row>
    <row r="143" spans="1:16" ht="24.75" customHeight="1" x14ac:dyDescent="0.65">
      <c r="A143" s="10">
        <v>139</v>
      </c>
      <c r="B143" s="19" t="s">
        <v>290</v>
      </c>
      <c r="C143" s="71">
        <f>+'7'!H143</f>
        <v>0</v>
      </c>
      <c r="D143" s="95">
        <v>0</v>
      </c>
      <c r="E143" s="46">
        <f t="shared" si="0"/>
        <v>0</v>
      </c>
      <c r="F143" s="106">
        <v>0</v>
      </c>
      <c r="G143" s="104">
        <v>0</v>
      </c>
      <c r="H143" s="46">
        <f t="shared" si="15"/>
        <v>0</v>
      </c>
      <c r="I143" s="96"/>
      <c r="J143" s="20">
        <v>10</v>
      </c>
      <c r="K143" s="72">
        <f t="shared" si="16"/>
        <v>0</v>
      </c>
      <c r="L143" s="17" t="s">
        <v>16</v>
      </c>
      <c r="M143" s="18">
        <v>0</v>
      </c>
      <c r="N143" s="23">
        <f t="shared" si="17"/>
        <v>0</v>
      </c>
      <c r="O143" s="19"/>
      <c r="P143" s="43">
        <f t="shared" si="18"/>
        <v>0</v>
      </c>
    </row>
    <row r="144" spans="1:16" ht="24.75" customHeight="1" x14ac:dyDescent="0.65">
      <c r="A144" s="10">
        <v>140</v>
      </c>
      <c r="B144" s="19" t="s">
        <v>141</v>
      </c>
      <c r="C144" s="71">
        <f>+'7'!H144</f>
        <v>0</v>
      </c>
      <c r="D144" s="95">
        <v>0</v>
      </c>
      <c r="E144" s="46">
        <f t="shared" ref="E144:E207" si="19">C144+D144</f>
        <v>0</v>
      </c>
      <c r="F144" s="106">
        <v>0</v>
      </c>
      <c r="G144" s="104">
        <v>0</v>
      </c>
      <c r="H144" s="46">
        <f t="shared" si="15"/>
        <v>0</v>
      </c>
      <c r="I144" s="96"/>
      <c r="J144" s="20">
        <v>40</v>
      </c>
      <c r="K144" s="72">
        <f t="shared" si="16"/>
        <v>0</v>
      </c>
      <c r="L144" s="17" t="s">
        <v>16</v>
      </c>
      <c r="M144" s="18">
        <v>0</v>
      </c>
      <c r="N144" s="23">
        <f t="shared" si="17"/>
        <v>0</v>
      </c>
      <c r="O144" s="19"/>
      <c r="P144" s="43">
        <f t="shared" si="18"/>
        <v>0</v>
      </c>
    </row>
    <row r="145" spans="1:16" ht="24.75" customHeight="1" x14ac:dyDescent="0.65">
      <c r="A145" s="10">
        <v>141</v>
      </c>
      <c r="B145" s="19" t="s">
        <v>142</v>
      </c>
      <c r="C145" s="71">
        <f>+'7'!H145</f>
        <v>0</v>
      </c>
      <c r="D145" s="95">
        <v>0</v>
      </c>
      <c r="E145" s="46">
        <f t="shared" si="19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3">
        <f t="shared" si="18"/>
        <v>0</v>
      </c>
    </row>
    <row r="146" spans="1:16" ht="24.6" x14ac:dyDescent="0.65">
      <c r="A146" s="10">
        <v>142</v>
      </c>
      <c r="B146" s="19" t="s">
        <v>135</v>
      </c>
      <c r="C146" s="71">
        <f>+'7'!H146</f>
        <v>0</v>
      </c>
      <c r="D146" s="95">
        <v>0</v>
      </c>
      <c r="E146" s="46">
        <f t="shared" si="19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55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x14ac:dyDescent="0.65">
      <c r="A147" s="10">
        <v>143</v>
      </c>
      <c r="B147" s="19" t="s">
        <v>144</v>
      </c>
      <c r="C147" s="71">
        <f>+'7'!H147</f>
        <v>0</v>
      </c>
      <c r="D147" s="95">
        <v>0</v>
      </c>
      <c r="E147" s="46">
        <f t="shared" si="19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55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143</v>
      </c>
      <c r="C148" s="71">
        <f>+'7'!H148</f>
        <v>0</v>
      </c>
      <c r="D148" s="95">
        <v>0</v>
      </c>
      <c r="E148" s="46">
        <f t="shared" si="19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55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137</v>
      </c>
      <c r="C149" s="71">
        <f>+'7'!H149</f>
        <v>0</v>
      </c>
      <c r="D149" s="95">
        <v>0</v>
      </c>
      <c r="E149" s="46">
        <f t="shared" si="19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30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291</v>
      </c>
      <c r="C150" s="71">
        <f>+'7'!H150</f>
        <v>0</v>
      </c>
      <c r="D150" s="95">
        <v>0</v>
      </c>
      <c r="E150" s="46">
        <f t="shared" si="19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25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292</v>
      </c>
      <c r="C151" s="71">
        <f>+'7'!H151</f>
        <v>0</v>
      </c>
      <c r="D151" s="95">
        <v>0</v>
      </c>
      <c r="E151" s="46">
        <f t="shared" si="19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25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6" x14ac:dyDescent="0.65">
      <c r="A152" s="10">
        <v>148</v>
      </c>
      <c r="B152" s="19" t="s">
        <v>293</v>
      </c>
      <c r="C152" s="71">
        <f>+'7'!H152</f>
        <v>0</v>
      </c>
      <c r="D152" s="95">
        <v>0</v>
      </c>
      <c r="E152" s="46">
        <f t="shared" si="19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55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6" x14ac:dyDescent="0.65">
      <c r="A153" s="10">
        <v>149</v>
      </c>
      <c r="B153" s="19" t="s">
        <v>294</v>
      </c>
      <c r="C153" s="71">
        <f>+'7'!H153</f>
        <v>0</v>
      </c>
      <c r="D153" s="95">
        <v>0</v>
      </c>
      <c r="E153" s="46">
        <f t="shared" si="19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50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6" x14ac:dyDescent="0.65">
      <c r="A154" s="10">
        <v>150</v>
      </c>
      <c r="B154" s="19" t="s">
        <v>362</v>
      </c>
      <c r="C154" s="71">
        <f>+'7'!H154</f>
        <v>0</v>
      </c>
      <c r="D154" s="95">
        <v>0</v>
      </c>
      <c r="E154" s="46">
        <f t="shared" si="19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65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6" x14ac:dyDescent="0.65">
      <c r="A155" s="10">
        <v>151</v>
      </c>
      <c r="B155" s="19" t="s">
        <v>363</v>
      </c>
      <c r="C155" s="71">
        <f>+'7'!H155</f>
        <v>0</v>
      </c>
      <c r="D155" s="95">
        <v>0</v>
      </c>
      <c r="E155" s="46">
        <f t="shared" si="19"/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50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6" x14ac:dyDescent="0.65">
      <c r="A156" s="10">
        <v>152</v>
      </c>
      <c r="B156" s="19" t="s">
        <v>364</v>
      </c>
      <c r="C156" s="71">
        <f>+'7'!H156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x14ac:dyDescent="0.65">
      <c r="A157" s="10">
        <v>153</v>
      </c>
      <c r="B157" s="19" t="s">
        <v>365</v>
      </c>
      <c r="C157" s="71">
        <f>+'7'!H157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60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x14ac:dyDescent="0.65">
      <c r="A158" s="10">
        <v>154</v>
      </c>
      <c r="B158" s="19" t="s">
        <v>366</v>
      </c>
      <c r="C158" s="71">
        <f>+'7'!H158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60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x14ac:dyDescent="0.65">
      <c r="A159" s="10">
        <v>155</v>
      </c>
      <c r="B159" s="19" t="s">
        <v>359</v>
      </c>
      <c r="C159" s="71">
        <f>+'7'!H159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40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148</v>
      </c>
      <c r="C160" s="71">
        <f>+'7'!H160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45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x14ac:dyDescent="0.65">
      <c r="A161" s="10">
        <v>157</v>
      </c>
      <c r="B161" s="19" t="s">
        <v>149</v>
      </c>
      <c r="C161" s="71">
        <f>+'7'!H161</f>
        <v>0</v>
      </c>
      <c r="D161" s="95">
        <v>0</v>
      </c>
      <c r="E161" s="46">
        <f t="shared" si="19"/>
        <v>0</v>
      </c>
      <c r="F161" s="106">
        <v>0</v>
      </c>
      <c r="G161" s="104">
        <v>0</v>
      </c>
      <c r="H161" s="46">
        <f t="shared" si="15"/>
        <v>0</v>
      </c>
      <c r="I161" s="96"/>
      <c r="J161" s="20">
        <v>45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x14ac:dyDescent="0.65">
      <c r="A162" s="10">
        <v>158</v>
      </c>
      <c r="B162" s="19" t="s">
        <v>150</v>
      </c>
      <c r="C162" s="71">
        <f>+'7'!H162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45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151</v>
      </c>
      <c r="C163" s="71">
        <f>+'7'!H163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45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152</v>
      </c>
      <c r="C164" s="71">
        <f>+'7'!H164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45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x14ac:dyDescent="0.65">
      <c r="A165" s="10">
        <v>161</v>
      </c>
      <c r="B165" s="19" t="s">
        <v>153</v>
      </c>
      <c r="C165" s="71">
        <f>+'7'!H165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45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118</v>
      </c>
      <c r="C166" s="71">
        <f>+'7'!H166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100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112</v>
      </c>
      <c r="C167" s="71">
        <f>+'7'!H167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55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120</v>
      </c>
      <c r="C168" s="71">
        <f>+'7'!H168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80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139</v>
      </c>
      <c r="C169" s="71">
        <f>+'7'!H169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10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261</v>
      </c>
      <c r="C170" s="71">
        <f>+'7'!H170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35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262</v>
      </c>
      <c r="C171" s="71">
        <f>+'7'!H171</f>
        <v>4</v>
      </c>
      <c r="D171" s="95">
        <v>0</v>
      </c>
      <c r="E171" s="46">
        <f t="shared" si="19"/>
        <v>4</v>
      </c>
      <c r="F171" s="106">
        <v>0</v>
      </c>
      <c r="G171" s="104">
        <v>0</v>
      </c>
      <c r="H171" s="46">
        <f t="shared" si="15"/>
        <v>4</v>
      </c>
      <c r="I171" s="96"/>
      <c r="J171" s="20">
        <v>40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176</v>
      </c>
      <c r="C172" s="71">
        <f>+'7'!H172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50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x14ac:dyDescent="0.65">
      <c r="A173" s="10">
        <v>169</v>
      </c>
      <c r="B173" s="19" t="s">
        <v>177</v>
      </c>
      <c r="C173" s="71">
        <f>+'7'!H173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50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x14ac:dyDescent="0.65">
      <c r="A174" s="10">
        <v>170</v>
      </c>
      <c r="B174" s="19" t="s">
        <v>178</v>
      </c>
      <c r="C174" s="71">
        <f>+'7'!H174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50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x14ac:dyDescent="0.65">
      <c r="A175" s="10">
        <v>171</v>
      </c>
      <c r="B175" s="19" t="s">
        <v>182</v>
      </c>
      <c r="C175" s="71">
        <f>+'7'!H175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90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x14ac:dyDescent="0.65">
      <c r="A176" s="10">
        <v>172</v>
      </c>
      <c r="B176" s="19" t="s">
        <v>360</v>
      </c>
      <c r="C176" s="71">
        <f>+'7'!H176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35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 x14ac:dyDescent="0.65">
      <c r="A177" s="10">
        <v>173</v>
      </c>
      <c r="B177" s="19" t="s">
        <v>295</v>
      </c>
      <c r="C177" s="71">
        <f>+'7'!H177</f>
        <v>0</v>
      </c>
      <c r="D177" s="95">
        <v>0</v>
      </c>
      <c r="E177" s="46">
        <f t="shared" si="19"/>
        <v>0</v>
      </c>
      <c r="F177" s="106">
        <v>0</v>
      </c>
      <c r="G177" s="104">
        <v>0</v>
      </c>
      <c r="H177" s="46">
        <f t="shared" si="15"/>
        <v>0</v>
      </c>
      <c r="I177" s="96"/>
      <c r="J177" s="20">
        <v>35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.6" x14ac:dyDescent="0.65">
      <c r="A178" s="10">
        <v>174</v>
      </c>
      <c r="B178" s="19" t="s">
        <v>296</v>
      </c>
      <c r="C178" s="71">
        <f>+'7'!H178</f>
        <v>0</v>
      </c>
      <c r="D178" s="95">
        <v>0</v>
      </c>
      <c r="E178" s="46">
        <f t="shared" si="19"/>
        <v>0</v>
      </c>
      <c r="F178" s="106">
        <v>0</v>
      </c>
      <c r="G178" s="104">
        <v>0</v>
      </c>
      <c r="H178" s="46">
        <f t="shared" si="15"/>
        <v>0</v>
      </c>
      <c r="I178" s="96"/>
      <c r="J178" s="20">
        <v>60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 x14ac:dyDescent="0.65">
      <c r="A179" s="10">
        <v>175</v>
      </c>
      <c r="B179" s="19" t="s">
        <v>297</v>
      </c>
      <c r="C179" s="71">
        <f>+'7'!H179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120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x14ac:dyDescent="0.65">
      <c r="A180" s="10">
        <v>176</v>
      </c>
      <c r="B180" s="19" t="s">
        <v>344</v>
      </c>
      <c r="C180" s="71">
        <f>+'7'!H180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60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345</v>
      </c>
      <c r="C181" s="71">
        <f>+'7'!H181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120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109</v>
      </c>
      <c r="C182" s="71">
        <f>+'7'!H182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50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110</v>
      </c>
      <c r="C183" s="71">
        <f>+'7'!H183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50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162</v>
      </c>
      <c r="C184" s="71">
        <f>+'7'!H184</f>
        <v>0</v>
      </c>
      <c r="D184" s="95">
        <v>0</v>
      </c>
      <c r="E184" s="46">
        <f t="shared" si="19"/>
        <v>0</v>
      </c>
      <c r="F184" s="106">
        <v>0</v>
      </c>
      <c r="G184" s="104">
        <v>0</v>
      </c>
      <c r="H184" s="46">
        <f t="shared" si="15"/>
        <v>0</v>
      </c>
      <c r="I184" s="96"/>
      <c r="J184" s="20">
        <v>120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163</v>
      </c>
      <c r="C185" s="71">
        <f>+'7'!H185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120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154</v>
      </c>
      <c r="C186" s="71">
        <f>+'7'!H186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120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x14ac:dyDescent="0.65">
      <c r="A187" s="10">
        <v>183</v>
      </c>
      <c r="B187" s="19" t="s">
        <v>155</v>
      </c>
      <c r="C187" s="71">
        <f>+'7'!H187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120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x14ac:dyDescent="0.65">
      <c r="A188" s="10">
        <v>184</v>
      </c>
      <c r="B188" s="19" t="s">
        <v>164</v>
      </c>
      <c r="C188" s="71">
        <f>+'7'!H188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120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x14ac:dyDescent="0.65">
      <c r="A189" s="10">
        <v>185</v>
      </c>
      <c r="B189" s="19" t="s">
        <v>165</v>
      </c>
      <c r="C189" s="71">
        <f>+'7'!H189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120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247</v>
      </c>
      <c r="C190" s="71">
        <f>+'7'!H190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150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x14ac:dyDescent="0.65">
      <c r="A191" s="10">
        <v>187</v>
      </c>
      <c r="B191" s="19" t="s">
        <v>248</v>
      </c>
      <c r="C191" s="71">
        <f>+'7'!H191</f>
        <v>0</v>
      </c>
      <c r="D191" s="95">
        <v>0</v>
      </c>
      <c r="E191" s="46">
        <f t="shared" si="19"/>
        <v>0</v>
      </c>
      <c r="F191" s="106">
        <v>0</v>
      </c>
      <c r="G191" s="104">
        <v>0</v>
      </c>
      <c r="H191" s="46">
        <f t="shared" si="15"/>
        <v>0</v>
      </c>
      <c r="I191" s="96"/>
      <c r="J191" s="20">
        <v>150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249</v>
      </c>
      <c r="C192" s="71">
        <f>+'7'!H192</f>
        <v>0</v>
      </c>
      <c r="D192" s="95">
        <v>0</v>
      </c>
      <c r="E192" s="46">
        <f t="shared" si="19"/>
        <v>0</v>
      </c>
      <c r="F192" s="106">
        <v>0</v>
      </c>
      <c r="G192" s="104">
        <v>0</v>
      </c>
      <c r="H192" s="46">
        <f t="shared" si="15"/>
        <v>0</v>
      </c>
      <c r="I192" s="96"/>
      <c r="J192" s="20">
        <v>150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29" ht="24.6" x14ac:dyDescent="0.65">
      <c r="A193" s="10">
        <v>189</v>
      </c>
      <c r="B193" s="19" t="s">
        <v>250</v>
      </c>
      <c r="C193" s="71">
        <f>+'7'!H193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150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29" ht="24.6" x14ac:dyDescent="0.65">
      <c r="A194" s="10">
        <v>190</v>
      </c>
      <c r="B194" s="19" t="s">
        <v>166</v>
      </c>
      <c r="C194" s="71">
        <f>+'7'!H194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185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29" ht="24.6" x14ac:dyDescent="0.65">
      <c r="A195" s="10">
        <v>191</v>
      </c>
      <c r="B195" s="19" t="s">
        <v>167</v>
      </c>
      <c r="C195" s="71">
        <f>+'7'!H195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185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29" ht="24.6" x14ac:dyDescent="0.65">
      <c r="A196" s="10">
        <v>192</v>
      </c>
      <c r="B196" s="19" t="s">
        <v>168</v>
      </c>
      <c r="C196" s="71">
        <f>+'7'!H196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185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29" ht="24.6" x14ac:dyDescent="0.65">
      <c r="A197" s="10">
        <v>193</v>
      </c>
      <c r="B197" s="19" t="s">
        <v>169</v>
      </c>
      <c r="C197" s="71">
        <f>+'7'!H197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ref="H197:H260" si="20">+E197-F197-I197-G197</f>
        <v>0</v>
      </c>
      <c r="I197" s="96"/>
      <c r="J197" s="20">
        <v>185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  <c r="AC197" s="29"/>
    </row>
    <row r="198" spans="1:29" ht="24.6" x14ac:dyDescent="0.65">
      <c r="A198" s="10">
        <v>194</v>
      </c>
      <c r="B198" s="19" t="s">
        <v>168</v>
      </c>
      <c r="C198" s="71">
        <f>+'7'!H198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20"/>
        <v>0</v>
      </c>
      <c r="I198" s="96"/>
      <c r="J198" s="20">
        <v>185</v>
      </c>
      <c r="K198" s="72">
        <f t="shared" ref="K198:K261" si="21">+J198*I198</f>
        <v>0</v>
      </c>
      <c r="L198" s="17" t="s">
        <v>16</v>
      </c>
      <c r="M198" s="18">
        <v>0</v>
      </c>
      <c r="N198" s="23">
        <f t="shared" ref="N198:N261" si="22">SUM(K198-M198)</f>
        <v>0</v>
      </c>
      <c r="O198" s="19"/>
      <c r="P198" s="43">
        <f t="shared" ref="P198:P261" si="23">+K198*O198</f>
        <v>0</v>
      </c>
      <c r="AC198" s="29"/>
    </row>
    <row r="199" spans="1:29" ht="24.6" x14ac:dyDescent="0.65">
      <c r="A199" s="10">
        <v>195</v>
      </c>
      <c r="B199" s="19" t="s">
        <v>169</v>
      </c>
      <c r="C199" s="71">
        <f>+'7'!H199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20"/>
        <v>0</v>
      </c>
      <c r="I199" s="96"/>
      <c r="J199" s="20">
        <v>185</v>
      </c>
      <c r="K199" s="72">
        <f t="shared" si="21"/>
        <v>0</v>
      </c>
      <c r="L199" s="17" t="s">
        <v>16</v>
      </c>
      <c r="M199" s="18">
        <v>0</v>
      </c>
      <c r="N199" s="23">
        <f t="shared" si="22"/>
        <v>0</v>
      </c>
      <c r="O199" s="19"/>
      <c r="P199" s="43">
        <f t="shared" si="23"/>
        <v>0</v>
      </c>
    </row>
    <row r="200" spans="1:29" ht="24.6" x14ac:dyDescent="0.65">
      <c r="A200" s="10">
        <v>196</v>
      </c>
      <c r="B200" s="19" t="s">
        <v>170</v>
      </c>
      <c r="C200" s="71">
        <f>+'7'!H200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20"/>
        <v>0</v>
      </c>
      <c r="I200" s="96"/>
      <c r="J200" s="20">
        <v>135</v>
      </c>
      <c r="K200" s="72">
        <f t="shared" si="21"/>
        <v>0</v>
      </c>
      <c r="L200" s="17" t="s">
        <v>16</v>
      </c>
      <c r="M200" s="18">
        <v>0</v>
      </c>
      <c r="N200" s="23">
        <f t="shared" si="22"/>
        <v>0</v>
      </c>
      <c r="O200" s="19"/>
      <c r="P200" s="43">
        <f t="shared" si="23"/>
        <v>0</v>
      </c>
    </row>
    <row r="201" spans="1:29" ht="24.6" x14ac:dyDescent="0.65">
      <c r="A201" s="10">
        <v>197</v>
      </c>
      <c r="B201" s="19" t="s">
        <v>115</v>
      </c>
      <c r="C201" s="71">
        <f>+'7'!H201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20"/>
        <v>0</v>
      </c>
      <c r="I201" s="96"/>
      <c r="J201" s="20">
        <v>100</v>
      </c>
      <c r="K201" s="72">
        <f t="shared" si="21"/>
        <v>0</v>
      </c>
      <c r="L201" s="17" t="s">
        <v>16</v>
      </c>
      <c r="M201" s="18">
        <v>0</v>
      </c>
      <c r="N201" s="23">
        <f t="shared" si="22"/>
        <v>0</v>
      </c>
      <c r="O201" s="19"/>
      <c r="P201" s="43">
        <f t="shared" si="23"/>
        <v>0</v>
      </c>
    </row>
    <row r="202" spans="1:29" ht="24.6" x14ac:dyDescent="0.65">
      <c r="A202" s="10">
        <v>198</v>
      </c>
      <c r="B202" s="19" t="s">
        <v>171</v>
      </c>
      <c r="C202" s="71">
        <f>+'7'!H202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20"/>
        <v>0</v>
      </c>
      <c r="I202" s="96"/>
      <c r="J202" s="20">
        <v>90</v>
      </c>
      <c r="K202" s="72">
        <f t="shared" si="21"/>
        <v>0</v>
      </c>
      <c r="L202" s="17" t="s">
        <v>16</v>
      </c>
      <c r="M202" s="18">
        <v>0</v>
      </c>
      <c r="N202" s="23">
        <f t="shared" si="22"/>
        <v>0</v>
      </c>
      <c r="O202" s="19"/>
      <c r="P202" s="43">
        <f t="shared" si="23"/>
        <v>0</v>
      </c>
    </row>
    <row r="203" spans="1:29" ht="24.6" x14ac:dyDescent="0.65">
      <c r="A203" s="10">
        <v>199</v>
      </c>
      <c r="B203" s="19" t="s">
        <v>172</v>
      </c>
      <c r="C203" s="71">
        <f>+'7'!H203</f>
        <v>0</v>
      </c>
      <c r="D203" s="95">
        <v>0</v>
      </c>
      <c r="E203" s="46">
        <f t="shared" si="19"/>
        <v>0</v>
      </c>
      <c r="F203" s="106">
        <v>0</v>
      </c>
      <c r="G203" s="104">
        <v>0</v>
      </c>
      <c r="H203" s="46">
        <f t="shared" si="20"/>
        <v>0</v>
      </c>
      <c r="I203" s="96"/>
      <c r="J203" s="20">
        <v>90</v>
      </c>
      <c r="K203" s="72">
        <f t="shared" si="21"/>
        <v>0</v>
      </c>
      <c r="L203" s="17" t="s">
        <v>16</v>
      </c>
      <c r="M203" s="18">
        <v>0</v>
      </c>
      <c r="N203" s="23">
        <f t="shared" si="22"/>
        <v>0</v>
      </c>
      <c r="O203" s="19"/>
      <c r="P203" s="43">
        <f t="shared" si="23"/>
        <v>0</v>
      </c>
    </row>
    <row r="204" spans="1:29" ht="24.6" x14ac:dyDescent="0.65">
      <c r="A204" s="10">
        <v>200</v>
      </c>
      <c r="B204" s="19" t="s">
        <v>173</v>
      </c>
      <c r="C204" s="71">
        <f>+'7'!H204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20"/>
        <v>0</v>
      </c>
      <c r="I204" s="96"/>
      <c r="J204" s="20">
        <v>90</v>
      </c>
      <c r="K204" s="72">
        <f t="shared" si="21"/>
        <v>0</v>
      </c>
      <c r="L204" s="17" t="s">
        <v>16</v>
      </c>
      <c r="M204" s="18">
        <v>0</v>
      </c>
      <c r="N204" s="23">
        <f t="shared" si="22"/>
        <v>0</v>
      </c>
      <c r="O204" s="19"/>
      <c r="P204" s="43">
        <f t="shared" si="23"/>
        <v>0</v>
      </c>
    </row>
    <row r="205" spans="1:29" ht="24.6" x14ac:dyDescent="0.65">
      <c r="A205" s="10">
        <v>201</v>
      </c>
      <c r="B205" s="19" t="s">
        <v>174</v>
      </c>
      <c r="C205" s="71">
        <f>+'7'!H205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20"/>
        <v>0</v>
      </c>
      <c r="I205" s="96"/>
      <c r="J205" s="20">
        <v>90</v>
      </c>
      <c r="K205" s="72">
        <f t="shared" si="21"/>
        <v>0</v>
      </c>
      <c r="L205" s="17" t="s">
        <v>16</v>
      </c>
      <c r="M205" s="18">
        <v>0</v>
      </c>
      <c r="N205" s="23">
        <f t="shared" si="22"/>
        <v>0</v>
      </c>
      <c r="O205" s="19"/>
      <c r="P205" s="43">
        <f t="shared" si="23"/>
        <v>0</v>
      </c>
    </row>
    <row r="206" spans="1:29" ht="24.6" x14ac:dyDescent="0.65">
      <c r="A206" s="10">
        <v>202</v>
      </c>
      <c r="B206" s="19" t="s">
        <v>367</v>
      </c>
      <c r="C206" s="71">
        <f>+'7'!H206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20"/>
        <v>0</v>
      </c>
      <c r="I206" s="96"/>
      <c r="J206" s="20">
        <v>50</v>
      </c>
      <c r="K206" s="72">
        <f t="shared" si="21"/>
        <v>0</v>
      </c>
      <c r="L206" s="17" t="s">
        <v>16</v>
      </c>
      <c r="M206" s="18">
        <v>0</v>
      </c>
      <c r="N206" s="23">
        <f t="shared" si="22"/>
        <v>0</v>
      </c>
      <c r="O206" s="19"/>
      <c r="P206" s="43">
        <f t="shared" si="23"/>
        <v>0</v>
      </c>
    </row>
    <row r="207" spans="1:29" ht="24.6" x14ac:dyDescent="0.65">
      <c r="A207" s="10">
        <v>203</v>
      </c>
      <c r="B207" s="19" t="s">
        <v>179</v>
      </c>
      <c r="C207" s="71">
        <f>+'7'!H207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20"/>
        <v>0</v>
      </c>
      <c r="I207" s="96"/>
      <c r="J207" s="20">
        <v>50</v>
      </c>
      <c r="K207" s="72">
        <f t="shared" si="21"/>
        <v>0</v>
      </c>
      <c r="L207" s="17" t="s">
        <v>16</v>
      </c>
      <c r="M207" s="18">
        <v>0</v>
      </c>
      <c r="N207" s="23">
        <f t="shared" si="22"/>
        <v>0</v>
      </c>
      <c r="O207" s="19"/>
      <c r="P207" s="43">
        <f t="shared" si="23"/>
        <v>0</v>
      </c>
    </row>
    <row r="208" spans="1:29" ht="24.6" x14ac:dyDescent="0.65">
      <c r="A208" s="10">
        <v>204</v>
      </c>
      <c r="B208" s="19" t="s">
        <v>180</v>
      </c>
      <c r="C208" s="71">
        <f>+'7'!H208</f>
        <v>2</v>
      </c>
      <c r="D208" s="95">
        <v>0</v>
      </c>
      <c r="E208" s="46">
        <f t="shared" ref="E208:E271" si="24">C208+D208</f>
        <v>2</v>
      </c>
      <c r="F208" s="106">
        <v>0</v>
      </c>
      <c r="G208" s="104">
        <v>0</v>
      </c>
      <c r="H208" s="46">
        <f t="shared" si="20"/>
        <v>2</v>
      </c>
      <c r="I208" s="96"/>
      <c r="J208" s="20">
        <v>55</v>
      </c>
      <c r="K208" s="72">
        <f t="shared" si="21"/>
        <v>0</v>
      </c>
      <c r="L208" s="17" t="s">
        <v>16</v>
      </c>
      <c r="M208" s="18">
        <v>0</v>
      </c>
      <c r="N208" s="23">
        <f t="shared" si="22"/>
        <v>0</v>
      </c>
      <c r="O208" s="19"/>
      <c r="P208" s="43">
        <f t="shared" si="23"/>
        <v>0</v>
      </c>
    </row>
    <row r="209" spans="1:16" ht="24.6" x14ac:dyDescent="0.65">
      <c r="A209" s="10">
        <v>205</v>
      </c>
      <c r="B209" s="19" t="s">
        <v>181</v>
      </c>
      <c r="C209" s="71">
        <f>+'7'!H209</f>
        <v>0</v>
      </c>
      <c r="D209" s="95">
        <v>0</v>
      </c>
      <c r="E209" s="46">
        <f t="shared" si="24"/>
        <v>0</v>
      </c>
      <c r="F209" s="106">
        <v>0</v>
      </c>
      <c r="G209" s="104">
        <v>0</v>
      </c>
      <c r="H209" s="46">
        <f t="shared" si="20"/>
        <v>0</v>
      </c>
      <c r="I209" s="96"/>
      <c r="J209" s="20">
        <v>85</v>
      </c>
      <c r="K209" s="72">
        <f t="shared" si="21"/>
        <v>0</v>
      </c>
      <c r="L209" s="17" t="s">
        <v>16</v>
      </c>
      <c r="M209" s="18">
        <v>0</v>
      </c>
      <c r="N209" s="23">
        <f t="shared" si="22"/>
        <v>0</v>
      </c>
      <c r="O209" s="19"/>
      <c r="P209" s="43">
        <f t="shared" si="23"/>
        <v>0</v>
      </c>
    </row>
    <row r="210" spans="1:16" ht="24.6" x14ac:dyDescent="0.65">
      <c r="A210" s="10">
        <v>206</v>
      </c>
      <c r="B210" s="19" t="s">
        <v>298</v>
      </c>
      <c r="C210" s="71">
        <f>+'7'!H210</f>
        <v>0</v>
      </c>
      <c r="D210" s="95">
        <v>0</v>
      </c>
      <c r="E210" s="46">
        <f t="shared" si="24"/>
        <v>0</v>
      </c>
      <c r="F210" s="106">
        <v>0</v>
      </c>
      <c r="G210" s="104">
        <v>0</v>
      </c>
      <c r="H210" s="46">
        <f t="shared" si="20"/>
        <v>0</v>
      </c>
      <c r="I210" s="96"/>
      <c r="J210" s="20">
        <v>55</v>
      </c>
      <c r="K210" s="72">
        <f t="shared" si="21"/>
        <v>0</v>
      </c>
      <c r="L210" s="17" t="s">
        <v>16</v>
      </c>
      <c r="M210" s="18">
        <v>0</v>
      </c>
      <c r="N210" s="23">
        <f t="shared" si="22"/>
        <v>0</v>
      </c>
      <c r="O210" s="19"/>
      <c r="P210" s="43">
        <f t="shared" si="23"/>
        <v>0</v>
      </c>
    </row>
    <row r="211" spans="1:16" ht="24.6" x14ac:dyDescent="0.65">
      <c r="A211" s="10">
        <v>207</v>
      </c>
      <c r="B211" s="19" t="s">
        <v>299</v>
      </c>
      <c r="C211" s="71">
        <f>+'7'!H211</f>
        <v>0</v>
      </c>
      <c r="D211" s="95">
        <v>0</v>
      </c>
      <c r="E211" s="46">
        <f t="shared" si="24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55</v>
      </c>
      <c r="K211" s="72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3">
        <f t="shared" si="23"/>
        <v>0</v>
      </c>
    </row>
    <row r="212" spans="1:16" ht="24.6" x14ac:dyDescent="0.65">
      <c r="A212" s="10">
        <v>208</v>
      </c>
      <c r="B212" s="19" t="s">
        <v>300</v>
      </c>
      <c r="C212" s="71">
        <f>+'7'!H212</f>
        <v>0</v>
      </c>
      <c r="D212" s="95">
        <v>0</v>
      </c>
      <c r="E212" s="46">
        <f t="shared" si="24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55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16" ht="24.6" x14ac:dyDescent="0.65">
      <c r="A213" s="10">
        <v>209</v>
      </c>
      <c r="B213" s="19" t="s">
        <v>301</v>
      </c>
      <c r="C213" s="71">
        <f>+'7'!H213</f>
        <v>0</v>
      </c>
      <c r="D213" s="95">
        <v>0</v>
      </c>
      <c r="E213" s="46">
        <f t="shared" si="24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55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16" ht="24.6" x14ac:dyDescent="0.65">
      <c r="A214" s="10">
        <v>210</v>
      </c>
      <c r="B214" s="19" t="s">
        <v>372</v>
      </c>
      <c r="C214" s="71">
        <f>+'7'!H214</f>
        <v>0</v>
      </c>
      <c r="D214" s="95">
        <v>0</v>
      </c>
      <c r="E214" s="46">
        <f t="shared" si="24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40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16" ht="24.6" x14ac:dyDescent="0.65">
      <c r="A215" s="10">
        <v>211</v>
      </c>
      <c r="B215" s="19" t="s">
        <v>184</v>
      </c>
      <c r="C215" s="71">
        <f>+'7'!H215</f>
        <v>0</v>
      </c>
      <c r="D215" s="95">
        <v>0</v>
      </c>
      <c r="E215" s="46">
        <f t="shared" si="24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120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16" ht="24.6" x14ac:dyDescent="0.65">
      <c r="A216" s="10">
        <v>212</v>
      </c>
      <c r="B216" s="19" t="s">
        <v>185</v>
      </c>
      <c r="C216" s="71">
        <f>+'7'!H216</f>
        <v>0</v>
      </c>
      <c r="D216" s="95">
        <v>0</v>
      </c>
      <c r="E216" s="46">
        <f t="shared" si="24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120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16" ht="24.6" x14ac:dyDescent="0.65">
      <c r="A217" s="10">
        <v>213</v>
      </c>
      <c r="B217" s="19" t="s">
        <v>187</v>
      </c>
      <c r="C217" s="71">
        <f>+'7'!H217</f>
        <v>0</v>
      </c>
      <c r="D217" s="95">
        <v>0</v>
      </c>
      <c r="E217" s="46">
        <f t="shared" si="24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50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16" ht="24.6" x14ac:dyDescent="0.65">
      <c r="A218" s="10">
        <v>214</v>
      </c>
      <c r="B218" s="19" t="s">
        <v>188</v>
      </c>
      <c r="C218" s="71">
        <f>+'7'!H218</f>
        <v>0</v>
      </c>
      <c r="D218" s="95">
        <v>0</v>
      </c>
      <c r="E218" s="46">
        <f t="shared" si="24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50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16" ht="24.6" x14ac:dyDescent="0.65">
      <c r="A219" s="10">
        <v>215</v>
      </c>
      <c r="B219" s="19" t="s">
        <v>302</v>
      </c>
      <c r="C219" s="71">
        <f>+'7'!H219</f>
        <v>0</v>
      </c>
      <c r="D219" s="95">
        <v>0</v>
      </c>
      <c r="E219" s="46">
        <f t="shared" si="24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120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16" ht="24.6" x14ac:dyDescent="0.65">
      <c r="A220" s="10">
        <v>216</v>
      </c>
      <c r="B220" s="19" t="s">
        <v>303</v>
      </c>
      <c r="C220" s="71">
        <f>+'7'!H220</f>
        <v>0</v>
      </c>
      <c r="D220" s="95">
        <v>0</v>
      </c>
      <c r="E220" s="46">
        <f t="shared" si="24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25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>
        <v>15</v>
      </c>
      <c r="P220" s="43">
        <f t="shared" si="23"/>
        <v>0</v>
      </c>
    </row>
    <row r="221" spans="1:16" ht="24.6" x14ac:dyDescent="0.65">
      <c r="A221" s="10">
        <v>217</v>
      </c>
      <c r="B221" s="19" t="s">
        <v>304</v>
      </c>
      <c r="C221" s="71">
        <f>+'7'!H221</f>
        <v>0</v>
      </c>
      <c r="D221" s="95">
        <v>0</v>
      </c>
      <c r="E221" s="46">
        <f t="shared" si="24"/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25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>
        <v>15</v>
      </c>
      <c r="P221" s="43">
        <f t="shared" si="23"/>
        <v>0</v>
      </c>
    </row>
    <row r="222" spans="1:16" ht="24.6" x14ac:dyDescent="0.65">
      <c r="A222" s="10">
        <v>218</v>
      </c>
      <c r="B222" s="19" t="s">
        <v>305</v>
      </c>
      <c r="C222" s="71">
        <f>+'7'!H222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25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>
        <v>15</v>
      </c>
      <c r="P222" s="43">
        <f t="shared" si="23"/>
        <v>0</v>
      </c>
    </row>
    <row r="223" spans="1:16" ht="24.6" x14ac:dyDescent="0.65">
      <c r="A223" s="10">
        <v>219</v>
      </c>
      <c r="B223" s="19" t="s">
        <v>306</v>
      </c>
      <c r="C223" s="71">
        <f>+'7'!H223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25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>
        <v>15</v>
      </c>
      <c r="P223" s="43">
        <f t="shared" si="23"/>
        <v>0</v>
      </c>
    </row>
    <row r="224" spans="1:16" ht="24.6" x14ac:dyDescent="0.65">
      <c r="A224" s="10">
        <v>220</v>
      </c>
      <c r="B224" s="19" t="s">
        <v>307</v>
      </c>
      <c r="C224" s="71">
        <f>+'7'!H224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25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>
        <v>15</v>
      </c>
      <c r="P224" s="43">
        <f t="shared" si="23"/>
        <v>0</v>
      </c>
    </row>
    <row r="225" spans="1:16" ht="24.6" x14ac:dyDescent="0.65">
      <c r="A225" s="10">
        <v>221</v>
      </c>
      <c r="B225" s="19" t="s">
        <v>308</v>
      </c>
      <c r="C225" s="71">
        <f>+'7'!H225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25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>
        <v>15</v>
      </c>
      <c r="P225" s="43">
        <f t="shared" si="23"/>
        <v>0</v>
      </c>
    </row>
    <row r="226" spans="1:16" ht="24.6" x14ac:dyDescent="0.65">
      <c r="A226" s="10">
        <v>222</v>
      </c>
      <c r="B226" s="19" t="s">
        <v>361</v>
      </c>
      <c r="C226" s="71">
        <f>+'7'!H226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10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309</v>
      </c>
      <c r="C227" s="71">
        <f>+'7'!H227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10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310</v>
      </c>
      <c r="C228" s="71">
        <f>+'7'!H228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311</v>
      </c>
      <c r="C229" s="71">
        <f>+'7'!H229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312</v>
      </c>
      <c r="C230" s="71">
        <f>+'7'!H230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/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183</v>
      </c>
      <c r="C231" s="71">
        <f>+'7'!H231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40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117</v>
      </c>
      <c r="C232" s="71">
        <f>+'7'!H232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313</v>
      </c>
      <c r="C233" s="71">
        <f>+'7'!H233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30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371</v>
      </c>
      <c r="C234" s="71">
        <f>+'7'!H234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800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x14ac:dyDescent="0.65">
      <c r="A235" s="10">
        <v>231</v>
      </c>
      <c r="B235" s="19" t="s">
        <v>373</v>
      </c>
      <c r="C235" s="71">
        <f>+'7'!H235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150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x14ac:dyDescent="0.65">
      <c r="A236" s="10">
        <v>232</v>
      </c>
      <c r="B236" s="19" t="s">
        <v>315</v>
      </c>
      <c r="C236" s="71">
        <f>+'7'!H236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200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x14ac:dyDescent="0.65">
      <c r="A237" s="10">
        <v>233</v>
      </c>
      <c r="B237" s="19" t="s">
        <v>374</v>
      </c>
      <c r="C237" s="71">
        <f>+'7'!H237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250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x14ac:dyDescent="0.65">
      <c r="A238" s="10">
        <v>234</v>
      </c>
      <c r="B238" s="19" t="s">
        <v>316</v>
      </c>
      <c r="C238" s="71">
        <f>+'7'!H238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50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x14ac:dyDescent="0.65">
      <c r="A239" s="10">
        <v>235</v>
      </c>
      <c r="B239" s="19" t="s">
        <v>314</v>
      </c>
      <c r="C239" s="71">
        <f>+'7'!H239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" customHeight="1" x14ac:dyDescent="0.65">
      <c r="A240" s="10">
        <v>236</v>
      </c>
      <c r="B240" s="19" t="s">
        <v>337</v>
      </c>
      <c r="C240" s="71">
        <f>+'7'!H240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45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338</v>
      </c>
      <c r="C241" s="71">
        <f>+'7'!H241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35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339</v>
      </c>
      <c r="C242" s="71">
        <f>+'7'!H242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>
        <v>25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317</v>
      </c>
      <c r="C243" s="71">
        <f>+'7'!H243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>
        <v>50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318</v>
      </c>
      <c r="C244" s="71">
        <f>+'7'!H244</f>
        <v>0</v>
      </c>
      <c r="D244" s="95">
        <v>0</v>
      </c>
      <c r="E244" s="46">
        <f t="shared" si="24"/>
        <v>0</v>
      </c>
      <c r="F244" s="106">
        <v>0</v>
      </c>
      <c r="G244" s="104">
        <v>0</v>
      </c>
      <c r="H244" s="46">
        <f t="shared" si="20"/>
        <v>0</v>
      </c>
      <c r="I244" s="96"/>
      <c r="J244" s="20">
        <v>60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319</v>
      </c>
      <c r="C245" s="71">
        <f>+'7'!H245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250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320</v>
      </c>
      <c r="C246" s="71">
        <f>+'7'!H246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15">
        <v>100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321</v>
      </c>
      <c r="C247" s="71">
        <f>+'7'!H247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15">
        <v>350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322</v>
      </c>
      <c r="C248" s="71">
        <f>+'7'!H248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15">
        <v>60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323</v>
      </c>
      <c r="C249" s="71">
        <f>+'7'!H249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15">
        <v>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324</v>
      </c>
      <c r="C250" s="71">
        <f>+'7'!H250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15">
        <v>100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325</v>
      </c>
      <c r="C251" s="71">
        <f>+'7'!H251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15">
        <v>120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326</v>
      </c>
      <c r="C252" s="71">
        <f>+'7'!H252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15">
        <v>60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 x14ac:dyDescent="0.65">
      <c r="A253" s="10">
        <v>249</v>
      </c>
      <c r="B253" s="19" t="s">
        <v>327</v>
      </c>
      <c r="C253" s="71">
        <f>+'7'!H253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15">
        <v>150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x14ac:dyDescent="0.65">
      <c r="A254" s="10">
        <v>250</v>
      </c>
      <c r="B254" s="19" t="s">
        <v>328</v>
      </c>
      <c r="C254" s="71">
        <f>+'7'!H254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15">
        <v>150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329</v>
      </c>
      <c r="C255" s="71">
        <f>+'7'!H255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15">
        <v>200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330</v>
      </c>
      <c r="C256" s="71">
        <f>+'7'!H256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15"/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331</v>
      </c>
      <c r="C257" s="71">
        <f>+'7'!H257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15"/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368</v>
      </c>
      <c r="C258" s="71">
        <f>+'7'!H258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15"/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/>
      <c r="C259" s="71">
        <f>+'7'!H259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/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/>
      <c r="C260" s="71">
        <f>+'7'!H260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20"/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/>
      <c r="C261" s="71">
        <f>+'7'!H261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ref="H261:H284" si="25">+E261-F261-I261-G261</f>
        <v>0</v>
      </c>
      <c r="I261" s="96"/>
      <c r="J261" s="20"/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/>
      <c r="C262" s="71">
        <f>+'7'!H262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5"/>
        <v>0</v>
      </c>
      <c r="I262" s="96"/>
      <c r="J262" s="20"/>
      <c r="K262" s="72">
        <f t="shared" ref="K262:K284" si="26">+J262*I262</f>
        <v>0</v>
      </c>
      <c r="L262" s="17" t="s">
        <v>16</v>
      </c>
      <c r="M262" s="18">
        <v>0</v>
      </c>
      <c r="N262" s="23">
        <f t="shared" ref="N262:N284" si="27">SUM(K262-M262)</f>
        <v>0</v>
      </c>
      <c r="O262" s="19"/>
      <c r="P262" s="43">
        <f t="shared" ref="P262:P284" si="28">+K262*O262</f>
        <v>0</v>
      </c>
    </row>
    <row r="263" spans="1:16" ht="24.6" x14ac:dyDescent="0.65">
      <c r="A263" s="10">
        <v>259</v>
      </c>
      <c r="B263" s="19"/>
      <c r="C263" s="71">
        <f>+'7'!H263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5"/>
        <v>0</v>
      </c>
      <c r="I263" s="96"/>
      <c r="J263" s="20"/>
      <c r="K263" s="72">
        <f t="shared" si="26"/>
        <v>0</v>
      </c>
      <c r="L263" s="17" t="s">
        <v>16</v>
      </c>
      <c r="M263" s="18">
        <v>0</v>
      </c>
      <c r="N263" s="23">
        <f t="shared" si="27"/>
        <v>0</v>
      </c>
      <c r="O263" s="19"/>
      <c r="P263" s="43">
        <f t="shared" si="28"/>
        <v>0</v>
      </c>
    </row>
    <row r="264" spans="1:16" ht="24.6" x14ac:dyDescent="0.65">
      <c r="A264" s="10">
        <v>260</v>
      </c>
      <c r="B264" s="19"/>
      <c r="C264" s="71">
        <f>+'7'!H264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5"/>
        <v>0</v>
      </c>
      <c r="I264" s="96"/>
      <c r="J264" s="20"/>
      <c r="K264" s="72">
        <f t="shared" si="26"/>
        <v>0</v>
      </c>
      <c r="L264" s="17" t="s">
        <v>16</v>
      </c>
      <c r="M264" s="18">
        <v>0</v>
      </c>
      <c r="N264" s="23">
        <f t="shared" si="27"/>
        <v>0</v>
      </c>
      <c r="O264" s="19"/>
      <c r="P264" s="43">
        <f t="shared" si="28"/>
        <v>0</v>
      </c>
    </row>
    <row r="265" spans="1:16" ht="24.6" x14ac:dyDescent="0.65">
      <c r="A265" s="10">
        <v>261</v>
      </c>
      <c r="B265" s="19"/>
      <c r="C265" s="71">
        <f>+'7'!H265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5"/>
        <v>0</v>
      </c>
      <c r="I265" s="96"/>
      <c r="J265" s="20"/>
      <c r="K265" s="72">
        <f t="shared" si="26"/>
        <v>0</v>
      </c>
      <c r="L265" s="17" t="s">
        <v>16</v>
      </c>
      <c r="M265" s="18">
        <v>0</v>
      </c>
      <c r="N265" s="23">
        <f t="shared" si="27"/>
        <v>0</v>
      </c>
      <c r="O265" s="19"/>
      <c r="P265" s="43">
        <f t="shared" si="28"/>
        <v>0</v>
      </c>
    </row>
    <row r="266" spans="1:16" ht="24.6" x14ac:dyDescent="0.65">
      <c r="A266" s="10">
        <v>262</v>
      </c>
      <c r="B266" s="19"/>
      <c r="C266" s="71">
        <f>+'7'!H266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5"/>
        <v>0</v>
      </c>
      <c r="I266" s="96"/>
      <c r="J266" s="20"/>
      <c r="K266" s="72">
        <f t="shared" si="26"/>
        <v>0</v>
      </c>
      <c r="L266" s="17" t="s">
        <v>16</v>
      </c>
      <c r="M266" s="18">
        <v>0</v>
      </c>
      <c r="N266" s="23">
        <f t="shared" si="27"/>
        <v>0</v>
      </c>
      <c r="O266" s="19"/>
      <c r="P266" s="43">
        <f t="shared" si="28"/>
        <v>0</v>
      </c>
    </row>
    <row r="267" spans="1:16" ht="24.6" x14ac:dyDescent="0.65">
      <c r="A267" s="10">
        <v>263</v>
      </c>
      <c r="B267" s="19"/>
      <c r="C267" s="71">
        <f>+'7'!H267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5"/>
        <v>0</v>
      </c>
      <c r="I267" s="96"/>
      <c r="J267" s="20"/>
      <c r="K267" s="72">
        <f t="shared" si="26"/>
        <v>0</v>
      </c>
      <c r="L267" s="17" t="s">
        <v>16</v>
      </c>
      <c r="M267" s="18">
        <v>0</v>
      </c>
      <c r="N267" s="23">
        <f t="shared" si="27"/>
        <v>0</v>
      </c>
      <c r="O267" s="19"/>
      <c r="P267" s="43">
        <f t="shared" si="28"/>
        <v>0</v>
      </c>
    </row>
    <row r="268" spans="1:16" ht="24.6" x14ac:dyDescent="0.65">
      <c r="A268" s="10">
        <v>264</v>
      </c>
      <c r="B268" s="19"/>
      <c r="C268" s="71">
        <f>+'7'!H268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5"/>
        <v>0</v>
      </c>
      <c r="I268" s="96"/>
      <c r="J268" s="20"/>
      <c r="K268" s="72">
        <f t="shared" si="26"/>
        <v>0</v>
      </c>
      <c r="L268" s="17" t="s">
        <v>16</v>
      </c>
      <c r="M268" s="18">
        <v>0</v>
      </c>
      <c r="N268" s="23">
        <f t="shared" si="27"/>
        <v>0</v>
      </c>
      <c r="O268" s="19"/>
      <c r="P268" s="43">
        <f t="shared" si="28"/>
        <v>0</v>
      </c>
    </row>
    <row r="269" spans="1:16" ht="24.6" x14ac:dyDescent="0.65">
      <c r="A269" s="10">
        <v>265</v>
      </c>
      <c r="B269" s="19"/>
      <c r="C269" s="71">
        <f>+'7'!H269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5"/>
        <v>0</v>
      </c>
      <c r="I269" s="96"/>
      <c r="J269" s="20"/>
      <c r="K269" s="72">
        <f t="shared" si="26"/>
        <v>0</v>
      </c>
      <c r="L269" s="17" t="s">
        <v>16</v>
      </c>
      <c r="M269" s="18">
        <v>0</v>
      </c>
      <c r="N269" s="23">
        <f t="shared" si="27"/>
        <v>0</v>
      </c>
      <c r="O269" s="19"/>
      <c r="P269" s="43">
        <f t="shared" si="28"/>
        <v>0</v>
      </c>
    </row>
    <row r="270" spans="1:16" ht="24.6" x14ac:dyDescent="0.65">
      <c r="A270" s="10">
        <v>266</v>
      </c>
      <c r="B270" s="19"/>
      <c r="C270" s="71">
        <f>+'7'!H270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5"/>
        <v>0</v>
      </c>
      <c r="I270" s="96"/>
      <c r="J270" s="20"/>
      <c r="K270" s="72">
        <f t="shared" si="26"/>
        <v>0</v>
      </c>
      <c r="L270" s="17" t="s">
        <v>16</v>
      </c>
      <c r="M270" s="18">
        <v>0</v>
      </c>
      <c r="N270" s="23">
        <f t="shared" si="27"/>
        <v>0</v>
      </c>
      <c r="O270" s="19"/>
      <c r="P270" s="43">
        <f t="shared" si="28"/>
        <v>0</v>
      </c>
    </row>
    <row r="271" spans="1:16" ht="24.6" x14ac:dyDescent="0.65">
      <c r="A271" s="10">
        <v>267</v>
      </c>
      <c r="B271" s="19"/>
      <c r="C271" s="71">
        <f>+'7'!H271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5"/>
        <v>0</v>
      </c>
      <c r="I271" s="96"/>
      <c r="J271" s="20"/>
      <c r="K271" s="72">
        <f t="shared" si="26"/>
        <v>0</v>
      </c>
      <c r="L271" s="17" t="s">
        <v>16</v>
      </c>
      <c r="M271" s="18">
        <v>0</v>
      </c>
      <c r="N271" s="23">
        <f t="shared" si="27"/>
        <v>0</v>
      </c>
      <c r="O271" s="19"/>
      <c r="P271" s="43">
        <f t="shared" si="28"/>
        <v>0</v>
      </c>
    </row>
    <row r="272" spans="1:16" ht="24.6" x14ac:dyDescent="0.65">
      <c r="A272" s="10">
        <v>268</v>
      </c>
      <c r="B272" s="19"/>
      <c r="C272" s="71">
        <f>+'7'!H272</f>
        <v>0</v>
      </c>
      <c r="D272" s="95">
        <v>0</v>
      </c>
      <c r="E272" s="46">
        <f t="shared" ref="E272:E284" si="29">C272+D272</f>
        <v>0</v>
      </c>
      <c r="F272" s="106">
        <v>0</v>
      </c>
      <c r="G272" s="104">
        <v>0</v>
      </c>
      <c r="H272" s="46">
        <f t="shared" si="25"/>
        <v>0</v>
      </c>
      <c r="I272" s="96"/>
      <c r="J272" s="20"/>
      <c r="K272" s="72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3">
        <f t="shared" si="28"/>
        <v>0</v>
      </c>
    </row>
    <row r="273" spans="1:17" ht="24.6" x14ac:dyDescent="0.65">
      <c r="A273" s="10">
        <v>269</v>
      </c>
      <c r="B273" s="19"/>
      <c r="C273" s="71">
        <f>+'7'!H273</f>
        <v>0</v>
      </c>
      <c r="D273" s="95">
        <v>0</v>
      </c>
      <c r="E273" s="46">
        <f t="shared" si="29"/>
        <v>0</v>
      </c>
      <c r="F273" s="106">
        <v>0</v>
      </c>
      <c r="G273" s="104">
        <v>0</v>
      </c>
      <c r="H273" s="46">
        <f t="shared" si="25"/>
        <v>0</v>
      </c>
      <c r="I273" s="96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 x14ac:dyDescent="0.65">
      <c r="A274" s="10">
        <v>270</v>
      </c>
      <c r="B274" s="19"/>
      <c r="C274" s="71">
        <f>+'7'!H274</f>
        <v>0</v>
      </c>
      <c r="D274" s="95">
        <v>0</v>
      </c>
      <c r="E274" s="46">
        <f t="shared" si="29"/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 x14ac:dyDescent="0.65">
      <c r="A275" s="10">
        <v>271</v>
      </c>
      <c r="B275" s="19"/>
      <c r="C275" s="71">
        <f>+'7'!H275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 x14ac:dyDescent="0.65">
      <c r="A276" s="10">
        <v>272</v>
      </c>
      <c r="B276" s="19"/>
      <c r="C276" s="71">
        <f>+'7'!H276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 x14ac:dyDescent="0.65">
      <c r="A277" s="10">
        <v>273</v>
      </c>
      <c r="B277" s="19"/>
      <c r="C277" s="71">
        <f>+'7'!H277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 x14ac:dyDescent="0.65">
      <c r="A278" s="10">
        <v>274</v>
      </c>
      <c r="B278" s="19"/>
      <c r="C278" s="71">
        <f>+'7'!H278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 x14ac:dyDescent="0.65">
      <c r="A279" s="10">
        <v>275</v>
      </c>
      <c r="B279" s="19"/>
      <c r="C279" s="71">
        <f>+'7'!H279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 x14ac:dyDescent="0.65">
      <c r="A280" s="10">
        <v>276</v>
      </c>
      <c r="B280" s="19"/>
      <c r="C280" s="71">
        <f>+'7'!H280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 x14ac:dyDescent="0.65">
      <c r="A281" s="10">
        <v>277</v>
      </c>
      <c r="B281" s="19"/>
      <c r="C281" s="71">
        <f>+'7'!H281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 x14ac:dyDescent="0.65">
      <c r="A282" s="10">
        <v>278</v>
      </c>
      <c r="B282" s="19"/>
      <c r="C282" s="71">
        <f>+'7'!H282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 x14ac:dyDescent="0.65">
      <c r="A283" s="10">
        <v>279</v>
      </c>
      <c r="B283" s="19"/>
      <c r="C283" s="71">
        <f>+'7'!H283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 x14ac:dyDescent="0.65">
      <c r="A284" s="10">
        <v>280</v>
      </c>
      <c r="B284" s="19"/>
      <c r="C284" s="71">
        <f>+'7'!H284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172" t="s">
        <v>212</v>
      </c>
      <c r="J286" s="173"/>
      <c r="K286" s="30">
        <f>+AA184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174" t="s">
        <v>202</v>
      </c>
      <c r="K287" s="174"/>
      <c r="L287" s="33">
        <f>SUM(K5:K286)</f>
        <v>400</v>
      </c>
    </row>
    <row r="288" spans="1:17" ht="24.6" x14ac:dyDescent="0.65">
      <c r="A288" s="1"/>
      <c r="C288" s="31"/>
      <c r="E288" s="31"/>
      <c r="H288" s="31"/>
      <c r="J288" s="168" t="s">
        <v>203</v>
      </c>
      <c r="K288" s="169"/>
      <c r="L288" s="36"/>
    </row>
    <row r="289" spans="1:12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0</v>
      </c>
    </row>
    <row r="290" spans="1:12" ht="24.6" x14ac:dyDescent="0.65">
      <c r="A290" s="1"/>
      <c r="C290" s="31"/>
      <c r="E290" s="31"/>
      <c r="H290" s="31"/>
      <c r="J290" s="168" t="s">
        <v>205</v>
      </c>
      <c r="K290" s="169"/>
      <c r="L290" s="36">
        <v>0</v>
      </c>
    </row>
    <row r="291" spans="1:12" ht="24.6" x14ac:dyDescent="0.65">
      <c r="A291" s="1"/>
      <c r="C291" s="31"/>
      <c r="E291" s="31"/>
      <c r="H291" s="31"/>
      <c r="J291" s="168" t="s">
        <v>206</v>
      </c>
      <c r="K291" s="169"/>
      <c r="L291" s="36">
        <v>0</v>
      </c>
    </row>
    <row r="292" spans="1:12" ht="24.6" x14ac:dyDescent="0.65">
      <c r="A292" s="1"/>
      <c r="C292" s="31"/>
      <c r="E292" s="31"/>
      <c r="H292" s="31"/>
      <c r="J292" s="168" t="s">
        <v>207</v>
      </c>
      <c r="K292" s="169"/>
      <c r="L292" s="37">
        <f>SUM(M5:M285)</f>
        <v>0</v>
      </c>
    </row>
    <row r="293" spans="1:12" ht="24.6" x14ac:dyDescent="0.65">
      <c r="A293" s="1"/>
      <c r="C293" s="31"/>
      <c r="E293" s="31"/>
      <c r="H293" s="31"/>
      <c r="J293" s="168" t="s">
        <v>208</v>
      </c>
      <c r="K293" s="169"/>
      <c r="L293" s="33">
        <f>L287-L288-L289-L291-L292</f>
        <v>400</v>
      </c>
    </row>
    <row r="294" spans="1:12" ht="24.6" x14ac:dyDescent="0.65">
      <c r="A294" s="1"/>
      <c r="C294" s="31"/>
      <c r="E294" s="31"/>
      <c r="H294" s="31"/>
      <c r="J294" s="168" t="s">
        <v>209</v>
      </c>
      <c r="K294" s="169"/>
      <c r="L294" s="37">
        <v>400</v>
      </c>
    </row>
    <row r="295" spans="1:12" ht="24.6" x14ac:dyDescent="0.65">
      <c r="A295" s="1"/>
      <c r="C295" s="31"/>
      <c r="E295" s="31"/>
      <c r="H295" s="31"/>
      <c r="J295" s="168" t="s">
        <v>210</v>
      </c>
      <c r="K295" s="169"/>
      <c r="L295" s="33">
        <f>+L294-L293</f>
        <v>0</v>
      </c>
    </row>
    <row r="296" spans="1:12" ht="24.6" x14ac:dyDescent="0.65">
      <c r="H296" s="2"/>
      <c r="J296" s="168" t="s">
        <v>211</v>
      </c>
      <c r="K296" s="169"/>
      <c r="L296" s="33">
        <f>+L294-L293</f>
        <v>0</v>
      </c>
    </row>
    <row r="297" spans="1:12" x14ac:dyDescent="0.6">
      <c r="H297" s="2"/>
      <c r="J297" s="2"/>
    </row>
    <row r="298" spans="1:12" ht="24.6" x14ac:dyDescent="0.65">
      <c r="H298" s="2"/>
      <c r="J298" s="97" t="s">
        <v>332</v>
      </c>
    </row>
    <row r="299" spans="1:12" x14ac:dyDescent="0.6">
      <c r="H299" s="2"/>
      <c r="J299" s="2"/>
    </row>
    <row r="300" spans="1:12" x14ac:dyDescent="0.6">
      <c r="H300" s="2"/>
      <c r="J300" s="2"/>
    </row>
    <row r="301" spans="1:12" x14ac:dyDescent="0.6">
      <c r="H301" s="2"/>
      <c r="J301" s="2"/>
    </row>
    <row r="302" spans="1:12" x14ac:dyDescent="0.6">
      <c r="H302" s="2"/>
      <c r="J302" s="2"/>
    </row>
    <row r="303" spans="1:12" x14ac:dyDescent="0.6">
      <c r="H303" s="2"/>
      <c r="J303" s="2"/>
    </row>
    <row r="304" spans="1:12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J37" sqref="J37"/>
      <selection pane="topRight" activeCell="J37" sqref="J37"/>
      <selection pane="bottomLeft" activeCell="J37" sqref="J37"/>
      <selection pane="bottomRight" activeCell="L295" sqref="L295"/>
    </sheetView>
  </sheetViews>
  <sheetFormatPr defaultColWidth="9" defaultRowHeight="24" x14ac:dyDescent="0.6"/>
  <cols>
    <col min="1" max="1" width="6.796875" style="2" customWidth="1"/>
    <col min="2" max="2" width="43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65" t="s">
        <v>413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R2" s="166" t="s">
        <v>0</v>
      </c>
      <c r="S2" s="166"/>
      <c r="T2" s="166"/>
      <c r="U2" s="166"/>
      <c r="V2" s="166"/>
      <c r="W2" s="166"/>
      <c r="X2" s="166"/>
      <c r="Y2" s="166"/>
      <c r="Z2" s="166"/>
      <c r="AA2" s="166"/>
      <c r="AB2" s="166"/>
    </row>
    <row r="3" spans="1:29" s="5" customFormat="1" ht="26.4" x14ac:dyDescent="0.7">
      <c r="A3" s="167" t="s">
        <v>1</v>
      </c>
      <c r="B3" s="175" t="s">
        <v>2</v>
      </c>
      <c r="C3" s="167" t="s">
        <v>3</v>
      </c>
      <c r="D3" s="167" t="s">
        <v>4</v>
      </c>
      <c r="E3" s="167" t="s">
        <v>5</v>
      </c>
      <c r="F3" s="105" t="s">
        <v>6</v>
      </c>
      <c r="G3" s="176" t="s">
        <v>334</v>
      </c>
      <c r="H3" s="167" t="s">
        <v>7</v>
      </c>
      <c r="I3" s="170" t="s">
        <v>8</v>
      </c>
      <c r="J3" s="170"/>
      <c r="K3" s="170"/>
      <c r="L3" s="167" t="s">
        <v>9</v>
      </c>
      <c r="M3" s="171" t="s">
        <v>10</v>
      </c>
      <c r="O3" s="139" t="s">
        <v>335</v>
      </c>
      <c r="P3" s="141" t="s">
        <v>336</v>
      </c>
      <c r="R3" s="167" t="s">
        <v>1</v>
      </c>
      <c r="S3" s="167" t="s">
        <v>2</v>
      </c>
      <c r="T3" s="167" t="s">
        <v>3</v>
      </c>
      <c r="U3" s="167" t="s">
        <v>4</v>
      </c>
      <c r="V3" s="167" t="s">
        <v>5</v>
      </c>
      <c r="W3" s="93" t="s">
        <v>6</v>
      </c>
      <c r="X3" s="167" t="s">
        <v>7</v>
      </c>
      <c r="Y3" s="170" t="s">
        <v>8</v>
      </c>
      <c r="Z3" s="170"/>
      <c r="AA3" s="170"/>
      <c r="AB3" s="167" t="s">
        <v>9</v>
      </c>
      <c r="AC3" s="171" t="s">
        <v>10</v>
      </c>
    </row>
    <row r="4" spans="1:29" s="5" customFormat="1" ht="26.4" x14ac:dyDescent="0.7">
      <c r="A4" s="167"/>
      <c r="B4" s="175"/>
      <c r="C4" s="167"/>
      <c r="D4" s="167"/>
      <c r="E4" s="167"/>
      <c r="F4" s="105" t="s">
        <v>11</v>
      </c>
      <c r="G4" s="177"/>
      <c r="H4" s="167"/>
      <c r="I4" s="93" t="s">
        <v>12</v>
      </c>
      <c r="J4" s="94" t="s">
        <v>13</v>
      </c>
      <c r="K4" s="93" t="s">
        <v>14</v>
      </c>
      <c r="L4" s="167"/>
      <c r="M4" s="171"/>
      <c r="O4" s="140"/>
      <c r="P4" s="142"/>
      <c r="R4" s="167"/>
      <c r="S4" s="167"/>
      <c r="T4" s="167"/>
      <c r="U4" s="167"/>
      <c r="V4" s="167"/>
      <c r="W4" s="93" t="s">
        <v>11</v>
      </c>
      <c r="X4" s="167"/>
      <c r="Y4" s="93" t="s">
        <v>12</v>
      </c>
      <c r="Z4" s="94" t="s">
        <v>13</v>
      </c>
      <c r="AA4" s="93" t="s">
        <v>14</v>
      </c>
      <c r="AB4" s="167"/>
      <c r="AC4" s="171"/>
    </row>
    <row r="5" spans="1:29" ht="24.6" x14ac:dyDescent="0.65">
      <c r="A5" s="10">
        <v>1</v>
      </c>
      <c r="B5" s="19" t="s">
        <v>407</v>
      </c>
      <c r="C5" s="71">
        <f>+'8'!H5</f>
        <v>9</v>
      </c>
      <c r="D5" s="95">
        <v>0</v>
      </c>
      <c r="E5" s="46">
        <f t="shared" ref="E5:E143" si="0">C5+D5</f>
        <v>9</v>
      </c>
      <c r="F5" s="106">
        <v>0</v>
      </c>
      <c r="G5" s="104">
        <v>0</v>
      </c>
      <c r="H5" s="46">
        <f t="shared" ref="H5:H68" si="1">+E5-F5-I5-G5</f>
        <v>5</v>
      </c>
      <c r="I5" s="96">
        <v>4</v>
      </c>
      <c r="J5" s="15">
        <v>50</v>
      </c>
      <c r="K5" s="72">
        <f>+J5*I5</f>
        <v>200</v>
      </c>
      <c r="L5" s="17" t="s">
        <v>16</v>
      </c>
      <c r="M5" s="18">
        <v>0</v>
      </c>
      <c r="N5" s="23">
        <f>SUM(K5-M5)</f>
        <v>200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+'8'!H6</f>
        <v>12</v>
      </c>
      <c r="D6" s="95">
        <v>0</v>
      </c>
      <c r="E6" s="46">
        <f t="shared" si="0"/>
        <v>12</v>
      </c>
      <c r="F6" s="106">
        <v>0</v>
      </c>
      <c r="G6" s="104">
        <v>0</v>
      </c>
      <c r="H6" s="46">
        <f t="shared" si="1"/>
        <v>11</v>
      </c>
      <c r="I6" s="96">
        <v>1</v>
      </c>
      <c r="J6" s="15">
        <v>100</v>
      </c>
      <c r="K6" s="72">
        <f t="shared" ref="K6:K69" si="5">+J6*I6</f>
        <v>100</v>
      </c>
      <c r="L6" s="17" t="s">
        <v>16</v>
      </c>
      <c r="M6" s="18">
        <v>0</v>
      </c>
      <c r="N6" s="23">
        <f t="shared" ref="N6:N69" si="6">SUM(K6-M6)</f>
        <v>100</v>
      </c>
      <c r="O6" s="19"/>
      <c r="P6" s="43">
        <f t="shared" ref="P6:P69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+'8'!H7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+'8'!H8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+'8'!H9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+'8'!H10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+'8'!H11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+'8'!H12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+'8'!H13</f>
        <v>1</v>
      </c>
      <c r="D13" s="95">
        <v>0</v>
      </c>
      <c r="E13" s="46">
        <f t="shared" si="0"/>
        <v>1</v>
      </c>
      <c r="F13" s="106">
        <v>0</v>
      </c>
      <c r="G13" s="104">
        <v>0</v>
      </c>
      <c r="H13" s="46">
        <f t="shared" si="1"/>
        <v>1</v>
      </c>
      <c r="I13" s="96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+'8'!H14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+'8'!H15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+'8'!H16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+'8'!H17</f>
        <v>0</v>
      </c>
      <c r="D17" s="95">
        <v>0</v>
      </c>
      <c r="E17" s="46">
        <f t="shared" si="0"/>
        <v>0</v>
      </c>
      <c r="F17" s="106">
        <v>0</v>
      </c>
      <c r="G17" s="104">
        <v>0</v>
      </c>
      <c r="H17" s="46">
        <f t="shared" si="1"/>
        <v>0</v>
      </c>
      <c r="I17" s="96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+'8'!H18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+'8'!H19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+'8'!H20</f>
        <v>0</v>
      </c>
      <c r="D20" s="95">
        <v>0</v>
      </c>
      <c r="E20" s="46">
        <f t="shared" si="0"/>
        <v>0</v>
      </c>
      <c r="F20" s="106">
        <v>0</v>
      </c>
      <c r="G20" s="104">
        <v>0</v>
      </c>
      <c r="H20" s="46">
        <f t="shared" si="1"/>
        <v>0</v>
      </c>
      <c r="I20" s="96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+'8'!H21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+'8'!H22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+'8'!H23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+'8'!H24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+'8'!H25</f>
        <v>9</v>
      </c>
      <c r="D25" s="95">
        <v>0</v>
      </c>
      <c r="E25" s="46">
        <f t="shared" si="0"/>
        <v>9</v>
      </c>
      <c r="F25" s="106">
        <v>0</v>
      </c>
      <c r="G25" s="104">
        <v>0</v>
      </c>
      <c r="H25" s="46">
        <f t="shared" si="1"/>
        <v>6</v>
      </c>
      <c r="I25" s="96">
        <v>3</v>
      </c>
      <c r="J25" s="15">
        <v>100</v>
      </c>
      <c r="K25" s="72">
        <f t="shared" si="5"/>
        <v>300</v>
      </c>
      <c r="L25" s="17" t="s">
        <v>16</v>
      </c>
      <c r="M25" s="18">
        <v>0</v>
      </c>
      <c r="N25" s="23">
        <f t="shared" si="6"/>
        <v>300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+'8'!H26</f>
        <v>2</v>
      </c>
      <c r="D26" s="95">
        <v>0</v>
      </c>
      <c r="E26" s="46">
        <f t="shared" si="0"/>
        <v>2</v>
      </c>
      <c r="F26" s="106">
        <v>0</v>
      </c>
      <c r="G26" s="104">
        <v>0</v>
      </c>
      <c r="H26" s="46">
        <f t="shared" si="1"/>
        <v>2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+'8'!H27</f>
        <v>0</v>
      </c>
      <c r="D27" s="95">
        <v>0</v>
      </c>
      <c r="E27" s="46">
        <f t="shared" si="0"/>
        <v>0</v>
      </c>
      <c r="F27" s="106">
        <v>0</v>
      </c>
      <c r="G27" s="104">
        <v>0</v>
      </c>
      <c r="H27" s="46">
        <f t="shared" si="1"/>
        <v>0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+'8'!H28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+'8'!H29</f>
        <v>1</v>
      </c>
      <c r="D29" s="95">
        <v>0</v>
      </c>
      <c r="E29" s="46">
        <f t="shared" si="0"/>
        <v>1</v>
      </c>
      <c r="F29" s="106">
        <v>0</v>
      </c>
      <c r="G29" s="104">
        <v>0</v>
      </c>
      <c r="H29" s="46">
        <f t="shared" si="1"/>
        <v>1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+'8'!H30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+'8'!H31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+'8'!H32</f>
        <v>0</v>
      </c>
      <c r="D32" s="95">
        <v>0</v>
      </c>
      <c r="E32" s="46">
        <f t="shared" si="0"/>
        <v>0</v>
      </c>
      <c r="F32" s="106">
        <v>0</v>
      </c>
      <c r="G32" s="104">
        <v>0</v>
      </c>
      <c r="H32" s="46">
        <f t="shared" si="1"/>
        <v>0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8" t="s">
        <v>119</v>
      </c>
      <c r="T32" s="179"/>
      <c r="U32" s="179"/>
      <c r="V32" s="179"/>
      <c r="W32" s="179"/>
      <c r="X32" s="179"/>
      <c r="Y32" s="179"/>
      <c r="Z32" s="180"/>
      <c r="AA32" s="40">
        <f>SUM(AA5:AA29)</f>
        <v>0</v>
      </c>
    </row>
    <row r="33" spans="1:26" ht="24.6" x14ac:dyDescent="0.65">
      <c r="A33" s="10">
        <v>29</v>
      </c>
      <c r="B33" s="19" t="s">
        <v>382</v>
      </c>
      <c r="C33" s="71">
        <f>+'8'!H33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+'8'!H34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+'8'!H35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+'8'!H36</f>
        <v>5</v>
      </c>
      <c r="D36" s="95">
        <v>0</v>
      </c>
      <c r="E36" s="46">
        <f t="shared" si="0"/>
        <v>5</v>
      </c>
      <c r="F36" s="106">
        <v>0</v>
      </c>
      <c r="G36" s="104">
        <v>0</v>
      </c>
      <c r="H36" s="46">
        <f t="shared" si="1"/>
        <v>4</v>
      </c>
      <c r="I36" s="96">
        <v>1</v>
      </c>
      <c r="J36" s="15">
        <v>100</v>
      </c>
      <c r="K36" s="72">
        <f t="shared" si="5"/>
        <v>100</v>
      </c>
      <c r="L36" s="17" t="s">
        <v>16</v>
      </c>
      <c r="M36" s="18">
        <v>0</v>
      </c>
      <c r="N36" s="23">
        <f t="shared" si="6"/>
        <v>100</v>
      </c>
      <c r="O36" s="19"/>
      <c r="P36" s="43">
        <f t="shared" si="7"/>
        <v>0</v>
      </c>
    </row>
    <row r="37" spans="1:26" ht="24.6" x14ac:dyDescent="0.65">
      <c r="A37" s="10">
        <v>33</v>
      </c>
      <c r="B37" s="19" t="s">
        <v>393</v>
      </c>
      <c r="C37" s="71">
        <f>+'8'!H37</f>
        <v>0</v>
      </c>
      <c r="D37" s="95">
        <v>0</v>
      </c>
      <c r="E37" s="46">
        <f t="shared" si="0"/>
        <v>0</v>
      </c>
      <c r="F37" s="106">
        <v>0</v>
      </c>
      <c r="G37" s="104">
        <v>0</v>
      </c>
      <c r="H37" s="46">
        <f t="shared" si="1"/>
        <v>0</v>
      </c>
      <c r="I37" s="96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f>+'8'!H38</f>
        <v>0</v>
      </c>
      <c r="D38" s="95">
        <v>0</v>
      </c>
      <c r="E38" s="46">
        <f t="shared" si="0"/>
        <v>0</v>
      </c>
      <c r="F38" s="106">
        <v>0</v>
      </c>
      <c r="G38" s="104">
        <v>0</v>
      </c>
      <c r="H38" s="46">
        <f t="shared" si="1"/>
        <v>0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x14ac:dyDescent="0.65">
      <c r="A39" s="10">
        <v>35</v>
      </c>
      <c r="B39" s="19" t="s">
        <v>333</v>
      </c>
      <c r="C39" s="71">
        <f>+'8'!H39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x14ac:dyDescent="0.65">
      <c r="A40" s="10">
        <v>36</v>
      </c>
      <c r="B40" s="19" t="s">
        <v>138</v>
      </c>
      <c r="C40" s="71">
        <f>+'8'!H40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49</v>
      </c>
      <c r="C41" s="71">
        <f>+'8'!H41</f>
        <v>0</v>
      </c>
      <c r="D41" s="95">
        <v>0</v>
      </c>
      <c r="E41" s="46">
        <f t="shared" si="0"/>
        <v>0</v>
      </c>
      <c r="F41" s="106">
        <v>0</v>
      </c>
      <c r="G41" s="104">
        <v>0</v>
      </c>
      <c r="H41" s="46">
        <f t="shared" si="1"/>
        <v>0</v>
      </c>
      <c r="I41" s="96"/>
      <c r="J41" s="15">
        <v>50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x14ac:dyDescent="0.65">
      <c r="A42" s="10">
        <v>38</v>
      </c>
      <c r="B42" s="19" t="s">
        <v>50</v>
      </c>
      <c r="C42" s="71">
        <f>+'8'!H42</f>
        <v>0</v>
      </c>
      <c r="D42" s="95">
        <v>0</v>
      </c>
      <c r="E42" s="46">
        <f t="shared" si="0"/>
        <v>0</v>
      </c>
      <c r="F42" s="106">
        <v>0</v>
      </c>
      <c r="G42" s="104">
        <v>0</v>
      </c>
      <c r="H42" s="46">
        <f t="shared" si="1"/>
        <v>0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 x14ac:dyDescent="0.65">
      <c r="A43" s="10">
        <v>39</v>
      </c>
      <c r="B43" s="19" t="s">
        <v>51</v>
      </c>
      <c r="C43" s="71">
        <f>+'8'!H43</f>
        <v>0</v>
      </c>
      <c r="D43" s="95">
        <v>0</v>
      </c>
      <c r="E43" s="46">
        <f t="shared" si="0"/>
        <v>0</v>
      </c>
      <c r="F43" s="106">
        <v>0</v>
      </c>
      <c r="G43" s="104">
        <v>0</v>
      </c>
      <c r="H43" s="46">
        <f t="shared" si="1"/>
        <v>0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 x14ac:dyDescent="0.65">
      <c r="A44" s="10">
        <v>40</v>
      </c>
      <c r="B44" s="19" t="s">
        <v>264</v>
      </c>
      <c r="C44" s="71">
        <f>+'8'!H44</f>
        <v>0</v>
      </c>
      <c r="D44" s="95">
        <v>0</v>
      </c>
      <c r="E44" s="46">
        <f t="shared" si="0"/>
        <v>0</v>
      </c>
      <c r="F44" s="106">
        <v>0</v>
      </c>
      <c r="G44" s="104">
        <v>0</v>
      </c>
      <c r="H44" s="46">
        <f t="shared" si="1"/>
        <v>0</v>
      </c>
      <c r="I44" s="96"/>
      <c r="J44" s="15">
        <v>25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265</v>
      </c>
      <c r="C45" s="71">
        <f>+'8'!H45</f>
        <v>0</v>
      </c>
      <c r="D45" s="95">
        <v>0</v>
      </c>
      <c r="E45" s="46">
        <f t="shared" si="0"/>
        <v>0</v>
      </c>
      <c r="F45" s="106">
        <v>0</v>
      </c>
      <c r="G45" s="104">
        <v>0</v>
      </c>
      <c r="H45" s="46">
        <f t="shared" si="1"/>
        <v>0</v>
      </c>
      <c r="I45" s="96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x14ac:dyDescent="0.65">
      <c r="A46" s="10">
        <v>42</v>
      </c>
      <c r="B46" s="19" t="s">
        <v>52</v>
      </c>
      <c r="C46" s="71">
        <f>+'8'!H46</f>
        <v>0</v>
      </c>
      <c r="D46" s="95">
        <v>0</v>
      </c>
      <c r="E46" s="46">
        <f t="shared" si="0"/>
        <v>0</v>
      </c>
      <c r="F46" s="106">
        <v>0</v>
      </c>
      <c r="G46" s="104">
        <v>0</v>
      </c>
      <c r="H46" s="46">
        <f t="shared" si="1"/>
        <v>0</v>
      </c>
      <c r="I46" s="96"/>
      <c r="J46" s="15">
        <v>50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 x14ac:dyDescent="0.65">
      <c r="A47" s="10">
        <v>43</v>
      </c>
      <c r="B47" s="19" t="s">
        <v>53</v>
      </c>
      <c r="C47" s="71">
        <f>+'8'!H47</f>
        <v>2</v>
      </c>
      <c r="D47" s="95">
        <v>0</v>
      </c>
      <c r="E47" s="46">
        <f t="shared" si="0"/>
        <v>2</v>
      </c>
      <c r="F47" s="106">
        <v>0</v>
      </c>
      <c r="G47" s="104">
        <v>0</v>
      </c>
      <c r="H47" s="46">
        <f t="shared" si="1"/>
        <v>2</v>
      </c>
      <c r="I47" s="96"/>
      <c r="J47" s="15">
        <v>50</v>
      </c>
      <c r="K47" s="72">
        <f t="shared" si="5"/>
        <v>0</v>
      </c>
      <c r="L47" s="17" t="s">
        <v>16</v>
      </c>
      <c r="M47" s="18">
        <v>0</v>
      </c>
      <c r="N47" s="23">
        <f t="shared" si="6"/>
        <v>0</v>
      </c>
      <c r="O47" s="19"/>
      <c r="P47" s="43">
        <f t="shared" si="7"/>
        <v>0</v>
      </c>
    </row>
    <row r="48" spans="1:26" ht="24.6" x14ac:dyDescent="0.65">
      <c r="A48" s="10">
        <v>44</v>
      </c>
      <c r="B48" s="19" t="s">
        <v>54</v>
      </c>
      <c r="C48" s="71">
        <f>+'8'!H48</f>
        <v>0</v>
      </c>
      <c r="D48" s="95">
        <v>0</v>
      </c>
      <c r="E48" s="46">
        <f t="shared" si="0"/>
        <v>0</v>
      </c>
      <c r="F48" s="106">
        <v>0</v>
      </c>
      <c r="G48" s="104">
        <v>0</v>
      </c>
      <c r="H48" s="46">
        <f t="shared" si="1"/>
        <v>0</v>
      </c>
      <c r="I48" s="96"/>
      <c r="J48" s="15">
        <v>50</v>
      </c>
      <c r="K48" s="72">
        <f t="shared" si="5"/>
        <v>0</v>
      </c>
      <c r="L48" s="17" t="s">
        <v>16</v>
      </c>
      <c r="M48" s="18">
        <v>0</v>
      </c>
      <c r="N48" s="23">
        <f t="shared" si="6"/>
        <v>0</v>
      </c>
      <c r="O48" s="19"/>
      <c r="P48" s="43">
        <f t="shared" si="7"/>
        <v>0</v>
      </c>
    </row>
    <row r="49" spans="1:16" ht="24.6" x14ac:dyDescent="0.65">
      <c r="A49" s="10">
        <v>45</v>
      </c>
      <c r="B49" s="19" t="s">
        <v>55</v>
      </c>
      <c r="C49" s="71">
        <f>+'8'!H49</f>
        <v>3</v>
      </c>
      <c r="D49" s="95">
        <v>0</v>
      </c>
      <c r="E49" s="46">
        <f t="shared" si="0"/>
        <v>3</v>
      </c>
      <c r="F49" s="106">
        <v>0</v>
      </c>
      <c r="G49" s="104">
        <v>0</v>
      </c>
      <c r="H49" s="46">
        <f t="shared" si="1"/>
        <v>3</v>
      </c>
      <c r="I49" s="96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x14ac:dyDescent="0.65">
      <c r="A50" s="10">
        <v>46</v>
      </c>
      <c r="B50" s="19" t="s">
        <v>56</v>
      </c>
      <c r="C50" s="71">
        <f>+'8'!H50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57</v>
      </c>
      <c r="C51" s="71">
        <f>+'8'!H51</f>
        <v>1</v>
      </c>
      <c r="D51" s="95">
        <v>0</v>
      </c>
      <c r="E51" s="46">
        <f t="shared" si="0"/>
        <v>1</v>
      </c>
      <c r="F51" s="106">
        <v>0</v>
      </c>
      <c r="G51" s="104">
        <v>0</v>
      </c>
      <c r="H51" s="46">
        <f t="shared" si="1"/>
        <v>0</v>
      </c>
      <c r="I51" s="96">
        <v>1</v>
      </c>
      <c r="J51" s="15">
        <v>50</v>
      </c>
      <c r="K51" s="72">
        <f t="shared" si="5"/>
        <v>50</v>
      </c>
      <c r="L51" s="17" t="s">
        <v>16</v>
      </c>
      <c r="M51" s="18">
        <v>0</v>
      </c>
      <c r="N51" s="23">
        <f t="shared" si="6"/>
        <v>50</v>
      </c>
      <c r="O51" s="19"/>
      <c r="P51" s="43">
        <f t="shared" si="7"/>
        <v>0</v>
      </c>
    </row>
    <row r="52" spans="1:16" ht="24.6" x14ac:dyDescent="0.65">
      <c r="A52" s="10">
        <v>48</v>
      </c>
      <c r="B52" s="19" t="s">
        <v>58</v>
      </c>
      <c r="C52" s="71">
        <f>+'8'!H52</f>
        <v>2</v>
      </c>
      <c r="D52" s="95">
        <v>0</v>
      </c>
      <c r="E52" s="46">
        <f t="shared" si="0"/>
        <v>2</v>
      </c>
      <c r="F52" s="106">
        <v>0</v>
      </c>
      <c r="G52" s="104">
        <v>0</v>
      </c>
      <c r="H52" s="46">
        <f t="shared" si="1"/>
        <v>2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x14ac:dyDescent="0.65">
      <c r="A53" s="10">
        <v>49</v>
      </c>
      <c r="B53" s="19" t="s">
        <v>59</v>
      </c>
      <c r="C53" s="71">
        <f>+'8'!H53</f>
        <v>0</v>
      </c>
      <c r="D53" s="95">
        <v>0</v>
      </c>
      <c r="E53" s="46">
        <f t="shared" si="0"/>
        <v>0</v>
      </c>
      <c r="F53" s="106">
        <v>0</v>
      </c>
      <c r="G53" s="104">
        <v>0</v>
      </c>
      <c r="H53" s="46">
        <f t="shared" si="1"/>
        <v>0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x14ac:dyDescent="0.65">
      <c r="A54" s="10">
        <v>50</v>
      </c>
      <c r="B54" s="19" t="s">
        <v>60</v>
      </c>
      <c r="C54" s="71">
        <f>+'8'!H54</f>
        <v>0</v>
      </c>
      <c r="D54" s="95">
        <v>0</v>
      </c>
      <c r="E54" s="46">
        <f t="shared" si="0"/>
        <v>0</v>
      </c>
      <c r="F54" s="106">
        <v>0</v>
      </c>
      <c r="G54" s="104">
        <v>0</v>
      </c>
      <c r="H54" s="46">
        <f t="shared" si="1"/>
        <v>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x14ac:dyDescent="0.65">
      <c r="A55" s="10">
        <v>51</v>
      </c>
      <c r="B55" s="19" t="s">
        <v>61</v>
      </c>
      <c r="C55" s="71">
        <f>+'8'!H55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120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x14ac:dyDescent="0.65">
      <c r="A56" s="10">
        <v>52</v>
      </c>
      <c r="B56" s="19" t="s">
        <v>62</v>
      </c>
      <c r="C56" s="71">
        <f>+'8'!H56</f>
        <v>0</v>
      </c>
      <c r="D56" s="95">
        <v>0</v>
      </c>
      <c r="E56" s="46">
        <f t="shared" si="0"/>
        <v>0</v>
      </c>
      <c r="F56" s="106">
        <v>0</v>
      </c>
      <c r="G56" s="104">
        <v>0</v>
      </c>
      <c r="H56" s="46">
        <f t="shared" si="1"/>
        <v>0</v>
      </c>
      <c r="I56" s="96"/>
      <c r="J56" s="15">
        <v>120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 x14ac:dyDescent="0.65">
      <c r="A57" s="10">
        <v>53</v>
      </c>
      <c r="B57" s="19" t="s">
        <v>63</v>
      </c>
      <c r="C57" s="71">
        <f>+'8'!H57</f>
        <v>0</v>
      </c>
      <c r="D57" s="95">
        <v>0</v>
      </c>
      <c r="E57" s="46">
        <f t="shared" si="0"/>
        <v>0</v>
      </c>
      <c r="F57" s="106">
        <v>0</v>
      </c>
      <c r="G57" s="104">
        <v>0</v>
      </c>
      <c r="H57" s="46">
        <f t="shared" si="1"/>
        <v>0</v>
      </c>
      <c r="I57" s="96"/>
      <c r="J57" s="15">
        <v>120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 x14ac:dyDescent="0.65">
      <c r="A58" s="10">
        <v>54</v>
      </c>
      <c r="B58" s="19" t="s">
        <v>64</v>
      </c>
      <c r="C58" s="71">
        <f>+'8'!H58</f>
        <v>0</v>
      </c>
      <c r="D58" s="95">
        <v>0</v>
      </c>
      <c r="E58" s="46">
        <f t="shared" si="0"/>
        <v>0</v>
      </c>
      <c r="F58" s="106">
        <v>0</v>
      </c>
      <c r="G58" s="104">
        <v>0</v>
      </c>
      <c r="H58" s="46">
        <f t="shared" si="1"/>
        <v>0</v>
      </c>
      <c r="I58" s="96"/>
      <c r="J58" s="15">
        <v>120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 x14ac:dyDescent="0.65">
      <c r="A59" s="10">
        <v>55</v>
      </c>
      <c r="B59" s="19" t="s">
        <v>65</v>
      </c>
      <c r="C59" s="71">
        <f>+'8'!H59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 x14ac:dyDescent="0.65">
      <c r="A60" s="10">
        <v>56</v>
      </c>
      <c r="B60" s="19" t="s">
        <v>66</v>
      </c>
      <c r="C60" s="71">
        <f>+'8'!H60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x14ac:dyDescent="0.65">
      <c r="A61" s="10">
        <v>57</v>
      </c>
      <c r="B61" s="19" t="s">
        <v>266</v>
      </c>
      <c r="C61" s="71">
        <f>+'8'!H61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x14ac:dyDescent="0.65">
      <c r="A62" s="10">
        <v>58</v>
      </c>
      <c r="B62" s="19" t="s">
        <v>340</v>
      </c>
      <c r="C62" s="71">
        <f>+'8'!H62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30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x14ac:dyDescent="0.65">
      <c r="A63" s="10">
        <v>59</v>
      </c>
      <c r="B63" s="19" t="s">
        <v>341</v>
      </c>
      <c r="C63" s="71">
        <f>+'8'!H63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21">
        <v>30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x14ac:dyDescent="0.65">
      <c r="A64" s="10">
        <v>60</v>
      </c>
      <c r="B64" s="19" t="s">
        <v>342</v>
      </c>
      <c r="C64" s="71">
        <f>+'8'!H64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21">
        <v>30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x14ac:dyDescent="0.65">
      <c r="A65" s="10">
        <v>61</v>
      </c>
      <c r="B65" s="19" t="s">
        <v>72</v>
      </c>
      <c r="C65" s="71">
        <f>+'8'!H65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21">
        <v>50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x14ac:dyDescent="0.65">
      <c r="A66" s="10">
        <v>62</v>
      </c>
      <c r="B66" s="19" t="s">
        <v>73</v>
      </c>
      <c r="C66" s="71">
        <f>+'8'!H66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21">
        <v>50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x14ac:dyDescent="0.65">
      <c r="A67" s="10">
        <v>63</v>
      </c>
      <c r="B67" s="19" t="s">
        <v>74</v>
      </c>
      <c r="C67" s="71">
        <f>+'8'!H67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50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175</v>
      </c>
      <c r="C68" s="71">
        <f>+'8'!H68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50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x14ac:dyDescent="0.65">
      <c r="A69" s="10">
        <v>65</v>
      </c>
      <c r="B69" s="19" t="s">
        <v>267</v>
      </c>
      <c r="C69" s="71">
        <f>+'8'!H69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ref="H69:H132" si="11">+E69-F69-I69-G69</f>
        <v>0</v>
      </c>
      <c r="I69" s="96"/>
      <c r="J69" s="15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x14ac:dyDescent="0.65">
      <c r="A70" s="10">
        <v>66</v>
      </c>
      <c r="B70" s="19" t="s">
        <v>70</v>
      </c>
      <c r="C70" s="71">
        <f>+'8'!H70</f>
        <v>0</v>
      </c>
      <c r="D70" s="95">
        <v>0</v>
      </c>
      <c r="E70" s="46">
        <f t="shared" si="0"/>
        <v>0</v>
      </c>
      <c r="F70" s="106">
        <v>0</v>
      </c>
      <c r="G70" s="104">
        <v>0</v>
      </c>
      <c r="H70" s="46">
        <f t="shared" si="11"/>
        <v>0</v>
      </c>
      <c r="I70" s="96"/>
      <c r="J70" s="20">
        <v>70</v>
      </c>
      <c r="K70" s="72">
        <f t="shared" ref="K70:K133" si="12">+J70*I70</f>
        <v>0</v>
      </c>
      <c r="L70" s="17" t="s">
        <v>16</v>
      </c>
      <c r="M70" s="18">
        <v>0</v>
      </c>
      <c r="N70" s="23">
        <f t="shared" ref="N70:N133" si="13">SUM(K70-M70)</f>
        <v>0</v>
      </c>
      <c r="O70" s="19"/>
      <c r="P70" s="43">
        <f t="shared" ref="P70:P133" si="14">+K70*O70</f>
        <v>0</v>
      </c>
    </row>
    <row r="71" spans="1:16" ht="24.6" x14ac:dyDescent="0.65">
      <c r="A71" s="10">
        <v>67</v>
      </c>
      <c r="B71" s="19" t="s">
        <v>71</v>
      </c>
      <c r="C71" s="71">
        <f>+'8'!H71</f>
        <v>0</v>
      </c>
      <c r="D71" s="95">
        <v>0</v>
      </c>
      <c r="E71" s="46">
        <f t="shared" si="0"/>
        <v>0</v>
      </c>
      <c r="F71" s="106">
        <v>0</v>
      </c>
      <c r="G71" s="104">
        <v>0</v>
      </c>
      <c r="H71" s="46">
        <f t="shared" si="11"/>
        <v>0</v>
      </c>
      <c r="I71" s="96"/>
      <c r="J71" s="20">
        <v>80</v>
      </c>
      <c r="K71" s="72">
        <f t="shared" si="12"/>
        <v>0</v>
      </c>
      <c r="L71" s="17" t="s">
        <v>16</v>
      </c>
      <c r="M71" s="18">
        <v>0</v>
      </c>
      <c r="N71" s="23">
        <f t="shared" si="13"/>
        <v>0</v>
      </c>
      <c r="O71" s="19"/>
      <c r="P71" s="43">
        <f t="shared" si="14"/>
        <v>0</v>
      </c>
    </row>
    <row r="72" spans="1:16" ht="24.6" x14ac:dyDescent="0.65">
      <c r="A72" s="10">
        <v>68</v>
      </c>
      <c r="B72" s="19" t="s">
        <v>199</v>
      </c>
      <c r="C72" s="71">
        <f>+'8'!H72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1"/>
        <v>0</v>
      </c>
      <c r="I72" s="96"/>
      <c r="J72" s="21">
        <v>150</v>
      </c>
      <c r="K72" s="72">
        <f t="shared" si="12"/>
        <v>0</v>
      </c>
      <c r="L72" s="17" t="s">
        <v>16</v>
      </c>
      <c r="M72" s="18">
        <v>0</v>
      </c>
      <c r="N72" s="23">
        <f t="shared" si="13"/>
        <v>0</v>
      </c>
      <c r="O72" s="19"/>
      <c r="P72" s="43">
        <f t="shared" si="14"/>
        <v>0</v>
      </c>
    </row>
    <row r="73" spans="1:16" ht="24.6" x14ac:dyDescent="0.65">
      <c r="A73" s="10">
        <v>69</v>
      </c>
      <c r="B73" s="19" t="s">
        <v>200</v>
      </c>
      <c r="C73" s="71">
        <f>+'8'!H73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1"/>
        <v>0</v>
      </c>
      <c r="I73" s="96"/>
      <c r="J73" s="21">
        <v>150</v>
      </c>
      <c r="K73" s="72">
        <f t="shared" si="12"/>
        <v>0</v>
      </c>
      <c r="L73" s="17" t="s">
        <v>16</v>
      </c>
      <c r="M73" s="18">
        <v>0</v>
      </c>
      <c r="N73" s="23">
        <f t="shared" si="13"/>
        <v>0</v>
      </c>
      <c r="O73" s="19"/>
      <c r="P73" s="43">
        <f t="shared" si="14"/>
        <v>0</v>
      </c>
    </row>
    <row r="74" spans="1:16" ht="24.6" x14ac:dyDescent="0.65">
      <c r="A74" s="10">
        <v>70</v>
      </c>
      <c r="B74" s="19" t="s">
        <v>201</v>
      </c>
      <c r="C74" s="71">
        <f>+'8'!H74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si="11"/>
        <v>0</v>
      </c>
      <c r="I74" s="96"/>
      <c r="J74" s="20">
        <v>150</v>
      </c>
      <c r="K74" s="72">
        <f t="shared" si="12"/>
        <v>0</v>
      </c>
      <c r="L74" s="17" t="s">
        <v>16</v>
      </c>
      <c r="M74" s="18">
        <v>0</v>
      </c>
      <c r="N74" s="23">
        <f t="shared" si="13"/>
        <v>0</v>
      </c>
      <c r="O74" s="19"/>
      <c r="P74" s="43">
        <f t="shared" si="14"/>
        <v>0</v>
      </c>
    </row>
    <row r="75" spans="1:16" ht="24.6" x14ac:dyDescent="0.65">
      <c r="A75" s="10">
        <v>71</v>
      </c>
      <c r="B75" s="19" t="s">
        <v>77</v>
      </c>
      <c r="C75" s="71">
        <f>+'8'!H75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50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 x14ac:dyDescent="0.65">
      <c r="A76" s="10">
        <v>72</v>
      </c>
      <c r="B76" s="19" t="s">
        <v>409</v>
      </c>
      <c r="C76" s="71">
        <f>+'8'!H76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410</v>
      </c>
      <c r="C77" s="71">
        <f>+'8'!H77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0">
        <v>120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x14ac:dyDescent="0.65">
      <c r="A78" s="10">
        <v>74</v>
      </c>
      <c r="B78" s="19" t="s">
        <v>411</v>
      </c>
      <c r="C78" s="71">
        <f>+'8'!H78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0">
        <v>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x14ac:dyDescent="0.65">
      <c r="A79" s="10">
        <v>75</v>
      </c>
      <c r="B79" s="19" t="s">
        <v>412</v>
      </c>
      <c r="C79" s="71">
        <f>+'8'!H79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120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x14ac:dyDescent="0.65">
      <c r="A80" s="10">
        <v>76</v>
      </c>
      <c r="B80" s="19" t="s">
        <v>346</v>
      </c>
      <c r="C80" s="71">
        <f>+'8'!H80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2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268</v>
      </c>
      <c r="C81" s="71">
        <f>+'8'!H81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45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347</v>
      </c>
      <c r="C82" s="71">
        <f>+'8'!H82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50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269</v>
      </c>
      <c r="C83" s="71">
        <f>+'8'!H83</f>
        <v>0</v>
      </c>
      <c r="D83" s="95">
        <v>0</v>
      </c>
      <c r="E83" s="46">
        <f t="shared" si="0"/>
        <v>0</v>
      </c>
      <c r="F83" s="106">
        <v>0</v>
      </c>
      <c r="G83" s="104">
        <v>0</v>
      </c>
      <c r="H83" s="46">
        <f t="shared" si="11"/>
        <v>0</v>
      </c>
      <c r="I83" s="96"/>
      <c r="J83" s="22">
        <v>55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x14ac:dyDescent="0.65">
      <c r="A84" s="10">
        <v>80</v>
      </c>
      <c r="B84" s="19" t="s">
        <v>93</v>
      </c>
      <c r="C84" s="71">
        <f>+'8'!H84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2">
        <v>55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94</v>
      </c>
      <c r="C85" s="71">
        <f>+'8'!H85</f>
        <v>0</v>
      </c>
      <c r="D85" s="95">
        <v>0</v>
      </c>
      <c r="E85" s="46">
        <f t="shared" si="0"/>
        <v>0</v>
      </c>
      <c r="F85" s="106">
        <v>0</v>
      </c>
      <c r="G85" s="104">
        <v>0</v>
      </c>
      <c r="H85" s="46">
        <f t="shared" si="11"/>
        <v>0</v>
      </c>
      <c r="I85" s="96"/>
      <c r="J85" s="22">
        <v>55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 x14ac:dyDescent="0.65">
      <c r="A86" s="10">
        <v>82</v>
      </c>
      <c r="B86" s="19" t="s">
        <v>369</v>
      </c>
      <c r="C86" s="71">
        <f>+'8'!H86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2">
        <v>30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370</v>
      </c>
      <c r="C87" s="71">
        <f>+'8'!H87</f>
        <v>0</v>
      </c>
      <c r="D87" s="95">
        <v>0</v>
      </c>
      <c r="E87" s="46">
        <f t="shared" si="0"/>
        <v>0</v>
      </c>
      <c r="F87" s="106">
        <v>0</v>
      </c>
      <c r="G87" s="104">
        <v>0</v>
      </c>
      <c r="H87" s="46">
        <f t="shared" si="11"/>
        <v>0</v>
      </c>
      <c r="I87" s="96"/>
      <c r="J87" s="22">
        <v>30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 x14ac:dyDescent="0.65">
      <c r="A88" s="10">
        <v>84</v>
      </c>
      <c r="B88" s="19" t="s">
        <v>270</v>
      </c>
      <c r="C88" s="71">
        <f>+'8'!H88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/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x14ac:dyDescent="0.65">
      <c r="A89" s="10">
        <v>85</v>
      </c>
      <c r="B89" s="19" t="s">
        <v>271</v>
      </c>
      <c r="C89" s="71">
        <f>+'8'!H89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/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x14ac:dyDescent="0.65">
      <c r="A90" s="10">
        <v>86</v>
      </c>
      <c r="B90" s="19" t="s">
        <v>244</v>
      </c>
      <c r="C90" s="71">
        <f>+'8'!H90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15">
        <v>35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x14ac:dyDescent="0.65">
      <c r="A91" s="10">
        <v>87</v>
      </c>
      <c r="B91" s="19" t="s">
        <v>272</v>
      </c>
      <c r="C91" s="71">
        <f>+'8'!H91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120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x14ac:dyDescent="0.65">
      <c r="A92" s="10">
        <v>88</v>
      </c>
      <c r="B92" s="19" t="s">
        <v>273</v>
      </c>
      <c r="C92" s="71">
        <f>+'8'!H92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45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x14ac:dyDescent="0.65">
      <c r="A93" s="10">
        <v>89</v>
      </c>
      <c r="B93" s="19" t="s">
        <v>246</v>
      </c>
      <c r="C93" s="71">
        <f>+'8'!H93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0">
        <v>40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348</v>
      </c>
      <c r="C94" s="71">
        <f>+'8'!H94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2">
        <v>35</v>
      </c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x14ac:dyDescent="0.65">
      <c r="A95" s="10">
        <v>91</v>
      </c>
      <c r="B95" s="19" t="s">
        <v>349</v>
      </c>
      <c r="C95" s="71">
        <f>+'8'!H95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>
        <v>35</v>
      </c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 x14ac:dyDescent="0.65">
      <c r="A96" s="10">
        <v>92</v>
      </c>
      <c r="B96" s="19" t="s">
        <v>350</v>
      </c>
      <c r="C96" s="71">
        <f>+'8'!H96</f>
        <v>0</v>
      </c>
      <c r="D96" s="95">
        <v>0</v>
      </c>
      <c r="E96" s="46">
        <f t="shared" si="0"/>
        <v>0</v>
      </c>
      <c r="F96" s="106">
        <v>0</v>
      </c>
      <c r="G96" s="104">
        <v>0</v>
      </c>
      <c r="H96" s="46">
        <f t="shared" si="11"/>
        <v>0</v>
      </c>
      <c r="I96" s="96"/>
      <c r="J96" s="22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274</v>
      </c>
      <c r="C97" s="71">
        <f>+'8'!H97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35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351</v>
      </c>
      <c r="C98" s="71">
        <f>+'8'!H98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35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x14ac:dyDescent="0.65">
      <c r="A99" s="10">
        <v>95</v>
      </c>
      <c r="B99" s="19" t="s">
        <v>275</v>
      </c>
      <c r="C99" s="71">
        <f>+'8'!H99</f>
        <v>0</v>
      </c>
      <c r="D99" s="95">
        <v>0</v>
      </c>
      <c r="E99" s="46">
        <f t="shared" si="0"/>
        <v>0</v>
      </c>
      <c r="F99" s="106">
        <v>0</v>
      </c>
      <c r="G99" s="104">
        <v>0</v>
      </c>
      <c r="H99" s="46">
        <f t="shared" si="11"/>
        <v>0</v>
      </c>
      <c r="I99" s="96"/>
      <c r="J99" s="22">
        <v>35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276</v>
      </c>
      <c r="C100" s="71">
        <f>+'8'!H100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2">
        <v>120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 x14ac:dyDescent="0.65">
      <c r="A101" s="10">
        <v>97</v>
      </c>
      <c r="B101" s="19" t="s">
        <v>277</v>
      </c>
      <c r="C101" s="71">
        <f>+'8'!H101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250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278</v>
      </c>
      <c r="C102" s="71">
        <f>+'8'!H102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0">
        <v>100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279</v>
      </c>
      <c r="C103" s="71">
        <f>+'8'!H103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0">
        <v>55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280</v>
      </c>
      <c r="C104" s="71">
        <f>+'8'!H104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0">
        <v>60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281</v>
      </c>
      <c r="C105" s="71">
        <f>+'8'!H105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0">
        <v>100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100</v>
      </c>
      <c r="C106" s="71">
        <f>+'8'!H106</f>
        <v>5</v>
      </c>
      <c r="D106" s="95">
        <v>0</v>
      </c>
      <c r="E106" s="46">
        <f t="shared" si="0"/>
        <v>5</v>
      </c>
      <c r="F106" s="106">
        <v>0</v>
      </c>
      <c r="G106" s="104">
        <v>0</v>
      </c>
      <c r="H106" s="46">
        <f t="shared" si="11"/>
        <v>4</v>
      </c>
      <c r="I106" s="96">
        <v>1</v>
      </c>
      <c r="J106" s="20">
        <v>55</v>
      </c>
      <c r="K106" s="72">
        <f t="shared" si="12"/>
        <v>55</v>
      </c>
      <c r="L106" s="17" t="s">
        <v>16</v>
      </c>
      <c r="M106" s="18">
        <v>0</v>
      </c>
      <c r="N106" s="23">
        <f t="shared" si="13"/>
        <v>55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101</v>
      </c>
      <c r="C107" s="71">
        <f>+'8'!H107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50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102</v>
      </c>
      <c r="C108" s="71">
        <f>+'8'!H108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282</v>
      </c>
      <c r="C109" s="71">
        <f>+'8'!H109</f>
        <v>0</v>
      </c>
      <c r="D109" s="95">
        <v>0</v>
      </c>
      <c r="E109" s="46">
        <f t="shared" si="0"/>
        <v>0</v>
      </c>
      <c r="F109" s="106">
        <v>0</v>
      </c>
      <c r="G109" s="104">
        <v>0</v>
      </c>
      <c r="H109" s="46">
        <f t="shared" si="11"/>
        <v>0</v>
      </c>
      <c r="I109" s="96"/>
      <c r="J109" s="20">
        <v>35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283</v>
      </c>
      <c r="C110" s="71">
        <f>+'8'!H110</f>
        <v>0</v>
      </c>
      <c r="D110" s="95">
        <v>0</v>
      </c>
      <c r="E110" s="46">
        <f t="shared" si="0"/>
        <v>0</v>
      </c>
      <c r="F110" s="106">
        <v>0</v>
      </c>
      <c r="G110" s="104">
        <v>0</v>
      </c>
      <c r="H110" s="46">
        <f t="shared" si="11"/>
        <v>0</v>
      </c>
      <c r="I110" s="96"/>
      <c r="J110" s="20">
        <v>50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 x14ac:dyDescent="0.65">
      <c r="A111" s="10">
        <v>107</v>
      </c>
      <c r="B111" s="19" t="s">
        <v>352</v>
      </c>
      <c r="C111" s="71">
        <f>+'8'!H111</f>
        <v>0</v>
      </c>
      <c r="D111" s="95">
        <v>0</v>
      </c>
      <c r="E111" s="46">
        <f t="shared" si="0"/>
        <v>0</v>
      </c>
      <c r="F111" s="106">
        <v>0</v>
      </c>
      <c r="G111" s="104">
        <v>0</v>
      </c>
      <c r="H111" s="46">
        <f t="shared" si="11"/>
        <v>0</v>
      </c>
      <c r="I111" s="96"/>
      <c r="J111" s="20">
        <v>50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354</v>
      </c>
      <c r="C112" s="71">
        <f>+'8'!H112</f>
        <v>0</v>
      </c>
      <c r="D112" s="95">
        <v>0</v>
      </c>
      <c r="E112" s="46">
        <f t="shared" si="0"/>
        <v>0</v>
      </c>
      <c r="F112" s="106">
        <v>0</v>
      </c>
      <c r="G112" s="104">
        <v>0</v>
      </c>
      <c r="H112" s="46">
        <f t="shared" si="11"/>
        <v>0</v>
      </c>
      <c r="I112" s="96"/>
      <c r="J112" s="20">
        <v>50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353</v>
      </c>
      <c r="C113" s="71">
        <f>+'8'!H113</f>
        <v>0</v>
      </c>
      <c r="D113" s="95">
        <v>0</v>
      </c>
      <c r="E113" s="46">
        <f t="shared" si="0"/>
        <v>0</v>
      </c>
      <c r="F113" s="106">
        <v>0</v>
      </c>
      <c r="G113" s="104">
        <v>0</v>
      </c>
      <c r="H113" s="46">
        <f t="shared" si="11"/>
        <v>0</v>
      </c>
      <c r="I113" s="96"/>
      <c r="J113" s="20">
        <v>50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355</v>
      </c>
      <c r="C114" s="71">
        <f>+'8'!H114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0">
        <v>50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x14ac:dyDescent="0.65">
      <c r="A115" s="10">
        <v>111</v>
      </c>
      <c r="B115" s="19" t="s">
        <v>145</v>
      </c>
      <c r="C115" s="71">
        <f>+'8'!H115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0">
        <v>45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x14ac:dyDescent="0.65">
      <c r="A116" s="10">
        <v>112</v>
      </c>
      <c r="B116" s="19" t="s">
        <v>146</v>
      </c>
      <c r="C116" s="71">
        <f>+'8'!H116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0">
        <v>45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x14ac:dyDescent="0.65">
      <c r="A117" s="10">
        <v>113</v>
      </c>
      <c r="B117" s="19" t="s">
        <v>147</v>
      </c>
      <c r="C117" s="71">
        <f>+'8'!H117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55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x14ac:dyDescent="0.65">
      <c r="A118" s="10">
        <v>114</v>
      </c>
      <c r="B118" s="19" t="s">
        <v>356</v>
      </c>
      <c r="C118" s="71">
        <f>+'8'!H118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375</v>
      </c>
      <c r="C119" s="71">
        <f>+'8'!H119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376</v>
      </c>
      <c r="C120" s="71">
        <f>+'8'!H120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x14ac:dyDescent="0.65">
      <c r="A121" s="10">
        <v>117</v>
      </c>
      <c r="B121" s="19" t="s">
        <v>133</v>
      </c>
      <c r="C121" s="71">
        <f>+'8'!H121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40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>
        <v>30</v>
      </c>
      <c r="P121" s="43">
        <f t="shared" si="14"/>
        <v>0</v>
      </c>
    </row>
    <row r="122" spans="1:16" ht="24.6" x14ac:dyDescent="0.65">
      <c r="A122" s="10">
        <v>118</v>
      </c>
      <c r="B122" s="19" t="s">
        <v>284</v>
      </c>
      <c r="C122" s="71">
        <f>+'8'!H122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40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>
        <v>30</v>
      </c>
      <c r="P122" s="43">
        <f t="shared" si="14"/>
        <v>0</v>
      </c>
    </row>
    <row r="123" spans="1:16" ht="24.6" x14ac:dyDescent="0.65">
      <c r="A123" s="10">
        <v>119</v>
      </c>
      <c r="B123" s="19" t="s">
        <v>108</v>
      </c>
      <c r="C123" s="71">
        <f>+'8'!H123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>
        <v>30</v>
      </c>
      <c r="P123" s="43">
        <f t="shared" si="14"/>
        <v>0</v>
      </c>
    </row>
    <row r="124" spans="1:16" ht="24.6" x14ac:dyDescent="0.65">
      <c r="A124" s="10">
        <v>120</v>
      </c>
      <c r="B124" s="19" t="s">
        <v>245</v>
      </c>
      <c r="C124" s="71">
        <f>+'8'!H124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40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>
        <v>30</v>
      </c>
      <c r="P124" s="43">
        <f t="shared" si="14"/>
        <v>0</v>
      </c>
    </row>
    <row r="125" spans="1:16" ht="24.6" x14ac:dyDescent="0.65">
      <c r="A125" s="10">
        <v>121</v>
      </c>
      <c r="B125" s="19" t="s">
        <v>285</v>
      </c>
      <c r="C125" s="71">
        <f>+'8'!H125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>
        <v>30</v>
      </c>
      <c r="P125" s="43">
        <f t="shared" si="14"/>
        <v>0</v>
      </c>
    </row>
    <row r="126" spans="1:16" ht="24.6" x14ac:dyDescent="0.65">
      <c r="A126" s="10">
        <v>122</v>
      </c>
      <c r="B126" s="19" t="s">
        <v>121</v>
      </c>
      <c r="C126" s="71">
        <f>+'8'!H126</f>
        <v>0</v>
      </c>
      <c r="D126" s="95">
        <v>0</v>
      </c>
      <c r="E126" s="46">
        <f t="shared" si="0"/>
        <v>0</v>
      </c>
      <c r="F126" s="106">
        <v>0</v>
      </c>
      <c r="G126" s="104">
        <v>0</v>
      </c>
      <c r="H126" s="46">
        <f t="shared" si="11"/>
        <v>0</v>
      </c>
      <c r="I126" s="96"/>
      <c r="J126" s="20">
        <v>60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>
        <v>30</v>
      </c>
      <c r="P126" s="43">
        <f t="shared" si="14"/>
        <v>0</v>
      </c>
    </row>
    <row r="127" spans="1:16" ht="24.6" x14ac:dyDescent="0.65">
      <c r="A127" s="10">
        <v>123</v>
      </c>
      <c r="B127" s="19" t="s">
        <v>113</v>
      </c>
      <c r="C127" s="71">
        <f>+'8'!H127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x14ac:dyDescent="0.65">
      <c r="A128" s="10">
        <v>124</v>
      </c>
      <c r="B128" s="19" t="s">
        <v>114</v>
      </c>
      <c r="C128" s="71">
        <f>+'8'!H128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100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198</v>
      </c>
      <c r="C129" s="71">
        <f>+'8'!H129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25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286</v>
      </c>
      <c r="C130" s="71">
        <f>+'8'!H130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287</v>
      </c>
      <c r="C131" s="71">
        <f>+'8'!H131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2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x14ac:dyDescent="0.65">
      <c r="A132" s="10">
        <v>128</v>
      </c>
      <c r="B132" s="19" t="s">
        <v>288</v>
      </c>
      <c r="C132" s="71">
        <f>+'8'!H132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2">
        <v>50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x14ac:dyDescent="0.65">
      <c r="A133" s="10">
        <v>129</v>
      </c>
      <c r="B133" s="19" t="s">
        <v>289</v>
      </c>
      <c r="C133" s="71">
        <f>+'8'!H133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ref="H133:H196" si="15">+E133-F133-I133-G133</f>
        <v>0</v>
      </c>
      <c r="I133" s="96"/>
      <c r="J133" s="20">
        <v>60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x14ac:dyDescent="0.65">
      <c r="A134" s="10">
        <v>130</v>
      </c>
      <c r="B134" s="19" t="s">
        <v>343</v>
      </c>
      <c r="C134" s="71">
        <f>+'8'!H134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5"/>
        <v>0</v>
      </c>
      <c r="I134" s="96"/>
      <c r="J134" s="20">
        <v>50</v>
      </c>
      <c r="K134" s="72">
        <f t="shared" ref="K134:K197" si="16">+J134*I134</f>
        <v>0</v>
      </c>
      <c r="L134" s="17" t="s">
        <v>16</v>
      </c>
      <c r="M134" s="18">
        <v>0</v>
      </c>
      <c r="N134" s="23">
        <f t="shared" ref="N134:N197" si="17">SUM(K134-M134)</f>
        <v>0</v>
      </c>
      <c r="O134" s="19"/>
      <c r="P134" s="43">
        <f t="shared" ref="P134:P197" si="18">+K134*O134</f>
        <v>0</v>
      </c>
    </row>
    <row r="135" spans="1:16" ht="24.6" x14ac:dyDescent="0.65">
      <c r="A135" s="10">
        <v>131</v>
      </c>
      <c r="B135" s="19" t="s">
        <v>134</v>
      </c>
      <c r="C135" s="71">
        <f>+'8'!H135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5"/>
        <v>0</v>
      </c>
      <c r="I135" s="96"/>
      <c r="J135" s="20">
        <v>35</v>
      </c>
      <c r="K135" s="72">
        <f t="shared" si="16"/>
        <v>0</v>
      </c>
      <c r="L135" s="17" t="s">
        <v>16</v>
      </c>
      <c r="M135" s="18">
        <v>0</v>
      </c>
      <c r="N135" s="23">
        <f t="shared" si="17"/>
        <v>0</v>
      </c>
      <c r="O135" s="19"/>
      <c r="P135" s="43">
        <f t="shared" si="18"/>
        <v>0</v>
      </c>
    </row>
    <row r="136" spans="1:16" ht="24.6" x14ac:dyDescent="0.65">
      <c r="A136" s="10">
        <v>132</v>
      </c>
      <c r="B136" s="19" t="s">
        <v>358</v>
      </c>
      <c r="C136" s="71">
        <f>+'8'!H136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5"/>
        <v>0</v>
      </c>
      <c r="I136" s="96"/>
      <c r="J136" s="20">
        <v>10</v>
      </c>
      <c r="K136" s="72">
        <f t="shared" si="16"/>
        <v>0</v>
      </c>
      <c r="L136" s="17" t="s">
        <v>16</v>
      </c>
      <c r="M136" s="18">
        <v>0</v>
      </c>
      <c r="N136" s="23">
        <f t="shared" si="17"/>
        <v>0</v>
      </c>
      <c r="O136" s="19"/>
      <c r="P136" s="43">
        <f t="shared" si="18"/>
        <v>0</v>
      </c>
    </row>
    <row r="137" spans="1:16" ht="24.6" x14ac:dyDescent="0.65">
      <c r="A137" s="10">
        <v>133</v>
      </c>
      <c r="B137" s="19" t="s">
        <v>357</v>
      </c>
      <c r="C137" s="71">
        <f>+'8'!H137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5"/>
        <v>0</v>
      </c>
      <c r="I137" s="96"/>
      <c r="J137" s="20">
        <v>10</v>
      </c>
      <c r="K137" s="72">
        <f t="shared" si="16"/>
        <v>0</v>
      </c>
      <c r="L137" s="17" t="s">
        <v>16</v>
      </c>
      <c r="M137" s="18">
        <v>0</v>
      </c>
      <c r="N137" s="23">
        <f t="shared" si="17"/>
        <v>0</v>
      </c>
      <c r="O137" s="19"/>
      <c r="P137" s="43">
        <f t="shared" si="18"/>
        <v>0</v>
      </c>
    </row>
    <row r="138" spans="1:16" ht="24.6" x14ac:dyDescent="0.65">
      <c r="A138" s="10">
        <v>134</v>
      </c>
      <c r="B138" s="19" t="s">
        <v>193</v>
      </c>
      <c r="C138" s="71">
        <f>+'8'!H138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5"/>
        <v>0</v>
      </c>
      <c r="I138" s="96"/>
      <c r="J138" s="20">
        <v>10</v>
      </c>
      <c r="K138" s="72">
        <f t="shared" si="16"/>
        <v>0</v>
      </c>
      <c r="L138" s="17" t="s">
        <v>16</v>
      </c>
      <c r="M138" s="18">
        <v>0</v>
      </c>
      <c r="N138" s="23">
        <f t="shared" si="17"/>
        <v>0</v>
      </c>
      <c r="O138" s="19"/>
      <c r="P138" s="43">
        <f t="shared" si="18"/>
        <v>0</v>
      </c>
    </row>
    <row r="139" spans="1:16" ht="24.6" x14ac:dyDescent="0.65">
      <c r="A139" s="10">
        <v>135</v>
      </c>
      <c r="B139" s="19" t="s">
        <v>196</v>
      </c>
      <c r="C139" s="71">
        <f>+'8'!H139</f>
        <v>0</v>
      </c>
      <c r="D139" s="95">
        <v>0</v>
      </c>
      <c r="E139" s="46">
        <f t="shared" si="0"/>
        <v>0</v>
      </c>
      <c r="F139" s="106">
        <v>0</v>
      </c>
      <c r="G139" s="104">
        <v>0</v>
      </c>
      <c r="H139" s="46">
        <f t="shared" si="15"/>
        <v>0</v>
      </c>
      <c r="I139" s="96"/>
      <c r="J139" s="20">
        <v>10</v>
      </c>
      <c r="K139" s="72">
        <f t="shared" si="16"/>
        <v>0</v>
      </c>
      <c r="L139" s="17" t="s">
        <v>16</v>
      </c>
      <c r="M139" s="18">
        <v>0</v>
      </c>
      <c r="N139" s="23">
        <f t="shared" si="17"/>
        <v>0</v>
      </c>
      <c r="O139" s="19"/>
      <c r="P139" s="43">
        <f t="shared" si="18"/>
        <v>0</v>
      </c>
    </row>
    <row r="140" spans="1:16" ht="24.6" x14ac:dyDescent="0.65">
      <c r="A140" s="10">
        <v>136</v>
      </c>
      <c r="B140" s="19" t="s">
        <v>195</v>
      </c>
      <c r="C140" s="71">
        <f>+'8'!H140</f>
        <v>0</v>
      </c>
      <c r="D140" s="95">
        <v>0</v>
      </c>
      <c r="E140" s="46">
        <f t="shared" si="0"/>
        <v>0</v>
      </c>
      <c r="F140" s="106">
        <v>0</v>
      </c>
      <c r="G140" s="104">
        <v>0</v>
      </c>
      <c r="H140" s="46">
        <f t="shared" si="15"/>
        <v>0</v>
      </c>
      <c r="I140" s="96"/>
      <c r="J140" s="20">
        <v>10</v>
      </c>
      <c r="K140" s="72">
        <f t="shared" si="16"/>
        <v>0</v>
      </c>
      <c r="L140" s="17" t="s">
        <v>16</v>
      </c>
      <c r="M140" s="18">
        <v>0</v>
      </c>
      <c r="N140" s="23">
        <f t="shared" si="17"/>
        <v>0</v>
      </c>
      <c r="O140" s="19"/>
      <c r="P140" s="43">
        <f t="shared" si="18"/>
        <v>0</v>
      </c>
    </row>
    <row r="141" spans="1:16" ht="24.75" customHeight="1" x14ac:dyDescent="0.65">
      <c r="A141" s="10">
        <v>137</v>
      </c>
      <c r="B141" s="19" t="s">
        <v>197</v>
      </c>
      <c r="C141" s="71">
        <f>+'8'!H141</f>
        <v>0</v>
      </c>
      <c r="D141" s="95">
        <v>0</v>
      </c>
      <c r="E141" s="46">
        <f t="shared" si="0"/>
        <v>0</v>
      </c>
      <c r="F141" s="106">
        <v>0</v>
      </c>
      <c r="G141" s="104">
        <v>0</v>
      </c>
      <c r="H141" s="46">
        <f t="shared" si="15"/>
        <v>0</v>
      </c>
      <c r="I141" s="96"/>
      <c r="J141" s="20">
        <v>10</v>
      </c>
      <c r="K141" s="72">
        <f t="shared" si="16"/>
        <v>0</v>
      </c>
      <c r="L141" s="17" t="s">
        <v>16</v>
      </c>
      <c r="M141" s="18">
        <v>0</v>
      </c>
      <c r="N141" s="23">
        <f t="shared" si="17"/>
        <v>0</v>
      </c>
      <c r="O141" s="19"/>
      <c r="P141" s="43">
        <f t="shared" si="18"/>
        <v>0</v>
      </c>
    </row>
    <row r="142" spans="1:16" ht="24.75" customHeight="1" x14ac:dyDescent="0.65">
      <c r="A142" s="10">
        <v>138</v>
      </c>
      <c r="B142" s="19" t="s">
        <v>194</v>
      </c>
      <c r="C142" s="71">
        <f>+'8'!H142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5"/>
        <v>0</v>
      </c>
      <c r="I142" s="96"/>
      <c r="J142" s="20">
        <v>10</v>
      </c>
      <c r="K142" s="72">
        <f t="shared" si="16"/>
        <v>0</v>
      </c>
      <c r="L142" s="17" t="s">
        <v>16</v>
      </c>
      <c r="M142" s="18">
        <v>0</v>
      </c>
      <c r="N142" s="23">
        <f t="shared" si="17"/>
        <v>0</v>
      </c>
      <c r="O142" s="19"/>
      <c r="P142" s="43">
        <f t="shared" si="18"/>
        <v>0</v>
      </c>
    </row>
    <row r="143" spans="1:16" ht="24.75" customHeight="1" x14ac:dyDescent="0.65">
      <c r="A143" s="10">
        <v>139</v>
      </c>
      <c r="B143" s="19" t="s">
        <v>290</v>
      </c>
      <c r="C143" s="71">
        <f>+'8'!H143</f>
        <v>0</v>
      </c>
      <c r="D143" s="95">
        <v>0</v>
      </c>
      <c r="E143" s="46">
        <f t="shared" si="0"/>
        <v>0</v>
      </c>
      <c r="F143" s="106">
        <v>0</v>
      </c>
      <c r="G143" s="104">
        <v>0</v>
      </c>
      <c r="H143" s="46">
        <f t="shared" si="15"/>
        <v>0</v>
      </c>
      <c r="I143" s="96"/>
      <c r="J143" s="20">
        <v>10</v>
      </c>
      <c r="K143" s="72">
        <f t="shared" si="16"/>
        <v>0</v>
      </c>
      <c r="L143" s="17" t="s">
        <v>16</v>
      </c>
      <c r="M143" s="18">
        <v>0</v>
      </c>
      <c r="N143" s="23">
        <f t="shared" si="17"/>
        <v>0</v>
      </c>
      <c r="O143" s="19"/>
      <c r="P143" s="43">
        <f t="shared" si="18"/>
        <v>0</v>
      </c>
    </row>
    <row r="144" spans="1:16" ht="24.75" customHeight="1" x14ac:dyDescent="0.65">
      <c r="A144" s="10">
        <v>140</v>
      </c>
      <c r="B144" s="19" t="s">
        <v>141</v>
      </c>
      <c r="C144" s="71">
        <f>+'8'!H144</f>
        <v>0</v>
      </c>
      <c r="D144" s="95">
        <v>0</v>
      </c>
      <c r="E144" s="46">
        <f t="shared" ref="E144:E207" si="19">C144+D144</f>
        <v>0</v>
      </c>
      <c r="F144" s="106">
        <v>0</v>
      </c>
      <c r="G144" s="104">
        <v>0</v>
      </c>
      <c r="H144" s="46">
        <f t="shared" si="15"/>
        <v>0</v>
      </c>
      <c r="I144" s="96"/>
      <c r="J144" s="20">
        <v>40</v>
      </c>
      <c r="K144" s="72">
        <f t="shared" si="16"/>
        <v>0</v>
      </c>
      <c r="L144" s="17" t="s">
        <v>16</v>
      </c>
      <c r="M144" s="18">
        <v>0</v>
      </c>
      <c r="N144" s="23">
        <f t="shared" si="17"/>
        <v>0</v>
      </c>
      <c r="O144" s="19"/>
      <c r="P144" s="43">
        <f t="shared" si="18"/>
        <v>0</v>
      </c>
    </row>
    <row r="145" spans="1:16" ht="24.75" customHeight="1" x14ac:dyDescent="0.65">
      <c r="A145" s="10">
        <v>141</v>
      </c>
      <c r="B145" s="19" t="s">
        <v>142</v>
      </c>
      <c r="C145" s="71">
        <f>+'8'!H145</f>
        <v>0</v>
      </c>
      <c r="D145" s="95">
        <v>0</v>
      </c>
      <c r="E145" s="46">
        <f t="shared" si="19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3">
        <f t="shared" si="18"/>
        <v>0</v>
      </c>
    </row>
    <row r="146" spans="1:16" ht="24.6" x14ac:dyDescent="0.65">
      <c r="A146" s="10">
        <v>142</v>
      </c>
      <c r="B146" s="19" t="s">
        <v>135</v>
      </c>
      <c r="C146" s="71">
        <f>+'8'!H146</f>
        <v>0</v>
      </c>
      <c r="D146" s="95">
        <v>0</v>
      </c>
      <c r="E146" s="46">
        <f t="shared" si="19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55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x14ac:dyDescent="0.65">
      <c r="A147" s="10">
        <v>143</v>
      </c>
      <c r="B147" s="19" t="s">
        <v>144</v>
      </c>
      <c r="C147" s="71">
        <f>+'8'!H147</f>
        <v>0</v>
      </c>
      <c r="D147" s="95">
        <v>0</v>
      </c>
      <c r="E147" s="46">
        <f t="shared" si="19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55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143</v>
      </c>
      <c r="C148" s="71">
        <f>+'8'!H148</f>
        <v>0</v>
      </c>
      <c r="D148" s="95">
        <v>0</v>
      </c>
      <c r="E148" s="46">
        <f t="shared" si="19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55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137</v>
      </c>
      <c r="C149" s="71">
        <f>+'8'!H149</f>
        <v>0</v>
      </c>
      <c r="D149" s="95">
        <v>0</v>
      </c>
      <c r="E149" s="46">
        <f t="shared" si="19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30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291</v>
      </c>
      <c r="C150" s="71">
        <f>+'8'!H150</f>
        <v>0</v>
      </c>
      <c r="D150" s="95">
        <v>0</v>
      </c>
      <c r="E150" s="46">
        <f t="shared" si="19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25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292</v>
      </c>
      <c r="C151" s="71">
        <f>+'8'!H151</f>
        <v>0</v>
      </c>
      <c r="D151" s="95">
        <v>0</v>
      </c>
      <c r="E151" s="46">
        <f t="shared" si="19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25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6" x14ac:dyDescent="0.65">
      <c r="A152" s="10">
        <v>148</v>
      </c>
      <c r="B152" s="19" t="s">
        <v>293</v>
      </c>
      <c r="C152" s="71">
        <f>+'8'!H152</f>
        <v>0</v>
      </c>
      <c r="D152" s="95">
        <v>0</v>
      </c>
      <c r="E152" s="46">
        <f t="shared" si="19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55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6" x14ac:dyDescent="0.65">
      <c r="A153" s="10">
        <v>149</v>
      </c>
      <c r="B153" s="19" t="s">
        <v>294</v>
      </c>
      <c r="C153" s="71">
        <f>+'8'!H153</f>
        <v>0</v>
      </c>
      <c r="D153" s="95">
        <v>0</v>
      </c>
      <c r="E153" s="46">
        <f t="shared" si="19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50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6" x14ac:dyDescent="0.65">
      <c r="A154" s="10">
        <v>150</v>
      </c>
      <c r="B154" s="19" t="s">
        <v>362</v>
      </c>
      <c r="C154" s="71">
        <f>+'8'!H154</f>
        <v>0</v>
      </c>
      <c r="D154" s="95">
        <v>0</v>
      </c>
      <c r="E154" s="46">
        <f t="shared" si="19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65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6" x14ac:dyDescent="0.65">
      <c r="A155" s="10">
        <v>151</v>
      </c>
      <c r="B155" s="19" t="s">
        <v>363</v>
      </c>
      <c r="C155" s="71">
        <f>+'8'!H155</f>
        <v>0</v>
      </c>
      <c r="D155" s="95">
        <v>0</v>
      </c>
      <c r="E155" s="46">
        <f t="shared" si="19"/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50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6" x14ac:dyDescent="0.65">
      <c r="A156" s="10">
        <v>152</v>
      </c>
      <c r="B156" s="19" t="s">
        <v>364</v>
      </c>
      <c r="C156" s="71">
        <f>+'8'!H156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x14ac:dyDescent="0.65">
      <c r="A157" s="10">
        <v>153</v>
      </c>
      <c r="B157" s="19" t="s">
        <v>365</v>
      </c>
      <c r="C157" s="71">
        <f>+'8'!H157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60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x14ac:dyDescent="0.65">
      <c r="A158" s="10">
        <v>154</v>
      </c>
      <c r="B158" s="19" t="s">
        <v>366</v>
      </c>
      <c r="C158" s="71">
        <f>+'8'!H158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60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x14ac:dyDescent="0.65">
      <c r="A159" s="10">
        <v>155</v>
      </c>
      <c r="B159" s="19" t="s">
        <v>359</v>
      </c>
      <c r="C159" s="71">
        <f>+'8'!H159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40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148</v>
      </c>
      <c r="C160" s="71">
        <f>+'8'!H160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45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x14ac:dyDescent="0.65">
      <c r="A161" s="10">
        <v>157</v>
      </c>
      <c r="B161" s="19" t="s">
        <v>149</v>
      </c>
      <c r="C161" s="71">
        <f>+'8'!H161</f>
        <v>0</v>
      </c>
      <c r="D161" s="95">
        <v>0</v>
      </c>
      <c r="E161" s="46">
        <f t="shared" si="19"/>
        <v>0</v>
      </c>
      <c r="F161" s="106">
        <v>0</v>
      </c>
      <c r="G161" s="104">
        <v>0</v>
      </c>
      <c r="H161" s="46">
        <f t="shared" si="15"/>
        <v>0</v>
      </c>
      <c r="I161" s="96"/>
      <c r="J161" s="20">
        <v>45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x14ac:dyDescent="0.65">
      <c r="A162" s="10">
        <v>158</v>
      </c>
      <c r="B162" s="19" t="s">
        <v>150</v>
      </c>
      <c r="C162" s="71">
        <f>+'8'!H162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45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151</v>
      </c>
      <c r="C163" s="71">
        <f>+'8'!H163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45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152</v>
      </c>
      <c r="C164" s="71">
        <f>+'8'!H164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45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x14ac:dyDescent="0.65">
      <c r="A165" s="10">
        <v>161</v>
      </c>
      <c r="B165" s="19" t="s">
        <v>153</v>
      </c>
      <c r="C165" s="71">
        <f>+'8'!H165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45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118</v>
      </c>
      <c r="C166" s="71">
        <f>+'8'!H166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100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112</v>
      </c>
      <c r="C167" s="71">
        <f>+'8'!H167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55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120</v>
      </c>
      <c r="C168" s="71">
        <f>+'8'!H168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80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139</v>
      </c>
      <c r="C169" s="71">
        <f>+'8'!H169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10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261</v>
      </c>
      <c r="C170" s="71">
        <f>+'8'!H170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35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262</v>
      </c>
      <c r="C171" s="71">
        <f>+'8'!H171</f>
        <v>4</v>
      </c>
      <c r="D171" s="95">
        <v>0</v>
      </c>
      <c r="E171" s="46">
        <f t="shared" si="19"/>
        <v>4</v>
      </c>
      <c r="F171" s="106">
        <v>0</v>
      </c>
      <c r="G171" s="104">
        <v>0</v>
      </c>
      <c r="H171" s="46">
        <f t="shared" si="15"/>
        <v>4</v>
      </c>
      <c r="I171" s="96"/>
      <c r="J171" s="20">
        <v>40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176</v>
      </c>
      <c r="C172" s="71">
        <f>+'8'!H172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50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x14ac:dyDescent="0.65">
      <c r="A173" s="10">
        <v>169</v>
      </c>
      <c r="B173" s="19" t="s">
        <v>177</v>
      </c>
      <c r="C173" s="71">
        <f>+'8'!H173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50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x14ac:dyDescent="0.65">
      <c r="A174" s="10">
        <v>170</v>
      </c>
      <c r="B174" s="19" t="s">
        <v>178</v>
      </c>
      <c r="C174" s="71">
        <f>+'8'!H174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50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x14ac:dyDescent="0.65">
      <c r="A175" s="10">
        <v>171</v>
      </c>
      <c r="B175" s="19" t="s">
        <v>182</v>
      </c>
      <c r="C175" s="71">
        <f>+'8'!H175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90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x14ac:dyDescent="0.65">
      <c r="A176" s="10">
        <v>172</v>
      </c>
      <c r="B176" s="19" t="s">
        <v>360</v>
      </c>
      <c r="C176" s="71">
        <f>+'8'!H176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35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 x14ac:dyDescent="0.65">
      <c r="A177" s="10">
        <v>173</v>
      </c>
      <c r="B177" s="19" t="s">
        <v>295</v>
      </c>
      <c r="C177" s="71">
        <f>+'8'!H177</f>
        <v>0</v>
      </c>
      <c r="D177" s="95">
        <v>0</v>
      </c>
      <c r="E177" s="46">
        <f t="shared" si="19"/>
        <v>0</v>
      </c>
      <c r="F177" s="106">
        <v>0</v>
      </c>
      <c r="G177" s="104">
        <v>0</v>
      </c>
      <c r="H177" s="46">
        <f t="shared" si="15"/>
        <v>0</v>
      </c>
      <c r="I177" s="96"/>
      <c r="J177" s="20">
        <v>35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.6" x14ac:dyDescent="0.65">
      <c r="A178" s="10">
        <v>174</v>
      </c>
      <c r="B178" s="19" t="s">
        <v>296</v>
      </c>
      <c r="C178" s="71">
        <f>+'8'!H178</f>
        <v>0</v>
      </c>
      <c r="D178" s="95">
        <v>0</v>
      </c>
      <c r="E178" s="46">
        <f t="shared" si="19"/>
        <v>0</v>
      </c>
      <c r="F178" s="106">
        <v>0</v>
      </c>
      <c r="G178" s="104">
        <v>0</v>
      </c>
      <c r="H178" s="46">
        <f t="shared" si="15"/>
        <v>0</v>
      </c>
      <c r="I178" s="96"/>
      <c r="J178" s="20">
        <v>60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 x14ac:dyDescent="0.65">
      <c r="A179" s="10">
        <v>175</v>
      </c>
      <c r="B179" s="19" t="s">
        <v>297</v>
      </c>
      <c r="C179" s="71">
        <f>+'8'!H179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120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x14ac:dyDescent="0.65">
      <c r="A180" s="10">
        <v>176</v>
      </c>
      <c r="B180" s="19" t="s">
        <v>344</v>
      </c>
      <c r="C180" s="71">
        <f>+'8'!H180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60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345</v>
      </c>
      <c r="C181" s="71">
        <f>+'8'!H181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120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109</v>
      </c>
      <c r="C182" s="71">
        <f>+'8'!H182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50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110</v>
      </c>
      <c r="C183" s="71">
        <f>+'8'!H183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50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162</v>
      </c>
      <c r="C184" s="71">
        <f>+'8'!H184</f>
        <v>0</v>
      </c>
      <c r="D184" s="95">
        <v>0</v>
      </c>
      <c r="E184" s="46">
        <f t="shared" si="19"/>
        <v>0</v>
      </c>
      <c r="F184" s="106">
        <v>0</v>
      </c>
      <c r="G184" s="104">
        <v>0</v>
      </c>
      <c r="H184" s="46">
        <f t="shared" si="15"/>
        <v>0</v>
      </c>
      <c r="I184" s="96"/>
      <c r="J184" s="20">
        <v>120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163</v>
      </c>
      <c r="C185" s="71">
        <f>+'8'!H185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120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154</v>
      </c>
      <c r="C186" s="71">
        <f>+'8'!H186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120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x14ac:dyDescent="0.65">
      <c r="A187" s="10">
        <v>183</v>
      </c>
      <c r="B187" s="19" t="s">
        <v>155</v>
      </c>
      <c r="C187" s="71">
        <f>+'8'!H187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120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x14ac:dyDescent="0.65">
      <c r="A188" s="10">
        <v>184</v>
      </c>
      <c r="B188" s="19" t="s">
        <v>164</v>
      </c>
      <c r="C188" s="71">
        <f>+'8'!H188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120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x14ac:dyDescent="0.65">
      <c r="A189" s="10">
        <v>185</v>
      </c>
      <c r="B189" s="19" t="s">
        <v>165</v>
      </c>
      <c r="C189" s="71">
        <f>+'8'!H189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120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247</v>
      </c>
      <c r="C190" s="71">
        <f>+'8'!H190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150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x14ac:dyDescent="0.65">
      <c r="A191" s="10">
        <v>187</v>
      </c>
      <c r="B191" s="19" t="s">
        <v>248</v>
      </c>
      <c r="C191" s="71">
        <f>+'8'!H191</f>
        <v>0</v>
      </c>
      <c r="D191" s="95">
        <v>0</v>
      </c>
      <c r="E191" s="46">
        <f t="shared" si="19"/>
        <v>0</v>
      </c>
      <c r="F191" s="106">
        <v>0</v>
      </c>
      <c r="G191" s="104">
        <v>0</v>
      </c>
      <c r="H191" s="46">
        <f t="shared" si="15"/>
        <v>0</v>
      </c>
      <c r="I191" s="96"/>
      <c r="J191" s="20">
        <v>150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249</v>
      </c>
      <c r="C192" s="71">
        <f>+'8'!H192</f>
        <v>0</v>
      </c>
      <c r="D192" s="95">
        <v>0</v>
      </c>
      <c r="E192" s="46">
        <f t="shared" si="19"/>
        <v>0</v>
      </c>
      <c r="F192" s="106">
        <v>0</v>
      </c>
      <c r="G192" s="104">
        <v>0</v>
      </c>
      <c r="H192" s="46">
        <f t="shared" si="15"/>
        <v>0</v>
      </c>
      <c r="I192" s="96"/>
      <c r="J192" s="20">
        <v>150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29" ht="24.6" x14ac:dyDescent="0.65">
      <c r="A193" s="10">
        <v>189</v>
      </c>
      <c r="B193" s="19" t="s">
        <v>250</v>
      </c>
      <c r="C193" s="71">
        <f>+'8'!H193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150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29" ht="24.6" x14ac:dyDescent="0.65">
      <c r="A194" s="10">
        <v>190</v>
      </c>
      <c r="B194" s="19" t="s">
        <v>166</v>
      </c>
      <c r="C194" s="71">
        <f>+'8'!H194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185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29" ht="24.6" x14ac:dyDescent="0.65">
      <c r="A195" s="10">
        <v>191</v>
      </c>
      <c r="B195" s="19" t="s">
        <v>167</v>
      </c>
      <c r="C195" s="71">
        <f>+'8'!H195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185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29" ht="24.6" x14ac:dyDescent="0.65">
      <c r="A196" s="10">
        <v>192</v>
      </c>
      <c r="B196" s="19" t="s">
        <v>168</v>
      </c>
      <c r="C196" s="71">
        <f>+'8'!H196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185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29" ht="24.6" x14ac:dyDescent="0.65">
      <c r="A197" s="10">
        <v>193</v>
      </c>
      <c r="B197" s="19" t="s">
        <v>169</v>
      </c>
      <c r="C197" s="71">
        <f>+'8'!H197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ref="H197:H260" si="20">+E197-F197-I197-G197</f>
        <v>0</v>
      </c>
      <c r="I197" s="96"/>
      <c r="J197" s="20">
        <v>185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  <c r="AC197" s="29"/>
    </row>
    <row r="198" spans="1:29" ht="24.6" x14ac:dyDescent="0.65">
      <c r="A198" s="10">
        <v>194</v>
      </c>
      <c r="B198" s="19" t="s">
        <v>168</v>
      </c>
      <c r="C198" s="71">
        <f>+'8'!H198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20"/>
        <v>0</v>
      </c>
      <c r="I198" s="96"/>
      <c r="J198" s="20">
        <v>185</v>
      </c>
      <c r="K198" s="72">
        <f t="shared" ref="K198:K261" si="21">+J198*I198</f>
        <v>0</v>
      </c>
      <c r="L198" s="17" t="s">
        <v>16</v>
      </c>
      <c r="M198" s="18">
        <v>0</v>
      </c>
      <c r="N198" s="23">
        <f t="shared" ref="N198:N261" si="22">SUM(K198-M198)</f>
        <v>0</v>
      </c>
      <c r="O198" s="19"/>
      <c r="P198" s="43">
        <f t="shared" ref="P198:P261" si="23">+K198*O198</f>
        <v>0</v>
      </c>
      <c r="AC198" s="29"/>
    </row>
    <row r="199" spans="1:29" ht="24.6" x14ac:dyDescent="0.65">
      <c r="A199" s="10">
        <v>195</v>
      </c>
      <c r="B199" s="19" t="s">
        <v>169</v>
      </c>
      <c r="C199" s="71">
        <f>+'8'!H199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20"/>
        <v>0</v>
      </c>
      <c r="I199" s="96"/>
      <c r="J199" s="20">
        <v>185</v>
      </c>
      <c r="K199" s="72">
        <f t="shared" si="21"/>
        <v>0</v>
      </c>
      <c r="L199" s="17" t="s">
        <v>16</v>
      </c>
      <c r="M199" s="18">
        <v>0</v>
      </c>
      <c r="N199" s="23">
        <f t="shared" si="22"/>
        <v>0</v>
      </c>
      <c r="O199" s="19"/>
      <c r="P199" s="43">
        <f t="shared" si="23"/>
        <v>0</v>
      </c>
    </row>
    <row r="200" spans="1:29" ht="24.6" x14ac:dyDescent="0.65">
      <c r="A200" s="10">
        <v>196</v>
      </c>
      <c r="B200" s="19" t="s">
        <v>170</v>
      </c>
      <c r="C200" s="71">
        <f>+'8'!H200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20"/>
        <v>0</v>
      </c>
      <c r="I200" s="96"/>
      <c r="J200" s="20">
        <v>135</v>
      </c>
      <c r="K200" s="72">
        <f t="shared" si="21"/>
        <v>0</v>
      </c>
      <c r="L200" s="17" t="s">
        <v>16</v>
      </c>
      <c r="M200" s="18">
        <v>0</v>
      </c>
      <c r="N200" s="23">
        <f t="shared" si="22"/>
        <v>0</v>
      </c>
      <c r="O200" s="19"/>
      <c r="P200" s="43">
        <f t="shared" si="23"/>
        <v>0</v>
      </c>
    </row>
    <row r="201" spans="1:29" ht="24.6" x14ac:dyDescent="0.65">
      <c r="A201" s="10">
        <v>197</v>
      </c>
      <c r="B201" s="19" t="s">
        <v>115</v>
      </c>
      <c r="C201" s="71">
        <f>+'8'!H201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20"/>
        <v>0</v>
      </c>
      <c r="I201" s="96"/>
      <c r="J201" s="20">
        <v>100</v>
      </c>
      <c r="K201" s="72">
        <f t="shared" si="21"/>
        <v>0</v>
      </c>
      <c r="L201" s="17" t="s">
        <v>16</v>
      </c>
      <c r="M201" s="18">
        <v>0</v>
      </c>
      <c r="N201" s="23">
        <f t="shared" si="22"/>
        <v>0</v>
      </c>
      <c r="O201" s="19"/>
      <c r="P201" s="43">
        <f t="shared" si="23"/>
        <v>0</v>
      </c>
    </row>
    <row r="202" spans="1:29" ht="24.6" x14ac:dyDescent="0.65">
      <c r="A202" s="10">
        <v>198</v>
      </c>
      <c r="B202" s="19" t="s">
        <v>171</v>
      </c>
      <c r="C202" s="71">
        <f>+'8'!H202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20"/>
        <v>0</v>
      </c>
      <c r="I202" s="96"/>
      <c r="J202" s="20">
        <v>90</v>
      </c>
      <c r="K202" s="72">
        <f t="shared" si="21"/>
        <v>0</v>
      </c>
      <c r="L202" s="17" t="s">
        <v>16</v>
      </c>
      <c r="M202" s="18">
        <v>0</v>
      </c>
      <c r="N202" s="23">
        <f t="shared" si="22"/>
        <v>0</v>
      </c>
      <c r="O202" s="19"/>
      <c r="P202" s="43">
        <f t="shared" si="23"/>
        <v>0</v>
      </c>
    </row>
    <row r="203" spans="1:29" ht="24.6" x14ac:dyDescent="0.65">
      <c r="A203" s="10">
        <v>199</v>
      </c>
      <c r="B203" s="19" t="s">
        <v>172</v>
      </c>
      <c r="C203" s="71">
        <f>+'8'!H203</f>
        <v>0</v>
      </c>
      <c r="D203" s="95">
        <v>0</v>
      </c>
      <c r="E203" s="46">
        <f t="shared" si="19"/>
        <v>0</v>
      </c>
      <c r="F203" s="106">
        <v>0</v>
      </c>
      <c r="G203" s="104">
        <v>0</v>
      </c>
      <c r="H203" s="46">
        <f t="shared" si="20"/>
        <v>0</v>
      </c>
      <c r="I203" s="96"/>
      <c r="J203" s="20">
        <v>90</v>
      </c>
      <c r="K203" s="72">
        <f t="shared" si="21"/>
        <v>0</v>
      </c>
      <c r="L203" s="17" t="s">
        <v>16</v>
      </c>
      <c r="M203" s="18">
        <v>0</v>
      </c>
      <c r="N203" s="23">
        <f t="shared" si="22"/>
        <v>0</v>
      </c>
      <c r="O203" s="19"/>
      <c r="P203" s="43">
        <f t="shared" si="23"/>
        <v>0</v>
      </c>
    </row>
    <row r="204" spans="1:29" ht="24.6" x14ac:dyDescent="0.65">
      <c r="A204" s="10">
        <v>200</v>
      </c>
      <c r="B204" s="19" t="s">
        <v>173</v>
      </c>
      <c r="C204" s="71">
        <f>+'8'!H204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20"/>
        <v>0</v>
      </c>
      <c r="I204" s="96"/>
      <c r="J204" s="20">
        <v>90</v>
      </c>
      <c r="K204" s="72">
        <f t="shared" si="21"/>
        <v>0</v>
      </c>
      <c r="L204" s="17" t="s">
        <v>16</v>
      </c>
      <c r="M204" s="18">
        <v>0</v>
      </c>
      <c r="N204" s="23">
        <f t="shared" si="22"/>
        <v>0</v>
      </c>
      <c r="O204" s="19"/>
      <c r="P204" s="43">
        <f t="shared" si="23"/>
        <v>0</v>
      </c>
    </row>
    <row r="205" spans="1:29" ht="24.6" x14ac:dyDescent="0.65">
      <c r="A205" s="10">
        <v>201</v>
      </c>
      <c r="B205" s="19" t="s">
        <v>174</v>
      </c>
      <c r="C205" s="71">
        <f>+'8'!H205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20"/>
        <v>0</v>
      </c>
      <c r="I205" s="96"/>
      <c r="J205" s="20">
        <v>90</v>
      </c>
      <c r="K205" s="72">
        <f t="shared" si="21"/>
        <v>0</v>
      </c>
      <c r="L205" s="17" t="s">
        <v>16</v>
      </c>
      <c r="M205" s="18">
        <v>0</v>
      </c>
      <c r="N205" s="23">
        <f t="shared" si="22"/>
        <v>0</v>
      </c>
      <c r="O205" s="19"/>
      <c r="P205" s="43">
        <f t="shared" si="23"/>
        <v>0</v>
      </c>
    </row>
    <row r="206" spans="1:29" ht="24.6" x14ac:dyDescent="0.65">
      <c r="A206" s="10">
        <v>202</v>
      </c>
      <c r="B206" s="19" t="s">
        <v>367</v>
      </c>
      <c r="C206" s="71">
        <f>+'8'!H206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20"/>
        <v>0</v>
      </c>
      <c r="I206" s="96"/>
      <c r="J206" s="20">
        <v>50</v>
      </c>
      <c r="K206" s="72">
        <f t="shared" si="21"/>
        <v>0</v>
      </c>
      <c r="L206" s="17" t="s">
        <v>16</v>
      </c>
      <c r="M206" s="18">
        <v>0</v>
      </c>
      <c r="N206" s="23">
        <f t="shared" si="22"/>
        <v>0</v>
      </c>
      <c r="O206" s="19"/>
      <c r="P206" s="43">
        <f t="shared" si="23"/>
        <v>0</v>
      </c>
    </row>
    <row r="207" spans="1:29" ht="24.6" x14ac:dyDescent="0.65">
      <c r="A207" s="10">
        <v>203</v>
      </c>
      <c r="B207" s="19" t="s">
        <v>179</v>
      </c>
      <c r="C207" s="71">
        <f>+'8'!H207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20"/>
        <v>0</v>
      </c>
      <c r="I207" s="96"/>
      <c r="J207" s="20">
        <v>50</v>
      </c>
      <c r="K207" s="72">
        <f t="shared" si="21"/>
        <v>0</v>
      </c>
      <c r="L207" s="17" t="s">
        <v>16</v>
      </c>
      <c r="M207" s="18">
        <v>0</v>
      </c>
      <c r="N207" s="23">
        <f t="shared" si="22"/>
        <v>0</v>
      </c>
      <c r="O207" s="19"/>
      <c r="P207" s="43">
        <f t="shared" si="23"/>
        <v>0</v>
      </c>
    </row>
    <row r="208" spans="1:29" ht="24.6" x14ac:dyDescent="0.65">
      <c r="A208" s="10">
        <v>204</v>
      </c>
      <c r="B208" s="19" t="s">
        <v>180</v>
      </c>
      <c r="C208" s="71">
        <f>+'8'!H208</f>
        <v>2</v>
      </c>
      <c r="D208" s="95">
        <v>0</v>
      </c>
      <c r="E208" s="46">
        <f t="shared" ref="E208:E271" si="24">C208+D208</f>
        <v>2</v>
      </c>
      <c r="F208" s="106">
        <v>0</v>
      </c>
      <c r="G208" s="104">
        <v>0</v>
      </c>
      <c r="H208" s="46">
        <f t="shared" si="20"/>
        <v>2</v>
      </c>
      <c r="I208" s="96"/>
      <c r="J208" s="20">
        <v>55</v>
      </c>
      <c r="K208" s="72">
        <f t="shared" si="21"/>
        <v>0</v>
      </c>
      <c r="L208" s="17" t="s">
        <v>16</v>
      </c>
      <c r="M208" s="18">
        <v>0</v>
      </c>
      <c r="N208" s="23">
        <f t="shared" si="22"/>
        <v>0</v>
      </c>
      <c r="O208" s="19"/>
      <c r="P208" s="43">
        <f t="shared" si="23"/>
        <v>0</v>
      </c>
    </row>
    <row r="209" spans="1:16" ht="24.6" x14ac:dyDescent="0.65">
      <c r="A209" s="10">
        <v>205</v>
      </c>
      <c r="B209" s="19" t="s">
        <v>181</v>
      </c>
      <c r="C209" s="71">
        <f>+'8'!H209</f>
        <v>0</v>
      </c>
      <c r="D209" s="95">
        <v>0</v>
      </c>
      <c r="E209" s="46">
        <f t="shared" si="24"/>
        <v>0</v>
      </c>
      <c r="F209" s="106">
        <v>0</v>
      </c>
      <c r="G209" s="104">
        <v>0</v>
      </c>
      <c r="H209" s="46">
        <f t="shared" si="20"/>
        <v>0</v>
      </c>
      <c r="I209" s="96"/>
      <c r="J209" s="20">
        <v>85</v>
      </c>
      <c r="K209" s="72">
        <f t="shared" si="21"/>
        <v>0</v>
      </c>
      <c r="L209" s="17" t="s">
        <v>16</v>
      </c>
      <c r="M209" s="18">
        <v>0</v>
      </c>
      <c r="N209" s="23">
        <f t="shared" si="22"/>
        <v>0</v>
      </c>
      <c r="O209" s="19"/>
      <c r="P209" s="43">
        <f t="shared" si="23"/>
        <v>0</v>
      </c>
    </row>
    <row r="210" spans="1:16" ht="24.6" x14ac:dyDescent="0.65">
      <c r="A210" s="10">
        <v>206</v>
      </c>
      <c r="B210" s="19" t="s">
        <v>298</v>
      </c>
      <c r="C210" s="71">
        <f>+'8'!H210</f>
        <v>0</v>
      </c>
      <c r="D210" s="95">
        <v>0</v>
      </c>
      <c r="E210" s="46">
        <f t="shared" si="24"/>
        <v>0</v>
      </c>
      <c r="F210" s="106">
        <v>0</v>
      </c>
      <c r="G210" s="104">
        <v>0</v>
      </c>
      <c r="H210" s="46">
        <f t="shared" si="20"/>
        <v>0</v>
      </c>
      <c r="I210" s="96"/>
      <c r="J210" s="20">
        <v>55</v>
      </c>
      <c r="K210" s="72">
        <f t="shared" si="21"/>
        <v>0</v>
      </c>
      <c r="L210" s="17" t="s">
        <v>16</v>
      </c>
      <c r="M210" s="18">
        <v>0</v>
      </c>
      <c r="N210" s="23">
        <f t="shared" si="22"/>
        <v>0</v>
      </c>
      <c r="O210" s="19"/>
      <c r="P210" s="43">
        <f t="shared" si="23"/>
        <v>0</v>
      </c>
    </row>
    <row r="211" spans="1:16" ht="24.6" x14ac:dyDescent="0.65">
      <c r="A211" s="10">
        <v>207</v>
      </c>
      <c r="B211" s="19" t="s">
        <v>299</v>
      </c>
      <c r="C211" s="71">
        <f>+'8'!H211</f>
        <v>0</v>
      </c>
      <c r="D211" s="95">
        <v>0</v>
      </c>
      <c r="E211" s="46">
        <f t="shared" si="24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55</v>
      </c>
      <c r="K211" s="72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3">
        <f t="shared" si="23"/>
        <v>0</v>
      </c>
    </row>
    <row r="212" spans="1:16" ht="24.6" x14ac:dyDescent="0.65">
      <c r="A212" s="10">
        <v>208</v>
      </c>
      <c r="B212" s="19" t="s">
        <v>300</v>
      </c>
      <c r="C212" s="71">
        <f>+'8'!H212</f>
        <v>0</v>
      </c>
      <c r="D212" s="95">
        <v>0</v>
      </c>
      <c r="E212" s="46">
        <f t="shared" si="24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55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16" ht="24.6" x14ac:dyDescent="0.65">
      <c r="A213" s="10">
        <v>209</v>
      </c>
      <c r="B213" s="19" t="s">
        <v>301</v>
      </c>
      <c r="C213" s="71">
        <f>+'8'!H213</f>
        <v>0</v>
      </c>
      <c r="D213" s="95">
        <v>0</v>
      </c>
      <c r="E213" s="46">
        <f t="shared" si="24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55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16" ht="24.6" x14ac:dyDescent="0.65">
      <c r="A214" s="10">
        <v>210</v>
      </c>
      <c r="B214" s="19" t="s">
        <v>372</v>
      </c>
      <c r="C214" s="71">
        <f>+'8'!H214</f>
        <v>0</v>
      </c>
      <c r="D214" s="95">
        <v>0</v>
      </c>
      <c r="E214" s="46">
        <f t="shared" si="24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40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16" ht="24.6" x14ac:dyDescent="0.65">
      <c r="A215" s="10">
        <v>211</v>
      </c>
      <c r="B215" s="19" t="s">
        <v>184</v>
      </c>
      <c r="C215" s="71">
        <f>+'8'!H215</f>
        <v>0</v>
      </c>
      <c r="D215" s="95">
        <v>0</v>
      </c>
      <c r="E215" s="46">
        <f t="shared" si="24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120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16" ht="24.6" x14ac:dyDescent="0.65">
      <c r="A216" s="10">
        <v>212</v>
      </c>
      <c r="B216" s="19" t="s">
        <v>185</v>
      </c>
      <c r="C216" s="71">
        <f>+'8'!H216</f>
        <v>0</v>
      </c>
      <c r="D216" s="95">
        <v>0</v>
      </c>
      <c r="E216" s="46">
        <f t="shared" si="24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120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16" ht="24.6" x14ac:dyDescent="0.65">
      <c r="A217" s="10">
        <v>213</v>
      </c>
      <c r="B217" s="19" t="s">
        <v>187</v>
      </c>
      <c r="C217" s="71">
        <f>+'8'!H217</f>
        <v>0</v>
      </c>
      <c r="D217" s="95">
        <v>0</v>
      </c>
      <c r="E217" s="46">
        <f t="shared" si="24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50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16" ht="24.6" x14ac:dyDescent="0.65">
      <c r="A218" s="10">
        <v>214</v>
      </c>
      <c r="B218" s="19" t="s">
        <v>188</v>
      </c>
      <c r="C218" s="71">
        <f>+'8'!H218</f>
        <v>0</v>
      </c>
      <c r="D218" s="95">
        <v>0</v>
      </c>
      <c r="E218" s="46">
        <f t="shared" si="24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50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16" ht="24.6" x14ac:dyDescent="0.65">
      <c r="A219" s="10">
        <v>215</v>
      </c>
      <c r="B219" s="19" t="s">
        <v>302</v>
      </c>
      <c r="C219" s="71">
        <f>+'8'!H219</f>
        <v>0</v>
      </c>
      <c r="D219" s="95">
        <v>0</v>
      </c>
      <c r="E219" s="46">
        <f t="shared" si="24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120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16" ht="24.6" x14ac:dyDescent="0.65">
      <c r="A220" s="10">
        <v>216</v>
      </c>
      <c r="B220" s="19" t="s">
        <v>303</v>
      </c>
      <c r="C220" s="71">
        <f>+'8'!H220</f>
        <v>0</v>
      </c>
      <c r="D220" s="95">
        <v>0</v>
      </c>
      <c r="E220" s="46">
        <f t="shared" si="24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25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>
        <v>15</v>
      </c>
      <c r="P220" s="43">
        <f t="shared" si="23"/>
        <v>0</v>
      </c>
    </row>
    <row r="221" spans="1:16" ht="24.6" x14ac:dyDescent="0.65">
      <c r="A221" s="10">
        <v>217</v>
      </c>
      <c r="B221" s="19" t="s">
        <v>304</v>
      </c>
      <c r="C221" s="71">
        <f>+'8'!H221</f>
        <v>0</v>
      </c>
      <c r="D221" s="95">
        <v>0</v>
      </c>
      <c r="E221" s="46">
        <f t="shared" si="24"/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25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>
        <v>15</v>
      </c>
      <c r="P221" s="43">
        <f t="shared" si="23"/>
        <v>0</v>
      </c>
    </row>
    <row r="222" spans="1:16" ht="24.6" x14ac:dyDescent="0.65">
      <c r="A222" s="10">
        <v>218</v>
      </c>
      <c r="B222" s="19" t="s">
        <v>305</v>
      </c>
      <c r="C222" s="71">
        <f>+'8'!H222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25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>
        <v>15</v>
      </c>
      <c r="P222" s="43">
        <f t="shared" si="23"/>
        <v>0</v>
      </c>
    </row>
    <row r="223" spans="1:16" ht="24.6" x14ac:dyDescent="0.65">
      <c r="A223" s="10">
        <v>219</v>
      </c>
      <c r="B223" s="19" t="s">
        <v>306</v>
      </c>
      <c r="C223" s="71">
        <f>+'8'!H223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25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>
        <v>15</v>
      </c>
      <c r="P223" s="43">
        <f t="shared" si="23"/>
        <v>0</v>
      </c>
    </row>
    <row r="224" spans="1:16" ht="24.6" x14ac:dyDescent="0.65">
      <c r="A224" s="10">
        <v>220</v>
      </c>
      <c r="B224" s="19" t="s">
        <v>307</v>
      </c>
      <c r="C224" s="71">
        <f>+'8'!H224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25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>
        <v>15</v>
      </c>
      <c r="P224" s="43">
        <f t="shared" si="23"/>
        <v>0</v>
      </c>
    </row>
    <row r="225" spans="1:16" ht="24.6" x14ac:dyDescent="0.65">
      <c r="A225" s="10">
        <v>221</v>
      </c>
      <c r="B225" s="19" t="s">
        <v>308</v>
      </c>
      <c r="C225" s="71">
        <f>+'8'!H225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25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>
        <v>15</v>
      </c>
      <c r="P225" s="43">
        <f t="shared" si="23"/>
        <v>0</v>
      </c>
    </row>
    <row r="226" spans="1:16" ht="24.6" x14ac:dyDescent="0.65">
      <c r="A226" s="10">
        <v>222</v>
      </c>
      <c r="B226" s="19" t="s">
        <v>361</v>
      </c>
      <c r="C226" s="71">
        <f>+'8'!H226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10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309</v>
      </c>
      <c r="C227" s="71">
        <f>+'8'!H227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10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310</v>
      </c>
      <c r="C228" s="71">
        <f>+'8'!H228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311</v>
      </c>
      <c r="C229" s="71">
        <f>+'8'!H229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312</v>
      </c>
      <c r="C230" s="71">
        <f>+'8'!H230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/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183</v>
      </c>
      <c r="C231" s="71">
        <f>+'8'!H231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40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117</v>
      </c>
      <c r="C232" s="71">
        <f>+'8'!H232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313</v>
      </c>
      <c r="C233" s="71">
        <f>+'8'!H233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30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371</v>
      </c>
      <c r="C234" s="71">
        <f>+'8'!H234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800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x14ac:dyDescent="0.65">
      <c r="A235" s="10">
        <v>231</v>
      </c>
      <c r="B235" s="19" t="s">
        <v>373</v>
      </c>
      <c r="C235" s="71">
        <f>+'8'!H235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150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x14ac:dyDescent="0.65">
      <c r="A236" s="10">
        <v>232</v>
      </c>
      <c r="B236" s="19" t="s">
        <v>315</v>
      </c>
      <c r="C236" s="71">
        <f>+'8'!H236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200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x14ac:dyDescent="0.65">
      <c r="A237" s="10">
        <v>233</v>
      </c>
      <c r="B237" s="19" t="s">
        <v>374</v>
      </c>
      <c r="C237" s="71">
        <f>+'8'!H237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250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x14ac:dyDescent="0.65">
      <c r="A238" s="10">
        <v>234</v>
      </c>
      <c r="B238" s="19" t="s">
        <v>316</v>
      </c>
      <c r="C238" s="71">
        <f>+'8'!H238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50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x14ac:dyDescent="0.65">
      <c r="A239" s="10">
        <v>235</v>
      </c>
      <c r="B239" s="19" t="s">
        <v>314</v>
      </c>
      <c r="C239" s="71">
        <f>+'8'!H239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" customHeight="1" x14ac:dyDescent="0.65">
      <c r="A240" s="10">
        <v>236</v>
      </c>
      <c r="B240" s="19" t="s">
        <v>337</v>
      </c>
      <c r="C240" s="71">
        <f>+'8'!H240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45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338</v>
      </c>
      <c r="C241" s="71">
        <f>+'8'!H241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35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339</v>
      </c>
      <c r="C242" s="71">
        <f>+'8'!H242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>
        <v>25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317</v>
      </c>
      <c r="C243" s="71">
        <f>+'8'!H243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>
        <v>50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318</v>
      </c>
      <c r="C244" s="71">
        <f>+'8'!H244</f>
        <v>0</v>
      </c>
      <c r="D244" s="95">
        <v>0</v>
      </c>
      <c r="E244" s="46">
        <f t="shared" si="24"/>
        <v>0</v>
      </c>
      <c r="F244" s="106">
        <v>0</v>
      </c>
      <c r="G244" s="104">
        <v>0</v>
      </c>
      <c r="H244" s="46">
        <f t="shared" si="20"/>
        <v>0</v>
      </c>
      <c r="I244" s="96"/>
      <c r="J244" s="20">
        <v>60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319</v>
      </c>
      <c r="C245" s="71">
        <f>+'8'!H245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250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320</v>
      </c>
      <c r="C246" s="71">
        <f>+'8'!H246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15">
        <v>100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321</v>
      </c>
      <c r="C247" s="71">
        <f>+'8'!H247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15">
        <v>350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322</v>
      </c>
      <c r="C248" s="71">
        <f>+'8'!H248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15">
        <v>60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323</v>
      </c>
      <c r="C249" s="71">
        <f>+'8'!H249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15">
        <v>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324</v>
      </c>
      <c r="C250" s="71">
        <f>+'8'!H250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15">
        <v>100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325</v>
      </c>
      <c r="C251" s="71">
        <f>+'8'!H251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15">
        <v>120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326</v>
      </c>
      <c r="C252" s="71">
        <f>+'8'!H252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15">
        <v>60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 x14ac:dyDescent="0.65">
      <c r="A253" s="10">
        <v>249</v>
      </c>
      <c r="B253" s="19" t="s">
        <v>327</v>
      </c>
      <c r="C253" s="71">
        <f>+'8'!H253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15">
        <v>150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x14ac:dyDescent="0.65">
      <c r="A254" s="10">
        <v>250</v>
      </c>
      <c r="B254" s="19" t="s">
        <v>328</v>
      </c>
      <c r="C254" s="71">
        <f>+'8'!H254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15">
        <v>150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329</v>
      </c>
      <c r="C255" s="71">
        <f>+'8'!H255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15">
        <v>200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330</v>
      </c>
      <c r="C256" s="71">
        <f>+'8'!H256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15"/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331</v>
      </c>
      <c r="C257" s="71">
        <f>+'8'!H257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15"/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368</v>
      </c>
      <c r="C258" s="71">
        <f>+'8'!H258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15"/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/>
      <c r="C259" s="71">
        <f>+'8'!H259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/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/>
      <c r="C260" s="71">
        <f>+'8'!H260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20"/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/>
      <c r="C261" s="71">
        <f>+'8'!H261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ref="H261:H284" si="25">+E261-F261-I261-G261</f>
        <v>0</v>
      </c>
      <c r="I261" s="96"/>
      <c r="J261" s="20"/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/>
      <c r="C262" s="71">
        <f>+'8'!H262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5"/>
        <v>0</v>
      </c>
      <c r="I262" s="96"/>
      <c r="J262" s="20"/>
      <c r="K262" s="72">
        <f t="shared" ref="K262:K284" si="26">+J262*I262</f>
        <v>0</v>
      </c>
      <c r="L262" s="17" t="s">
        <v>16</v>
      </c>
      <c r="M262" s="18">
        <v>0</v>
      </c>
      <c r="N262" s="23">
        <f t="shared" ref="N262:N284" si="27">SUM(K262-M262)</f>
        <v>0</v>
      </c>
      <c r="O262" s="19"/>
      <c r="P262" s="43">
        <f t="shared" ref="P262:P284" si="28">+K262*O262</f>
        <v>0</v>
      </c>
    </row>
    <row r="263" spans="1:16" ht="24.6" x14ac:dyDescent="0.65">
      <c r="A263" s="10">
        <v>259</v>
      </c>
      <c r="B263" s="19"/>
      <c r="C263" s="71">
        <f>+'8'!H263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5"/>
        <v>0</v>
      </c>
      <c r="I263" s="96"/>
      <c r="J263" s="20"/>
      <c r="K263" s="72">
        <f t="shared" si="26"/>
        <v>0</v>
      </c>
      <c r="L263" s="17" t="s">
        <v>16</v>
      </c>
      <c r="M263" s="18">
        <v>0</v>
      </c>
      <c r="N263" s="23">
        <f t="shared" si="27"/>
        <v>0</v>
      </c>
      <c r="O263" s="19"/>
      <c r="P263" s="43">
        <f t="shared" si="28"/>
        <v>0</v>
      </c>
    </row>
    <row r="264" spans="1:16" ht="24.6" x14ac:dyDescent="0.65">
      <c r="A264" s="10">
        <v>260</v>
      </c>
      <c r="B264" s="19"/>
      <c r="C264" s="71">
        <f>+'8'!H264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5"/>
        <v>0</v>
      </c>
      <c r="I264" s="96"/>
      <c r="J264" s="20"/>
      <c r="K264" s="72">
        <f t="shared" si="26"/>
        <v>0</v>
      </c>
      <c r="L264" s="17" t="s">
        <v>16</v>
      </c>
      <c r="M264" s="18">
        <v>0</v>
      </c>
      <c r="N264" s="23">
        <f t="shared" si="27"/>
        <v>0</v>
      </c>
      <c r="O264" s="19"/>
      <c r="P264" s="43">
        <f t="shared" si="28"/>
        <v>0</v>
      </c>
    </row>
    <row r="265" spans="1:16" ht="24.6" x14ac:dyDescent="0.65">
      <c r="A265" s="10">
        <v>261</v>
      </c>
      <c r="B265" s="19"/>
      <c r="C265" s="71">
        <f>+'8'!H265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5"/>
        <v>0</v>
      </c>
      <c r="I265" s="96"/>
      <c r="J265" s="20"/>
      <c r="K265" s="72">
        <f t="shared" si="26"/>
        <v>0</v>
      </c>
      <c r="L265" s="17" t="s">
        <v>16</v>
      </c>
      <c r="M265" s="18">
        <v>0</v>
      </c>
      <c r="N265" s="23">
        <f t="shared" si="27"/>
        <v>0</v>
      </c>
      <c r="O265" s="19"/>
      <c r="P265" s="43">
        <f t="shared" si="28"/>
        <v>0</v>
      </c>
    </row>
    <row r="266" spans="1:16" ht="24.6" x14ac:dyDescent="0.65">
      <c r="A266" s="10">
        <v>262</v>
      </c>
      <c r="B266" s="19"/>
      <c r="C266" s="71">
        <f>+'8'!H266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5"/>
        <v>0</v>
      </c>
      <c r="I266" s="96"/>
      <c r="J266" s="20"/>
      <c r="K266" s="72">
        <f t="shared" si="26"/>
        <v>0</v>
      </c>
      <c r="L266" s="17" t="s">
        <v>16</v>
      </c>
      <c r="M266" s="18">
        <v>0</v>
      </c>
      <c r="N266" s="23">
        <f t="shared" si="27"/>
        <v>0</v>
      </c>
      <c r="O266" s="19"/>
      <c r="P266" s="43">
        <f t="shared" si="28"/>
        <v>0</v>
      </c>
    </row>
    <row r="267" spans="1:16" ht="24.6" x14ac:dyDescent="0.65">
      <c r="A267" s="10">
        <v>263</v>
      </c>
      <c r="B267" s="19"/>
      <c r="C267" s="71">
        <f>+'8'!H267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5"/>
        <v>0</v>
      </c>
      <c r="I267" s="96"/>
      <c r="J267" s="20"/>
      <c r="K267" s="72">
        <f t="shared" si="26"/>
        <v>0</v>
      </c>
      <c r="L267" s="17" t="s">
        <v>16</v>
      </c>
      <c r="M267" s="18">
        <v>0</v>
      </c>
      <c r="N267" s="23">
        <f t="shared" si="27"/>
        <v>0</v>
      </c>
      <c r="O267" s="19"/>
      <c r="P267" s="43">
        <f t="shared" si="28"/>
        <v>0</v>
      </c>
    </row>
    <row r="268" spans="1:16" ht="24.6" x14ac:dyDescent="0.65">
      <c r="A268" s="10">
        <v>264</v>
      </c>
      <c r="B268" s="19"/>
      <c r="C268" s="71">
        <f>+'8'!H268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5"/>
        <v>0</v>
      </c>
      <c r="I268" s="96"/>
      <c r="J268" s="20"/>
      <c r="K268" s="72">
        <f t="shared" si="26"/>
        <v>0</v>
      </c>
      <c r="L268" s="17" t="s">
        <v>16</v>
      </c>
      <c r="M268" s="18">
        <v>0</v>
      </c>
      <c r="N268" s="23">
        <f t="shared" si="27"/>
        <v>0</v>
      </c>
      <c r="O268" s="19"/>
      <c r="P268" s="43">
        <f t="shared" si="28"/>
        <v>0</v>
      </c>
    </row>
    <row r="269" spans="1:16" ht="24.6" x14ac:dyDescent="0.65">
      <c r="A269" s="10">
        <v>265</v>
      </c>
      <c r="B269" s="19"/>
      <c r="C269" s="71">
        <f>+'8'!H269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5"/>
        <v>0</v>
      </c>
      <c r="I269" s="96"/>
      <c r="J269" s="20"/>
      <c r="K269" s="72">
        <f t="shared" si="26"/>
        <v>0</v>
      </c>
      <c r="L269" s="17" t="s">
        <v>16</v>
      </c>
      <c r="M269" s="18">
        <v>0</v>
      </c>
      <c r="N269" s="23">
        <f t="shared" si="27"/>
        <v>0</v>
      </c>
      <c r="O269" s="19"/>
      <c r="P269" s="43">
        <f t="shared" si="28"/>
        <v>0</v>
      </c>
    </row>
    <row r="270" spans="1:16" ht="24.6" x14ac:dyDescent="0.65">
      <c r="A270" s="10">
        <v>266</v>
      </c>
      <c r="B270" s="19"/>
      <c r="C270" s="71">
        <f>+'8'!H270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5"/>
        <v>0</v>
      </c>
      <c r="I270" s="96"/>
      <c r="J270" s="20"/>
      <c r="K270" s="72">
        <f t="shared" si="26"/>
        <v>0</v>
      </c>
      <c r="L270" s="17" t="s">
        <v>16</v>
      </c>
      <c r="M270" s="18">
        <v>0</v>
      </c>
      <c r="N270" s="23">
        <f t="shared" si="27"/>
        <v>0</v>
      </c>
      <c r="O270" s="19"/>
      <c r="P270" s="43">
        <f t="shared" si="28"/>
        <v>0</v>
      </c>
    </row>
    <row r="271" spans="1:16" ht="24.6" x14ac:dyDescent="0.65">
      <c r="A271" s="10">
        <v>267</v>
      </c>
      <c r="B271" s="19"/>
      <c r="C271" s="71">
        <f>+'8'!H271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5"/>
        <v>0</v>
      </c>
      <c r="I271" s="96"/>
      <c r="J271" s="20"/>
      <c r="K271" s="72">
        <f t="shared" si="26"/>
        <v>0</v>
      </c>
      <c r="L271" s="17" t="s">
        <v>16</v>
      </c>
      <c r="M271" s="18">
        <v>0</v>
      </c>
      <c r="N271" s="23">
        <f t="shared" si="27"/>
        <v>0</v>
      </c>
      <c r="O271" s="19"/>
      <c r="P271" s="43">
        <f t="shared" si="28"/>
        <v>0</v>
      </c>
    </row>
    <row r="272" spans="1:16" ht="24.6" x14ac:dyDescent="0.65">
      <c r="A272" s="10">
        <v>268</v>
      </c>
      <c r="B272" s="19"/>
      <c r="C272" s="71">
        <f>+'8'!H272</f>
        <v>0</v>
      </c>
      <c r="D272" s="95">
        <v>0</v>
      </c>
      <c r="E272" s="46">
        <f t="shared" ref="E272:E284" si="29">C272+D272</f>
        <v>0</v>
      </c>
      <c r="F272" s="106">
        <v>0</v>
      </c>
      <c r="G272" s="104">
        <v>0</v>
      </c>
      <c r="H272" s="46">
        <f t="shared" si="25"/>
        <v>0</v>
      </c>
      <c r="I272" s="96"/>
      <c r="J272" s="20"/>
      <c r="K272" s="72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3">
        <f t="shared" si="28"/>
        <v>0</v>
      </c>
    </row>
    <row r="273" spans="1:17" ht="24.6" x14ac:dyDescent="0.65">
      <c r="A273" s="10">
        <v>269</v>
      </c>
      <c r="B273" s="19"/>
      <c r="C273" s="71">
        <f>+'8'!H273</f>
        <v>0</v>
      </c>
      <c r="D273" s="95">
        <v>0</v>
      </c>
      <c r="E273" s="46">
        <f t="shared" si="29"/>
        <v>0</v>
      </c>
      <c r="F273" s="106">
        <v>0</v>
      </c>
      <c r="G273" s="104">
        <v>0</v>
      </c>
      <c r="H273" s="46">
        <f t="shared" si="25"/>
        <v>0</v>
      </c>
      <c r="I273" s="96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 x14ac:dyDescent="0.65">
      <c r="A274" s="10">
        <v>270</v>
      </c>
      <c r="B274" s="19"/>
      <c r="C274" s="71">
        <f>+'8'!H274</f>
        <v>0</v>
      </c>
      <c r="D274" s="95">
        <v>0</v>
      </c>
      <c r="E274" s="46">
        <f t="shared" si="29"/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 x14ac:dyDescent="0.65">
      <c r="A275" s="10">
        <v>271</v>
      </c>
      <c r="B275" s="19"/>
      <c r="C275" s="71">
        <f>+'8'!H275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 x14ac:dyDescent="0.65">
      <c r="A276" s="10">
        <v>272</v>
      </c>
      <c r="B276" s="19"/>
      <c r="C276" s="71">
        <f>+'8'!H276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 x14ac:dyDescent="0.65">
      <c r="A277" s="10">
        <v>273</v>
      </c>
      <c r="B277" s="19"/>
      <c r="C277" s="71">
        <f>+'8'!H277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 x14ac:dyDescent="0.65">
      <c r="A278" s="10">
        <v>274</v>
      </c>
      <c r="B278" s="19"/>
      <c r="C278" s="71">
        <f>+'8'!H278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 x14ac:dyDescent="0.65">
      <c r="A279" s="10">
        <v>275</v>
      </c>
      <c r="B279" s="19"/>
      <c r="C279" s="71">
        <f>+'8'!H279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 x14ac:dyDescent="0.65">
      <c r="A280" s="10">
        <v>276</v>
      </c>
      <c r="B280" s="19"/>
      <c r="C280" s="71">
        <f>+'8'!H280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 x14ac:dyDescent="0.65">
      <c r="A281" s="10">
        <v>277</v>
      </c>
      <c r="B281" s="19"/>
      <c r="C281" s="71">
        <f>+'8'!H281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 x14ac:dyDescent="0.65">
      <c r="A282" s="10">
        <v>278</v>
      </c>
      <c r="B282" s="19"/>
      <c r="C282" s="71">
        <f>+'8'!H282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 x14ac:dyDescent="0.65">
      <c r="A283" s="10">
        <v>279</v>
      </c>
      <c r="B283" s="19"/>
      <c r="C283" s="71">
        <f>+'8'!H283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 x14ac:dyDescent="0.65">
      <c r="A284" s="10">
        <v>280</v>
      </c>
      <c r="B284" s="19"/>
      <c r="C284" s="71">
        <f>+'8'!H284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172" t="s">
        <v>212</v>
      </c>
      <c r="J286" s="173"/>
      <c r="K286" s="30">
        <f>+AA184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174" t="s">
        <v>202</v>
      </c>
      <c r="K287" s="174"/>
      <c r="L287" s="33">
        <f>SUM(K5:K286)</f>
        <v>805</v>
      </c>
    </row>
    <row r="288" spans="1:17" ht="24.6" x14ac:dyDescent="0.65">
      <c r="A288" s="1"/>
      <c r="C288" s="31"/>
      <c r="E288" s="31"/>
      <c r="H288" s="31"/>
      <c r="J288" s="168" t="s">
        <v>203</v>
      </c>
      <c r="K288" s="169"/>
      <c r="L288" s="36"/>
    </row>
    <row r="289" spans="1:12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0</v>
      </c>
    </row>
    <row r="290" spans="1:12" ht="24.6" x14ac:dyDescent="0.65">
      <c r="A290" s="1"/>
      <c r="C290" s="31"/>
      <c r="E290" s="31"/>
      <c r="H290" s="31"/>
      <c r="J290" s="168" t="s">
        <v>205</v>
      </c>
      <c r="K290" s="169"/>
      <c r="L290" s="36">
        <v>0</v>
      </c>
    </row>
    <row r="291" spans="1:12" ht="24.6" x14ac:dyDescent="0.65">
      <c r="A291" s="1"/>
      <c r="C291" s="31"/>
      <c r="E291" s="31"/>
      <c r="H291" s="31"/>
      <c r="J291" s="168" t="s">
        <v>206</v>
      </c>
      <c r="K291" s="169"/>
      <c r="L291" s="36">
        <v>0</v>
      </c>
    </row>
    <row r="292" spans="1:12" ht="24.6" x14ac:dyDescent="0.65">
      <c r="A292" s="1"/>
      <c r="C292" s="31"/>
      <c r="E292" s="31"/>
      <c r="H292" s="31"/>
      <c r="J292" s="168" t="s">
        <v>207</v>
      </c>
      <c r="K292" s="169"/>
      <c r="L292" s="37">
        <f>SUM(M5:M285)</f>
        <v>0</v>
      </c>
    </row>
    <row r="293" spans="1:12" ht="24.6" x14ac:dyDescent="0.65">
      <c r="A293" s="1"/>
      <c r="C293" s="31"/>
      <c r="E293" s="31"/>
      <c r="H293" s="31"/>
      <c r="J293" s="168" t="s">
        <v>208</v>
      </c>
      <c r="K293" s="169"/>
      <c r="L293" s="33">
        <f>L287-L288-L289-L291-L292</f>
        <v>805</v>
      </c>
    </row>
    <row r="294" spans="1:12" ht="24.6" x14ac:dyDescent="0.65">
      <c r="A294" s="1"/>
      <c r="C294" s="31"/>
      <c r="E294" s="31"/>
      <c r="H294" s="31"/>
      <c r="J294" s="168" t="s">
        <v>209</v>
      </c>
      <c r="K294" s="169"/>
      <c r="L294" s="37">
        <v>805</v>
      </c>
    </row>
    <row r="295" spans="1:12" ht="24.6" x14ac:dyDescent="0.65">
      <c r="A295" s="1"/>
      <c r="C295" s="31"/>
      <c r="E295" s="31"/>
      <c r="H295" s="31"/>
      <c r="J295" s="168" t="s">
        <v>210</v>
      </c>
      <c r="K295" s="169"/>
      <c r="L295" s="33">
        <f>+L294-L293</f>
        <v>0</v>
      </c>
    </row>
    <row r="296" spans="1:12" ht="24.6" x14ac:dyDescent="0.65">
      <c r="H296" s="2"/>
      <c r="J296" s="168" t="s">
        <v>211</v>
      </c>
      <c r="K296" s="169"/>
      <c r="L296" s="33">
        <f>+L294-L293</f>
        <v>0</v>
      </c>
    </row>
    <row r="297" spans="1:12" x14ac:dyDescent="0.6">
      <c r="H297" s="2"/>
      <c r="J297" s="2"/>
    </row>
    <row r="298" spans="1:12" ht="24.6" x14ac:dyDescent="0.65">
      <c r="H298" s="2"/>
      <c r="J298" s="97" t="s">
        <v>332</v>
      </c>
    </row>
    <row r="299" spans="1:12" x14ac:dyDescent="0.6">
      <c r="H299" s="2"/>
      <c r="J299" s="2"/>
    </row>
    <row r="300" spans="1:12" x14ac:dyDescent="0.6">
      <c r="H300" s="2"/>
      <c r="J300" s="2"/>
    </row>
    <row r="301" spans="1:12" x14ac:dyDescent="0.6">
      <c r="H301" s="2"/>
      <c r="J301" s="2"/>
    </row>
    <row r="302" spans="1:12" x14ac:dyDescent="0.6">
      <c r="H302" s="2"/>
      <c r="J302" s="2"/>
    </row>
    <row r="303" spans="1:12" x14ac:dyDescent="0.6">
      <c r="H303" s="2"/>
      <c r="J303" s="2"/>
    </row>
    <row r="304" spans="1:12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44D44-029B-4FBB-BC7B-ABABF12E52E1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J37" sqref="J37"/>
      <selection pane="topRight" activeCell="J37" sqref="J37"/>
      <selection pane="bottomLeft" activeCell="J37" sqref="J37"/>
      <selection pane="bottomRight" activeCell="G1" sqref="G1"/>
    </sheetView>
  </sheetViews>
  <sheetFormatPr defaultColWidth="9" defaultRowHeight="24" x14ac:dyDescent="0.6"/>
  <cols>
    <col min="1" max="1" width="6.796875" style="2" customWidth="1"/>
    <col min="2" max="2" width="43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65" t="s">
        <v>413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R2" s="166" t="s">
        <v>0</v>
      </c>
      <c r="S2" s="166"/>
      <c r="T2" s="166"/>
      <c r="U2" s="166"/>
      <c r="V2" s="166"/>
      <c r="W2" s="166"/>
      <c r="X2" s="166"/>
      <c r="Y2" s="166"/>
      <c r="Z2" s="166"/>
      <c r="AA2" s="166"/>
      <c r="AB2" s="166"/>
    </row>
    <row r="3" spans="1:29" s="5" customFormat="1" ht="26.4" x14ac:dyDescent="0.7">
      <c r="A3" s="167" t="s">
        <v>1</v>
      </c>
      <c r="B3" s="175" t="s">
        <v>2</v>
      </c>
      <c r="C3" s="167" t="s">
        <v>3</v>
      </c>
      <c r="D3" s="167" t="s">
        <v>4</v>
      </c>
      <c r="E3" s="167" t="s">
        <v>5</v>
      </c>
      <c r="F3" s="105" t="s">
        <v>6</v>
      </c>
      <c r="G3" s="176" t="s">
        <v>334</v>
      </c>
      <c r="H3" s="167" t="s">
        <v>7</v>
      </c>
      <c r="I3" s="170" t="s">
        <v>8</v>
      </c>
      <c r="J3" s="170"/>
      <c r="K3" s="170"/>
      <c r="L3" s="167" t="s">
        <v>9</v>
      </c>
      <c r="M3" s="171" t="s">
        <v>10</v>
      </c>
      <c r="O3" s="139" t="s">
        <v>335</v>
      </c>
      <c r="P3" s="141" t="s">
        <v>336</v>
      </c>
      <c r="R3" s="167" t="s">
        <v>1</v>
      </c>
      <c r="S3" s="167" t="s">
        <v>2</v>
      </c>
      <c r="T3" s="167" t="s">
        <v>3</v>
      </c>
      <c r="U3" s="167" t="s">
        <v>4</v>
      </c>
      <c r="V3" s="167" t="s">
        <v>5</v>
      </c>
      <c r="W3" s="93" t="s">
        <v>6</v>
      </c>
      <c r="X3" s="167" t="s">
        <v>7</v>
      </c>
      <c r="Y3" s="170" t="s">
        <v>8</v>
      </c>
      <c r="Z3" s="170"/>
      <c r="AA3" s="170"/>
      <c r="AB3" s="167" t="s">
        <v>9</v>
      </c>
      <c r="AC3" s="171" t="s">
        <v>10</v>
      </c>
    </row>
    <row r="4" spans="1:29" s="5" customFormat="1" ht="26.4" x14ac:dyDescent="0.7">
      <c r="A4" s="167"/>
      <c r="B4" s="175"/>
      <c r="C4" s="167"/>
      <c r="D4" s="167"/>
      <c r="E4" s="167"/>
      <c r="F4" s="105" t="s">
        <v>11</v>
      </c>
      <c r="G4" s="177"/>
      <c r="H4" s="167"/>
      <c r="I4" s="93" t="s">
        <v>12</v>
      </c>
      <c r="J4" s="94" t="s">
        <v>13</v>
      </c>
      <c r="K4" s="93" t="s">
        <v>14</v>
      </c>
      <c r="L4" s="167"/>
      <c r="M4" s="171"/>
      <c r="O4" s="140"/>
      <c r="P4" s="142"/>
      <c r="R4" s="167"/>
      <c r="S4" s="167"/>
      <c r="T4" s="167"/>
      <c r="U4" s="167"/>
      <c r="V4" s="167"/>
      <c r="W4" s="93" t="s">
        <v>11</v>
      </c>
      <c r="X4" s="167"/>
      <c r="Y4" s="93" t="s">
        <v>12</v>
      </c>
      <c r="Z4" s="94" t="s">
        <v>13</v>
      </c>
      <c r="AA4" s="93" t="s">
        <v>14</v>
      </c>
      <c r="AB4" s="167"/>
      <c r="AC4" s="171"/>
    </row>
    <row r="5" spans="1:29" ht="24.6" x14ac:dyDescent="0.65">
      <c r="A5" s="10">
        <v>1</v>
      </c>
      <c r="B5" s="19" t="s">
        <v>407</v>
      </c>
      <c r="C5" s="71">
        <f>+'9'!H5</f>
        <v>5</v>
      </c>
      <c r="D5" s="95">
        <v>0</v>
      </c>
      <c r="E5" s="46">
        <f t="shared" ref="E5:E143" si="0">C5+D5</f>
        <v>5</v>
      </c>
      <c r="F5" s="106">
        <v>0</v>
      </c>
      <c r="G5" s="104">
        <v>0</v>
      </c>
      <c r="H5" s="46">
        <f t="shared" ref="H5:H68" si="1">+E5-F5-I5-G5</f>
        <v>0</v>
      </c>
      <c r="I5" s="96">
        <v>5</v>
      </c>
      <c r="J5" s="15">
        <v>50</v>
      </c>
      <c r="K5" s="72">
        <f>+J5*I5</f>
        <v>250</v>
      </c>
      <c r="L5" s="17" t="s">
        <v>16</v>
      </c>
      <c r="M5" s="18">
        <v>0</v>
      </c>
      <c r="N5" s="23">
        <f>SUM(K5-M5)</f>
        <v>250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+'9'!H6</f>
        <v>11</v>
      </c>
      <c r="D6" s="95">
        <v>0</v>
      </c>
      <c r="E6" s="46">
        <f t="shared" si="0"/>
        <v>11</v>
      </c>
      <c r="F6" s="106">
        <v>0</v>
      </c>
      <c r="G6" s="104">
        <v>0</v>
      </c>
      <c r="H6" s="46">
        <f t="shared" si="1"/>
        <v>10</v>
      </c>
      <c r="I6" s="96">
        <v>1</v>
      </c>
      <c r="J6" s="15">
        <v>100</v>
      </c>
      <c r="K6" s="72">
        <f t="shared" ref="K6:K69" si="5">+J6*I6</f>
        <v>100</v>
      </c>
      <c r="L6" s="17" t="s">
        <v>16</v>
      </c>
      <c r="M6" s="18">
        <v>0</v>
      </c>
      <c r="N6" s="23">
        <f t="shared" ref="N6:N69" si="6">SUM(K6-M6)</f>
        <v>100</v>
      </c>
      <c r="O6" s="19"/>
      <c r="P6" s="43">
        <f t="shared" ref="P6:P69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+'9'!H7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+'9'!H8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+'9'!H9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+'9'!H10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+'9'!H11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+'9'!H12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+'9'!H13</f>
        <v>1</v>
      </c>
      <c r="D13" s="95">
        <v>5</v>
      </c>
      <c r="E13" s="46">
        <f t="shared" si="0"/>
        <v>6</v>
      </c>
      <c r="F13" s="106">
        <v>0</v>
      </c>
      <c r="G13" s="104">
        <v>0</v>
      </c>
      <c r="H13" s="46">
        <f t="shared" si="1"/>
        <v>6</v>
      </c>
      <c r="I13" s="96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+'9'!H14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+'9'!H15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+'9'!H16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+'9'!H17</f>
        <v>0</v>
      </c>
      <c r="D17" s="95">
        <v>2</v>
      </c>
      <c r="E17" s="46">
        <f t="shared" si="0"/>
        <v>2</v>
      </c>
      <c r="F17" s="106">
        <v>0</v>
      </c>
      <c r="G17" s="104">
        <v>0</v>
      </c>
      <c r="H17" s="46">
        <f t="shared" si="1"/>
        <v>2</v>
      </c>
      <c r="I17" s="96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+'9'!H18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+'9'!H19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+'9'!H20</f>
        <v>0</v>
      </c>
      <c r="D20" s="95">
        <v>2</v>
      </c>
      <c r="E20" s="46">
        <f t="shared" si="0"/>
        <v>2</v>
      </c>
      <c r="F20" s="106">
        <v>0</v>
      </c>
      <c r="G20" s="104">
        <v>0</v>
      </c>
      <c r="H20" s="46">
        <f t="shared" si="1"/>
        <v>2</v>
      </c>
      <c r="I20" s="96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+'9'!H21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+'9'!H22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+'9'!H23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+'9'!H24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+'9'!H25</f>
        <v>6</v>
      </c>
      <c r="D25" s="95">
        <v>5</v>
      </c>
      <c r="E25" s="46">
        <f t="shared" si="0"/>
        <v>11</v>
      </c>
      <c r="F25" s="106">
        <v>0</v>
      </c>
      <c r="G25" s="104">
        <v>0</v>
      </c>
      <c r="H25" s="46">
        <f t="shared" si="1"/>
        <v>10</v>
      </c>
      <c r="I25" s="96">
        <v>1</v>
      </c>
      <c r="J25" s="15">
        <v>100</v>
      </c>
      <c r="K25" s="72">
        <f t="shared" si="5"/>
        <v>100</v>
      </c>
      <c r="L25" s="17" t="s">
        <v>16</v>
      </c>
      <c r="M25" s="18">
        <v>0</v>
      </c>
      <c r="N25" s="23">
        <f t="shared" si="6"/>
        <v>100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+'9'!H26</f>
        <v>2</v>
      </c>
      <c r="D26" s="95">
        <v>0</v>
      </c>
      <c r="E26" s="46">
        <f t="shared" si="0"/>
        <v>2</v>
      </c>
      <c r="F26" s="106">
        <v>0</v>
      </c>
      <c r="G26" s="104">
        <v>0</v>
      </c>
      <c r="H26" s="46">
        <f t="shared" si="1"/>
        <v>2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+'9'!H27</f>
        <v>0</v>
      </c>
      <c r="D27" s="95">
        <v>0</v>
      </c>
      <c r="E27" s="46">
        <f t="shared" si="0"/>
        <v>0</v>
      </c>
      <c r="F27" s="106">
        <v>0</v>
      </c>
      <c r="G27" s="104">
        <v>0</v>
      </c>
      <c r="H27" s="46">
        <f t="shared" si="1"/>
        <v>0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+'9'!H28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+'9'!H29</f>
        <v>1</v>
      </c>
      <c r="D29" s="95">
        <v>0</v>
      </c>
      <c r="E29" s="46">
        <f t="shared" si="0"/>
        <v>1</v>
      </c>
      <c r="F29" s="106">
        <v>0</v>
      </c>
      <c r="G29" s="104">
        <v>0</v>
      </c>
      <c r="H29" s="46">
        <f t="shared" si="1"/>
        <v>1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+'9'!H30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+'9'!H31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+'9'!H32</f>
        <v>0</v>
      </c>
      <c r="D32" s="95">
        <v>0</v>
      </c>
      <c r="E32" s="46">
        <f t="shared" si="0"/>
        <v>0</v>
      </c>
      <c r="F32" s="106">
        <v>0</v>
      </c>
      <c r="G32" s="104">
        <v>0</v>
      </c>
      <c r="H32" s="46">
        <f t="shared" si="1"/>
        <v>0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8" t="s">
        <v>119</v>
      </c>
      <c r="T32" s="179"/>
      <c r="U32" s="179"/>
      <c r="V32" s="179"/>
      <c r="W32" s="179"/>
      <c r="X32" s="179"/>
      <c r="Y32" s="179"/>
      <c r="Z32" s="180"/>
      <c r="AA32" s="40">
        <f>SUM(AA5:AA29)</f>
        <v>0</v>
      </c>
    </row>
    <row r="33" spans="1:26" ht="24.6" x14ac:dyDescent="0.65">
      <c r="A33" s="10">
        <v>29</v>
      </c>
      <c r="B33" s="19" t="s">
        <v>382</v>
      </c>
      <c r="C33" s="71">
        <f>+'9'!H33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+'9'!H34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+'9'!H35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+'9'!H36</f>
        <v>4</v>
      </c>
      <c r="D36" s="95">
        <v>0</v>
      </c>
      <c r="E36" s="46">
        <f t="shared" si="0"/>
        <v>4</v>
      </c>
      <c r="F36" s="106">
        <v>0</v>
      </c>
      <c r="G36" s="104">
        <v>0</v>
      </c>
      <c r="H36" s="46">
        <f t="shared" si="1"/>
        <v>3</v>
      </c>
      <c r="I36" s="96">
        <v>1</v>
      </c>
      <c r="J36" s="15">
        <v>100</v>
      </c>
      <c r="K36" s="72">
        <f t="shared" si="5"/>
        <v>100</v>
      </c>
      <c r="L36" s="17" t="s">
        <v>16</v>
      </c>
      <c r="M36" s="18">
        <v>0</v>
      </c>
      <c r="N36" s="23">
        <f t="shared" si="6"/>
        <v>100</v>
      </c>
      <c r="O36" s="19"/>
      <c r="P36" s="43">
        <f t="shared" si="7"/>
        <v>0</v>
      </c>
    </row>
    <row r="37" spans="1:26" ht="24.6" x14ac:dyDescent="0.65">
      <c r="A37" s="10">
        <v>33</v>
      </c>
      <c r="B37" s="19" t="s">
        <v>393</v>
      </c>
      <c r="C37" s="71">
        <f>+'9'!H37</f>
        <v>0</v>
      </c>
      <c r="D37" s="95">
        <v>0</v>
      </c>
      <c r="E37" s="46">
        <f t="shared" si="0"/>
        <v>0</v>
      </c>
      <c r="F37" s="106">
        <v>0</v>
      </c>
      <c r="G37" s="104">
        <v>0</v>
      </c>
      <c r="H37" s="46">
        <f t="shared" si="1"/>
        <v>0</v>
      </c>
      <c r="I37" s="96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f>+'9'!H38</f>
        <v>0</v>
      </c>
      <c r="D38" s="95">
        <v>0</v>
      </c>
      <c r="E38" s="46">
        <f t="shared" si="0"/>
        <v>0</v>
      </c>
      <c r="F38" s="106">
        <v>0</v>
      </c>
      <c r="G38" s="104">
        <v>0</v>
      </c>
      <c r="H38" s="46">
        <f t="shared" si="1"/>
        <v>0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x14ac:dyDescent="0.65">
      <c r="A39" s="10">
        <v>35</v>
      </c>
      <c r="B39" s="19" t="s">
        <v>333</v>
      </c>
      <c r="C39" s="71">
        <f>+'9'!H39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x14ac:dyDescent="0.65">
      <c r="A40" s="10">
        <v>36</v>
      </c>
      <c r="B40" s="19" t="s">
        <v>138</v>
      </c>
      <c r="C40" s="71">
        <f>+'9'!H40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49</v>
      </c>
      <c r="C41" s="71">
        <f>+'9'!H41</f>
        <v>0</v>
      </c>
      <c r="D41" s="95">
        <v>0</v>
      </c>
      <c r="E41" s="46">
        <f t="shared" si="0"/>
        <v>0</v>
      </c>
      <c r="F41" s="106">
        <v>0</v>
      </c>
      <c r="G41" s="104">
        <v>0</v>
      </c>
      <c r="H41" s="46">
        <f t="shared" si="1"/>
        <v>0</v>
      </c>
      <c r="I41" s="96"/>
      <c r="J41" s="15">
        <v>50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x14ac:dyDescent="0.65">
      <c r="A42" s="10">
        <v>38</v>
      </c>
      <c r="B42" s="19" t="s">
        <v>50</v>
      </c>
      <c r="C42" s="71">
        <f>+'9'!H42</f>
        <v>0</v>
      </c>
      <c r="D42" s="95">
        <v>0</v>
      </c>
      <c r="E42" s="46">
        <f t="shared" si="0"/>
        <v>0</v>
      </c>
      <c r="F42" s="106">
        <v>0</v>
      </c>
      <c r="G42" s="104">
        <v>0</v>
      </c>
      <c r="H42" s="46">
        <f t="shared" si="1"/>
        <v>0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 x14ac:dyDescent="0.65">
      <c r="A43" s="10">
        <v>39</v>
      </c>
      <c r="B43" s="19" t="s">
        <v>51</v>
      </c>
      <c r="C43" s="71">
        <f>+'9'!H43</f>
        <v>0</v>
      </c>
      <c r="D43" s="95">
        <v>0</v>
      </c>
      <c r="E43" s="46">
        <f t="shared" si="0"/>
        <v>0</v>
      </c>
      <c r="F43" s="106">
        <v>0</v>
      </c>
      <c r="G43" s="104">
        <v>0</v>
      </c>
      <c r="H43" s="46">
        <f t="shared" si="1"/>
        <v>0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 x14ac:dyDescent="0.65">
      <c r="A44" s="10">
        <v>40</v>
      </c>
      <c r="B44" s="19" t="s">
        <v>264</v>
      </c>
      <c r="C44" s="71">
        <f>+'9'!H44</f>
        <v>0</v>
      </c>
      <c r="D44" s="95">
        <v>0</v>
      </c>
      <c r="E44" s="46">
        <f t="shared" si="0"/>
        <v>0</v>
      </c>
      <c r="F44" s="106">
        <v>0</v>
      </c>
      <c r="G44" s="104">
        <v>0</v>
      </c>
      <c r="H44" s="46">
        <f t="shared" si="1"/>
        <v>0</v>
      </c>
      <c r="I44" s="96"/>
      <c r="J44" s="15">
        <v>25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265</v>
      </c>
      <c r="C45" s="71">
        <f>+'9'!H45</f>
        <v>0</v>
      </c>
      <c r="D45" s="95">
        <v>0</v>
      </c>
      <c r="E45" s="46">
        <f t="shared" si="0"/>
        <v>0</v>
      </c>
      <c r="F45" s="106">
        <v>0</v>
      </c>
      <c r="G45" s="104">
        <v>0</v>
      </c>
      <c r="H45" s="46">
        <f t="shared" si="1"/>
        <v>0</v>
      </c>
      <c r="I45" s="96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x14ac:dyDescent="0.65">
      <c r="A46" s="10">
        <v>42</v>
      </c>
      <c r="B46" s="19" t="s">
        <v>52</v>
      </c>
      <c r="C46" s="71">
        <f>+'9'!H46</f>
        <v>0</v>
      </c>
      <c r="D46" s="95">
        <v>0</v>
      </c>
      <c r="E46" s="46">
        <f t="shared" si="0"/>
        <v>0</v>
      </c>
      <c r="F46" s="106">
        <v>0</v>
      </c>
      <c r="G46" s="104">
        <v>0</v>
      </c>
      <c r="H46" s="46">
        <f t="shared" si="1"/>
        <v>0</v>
      </c>
      <c r="I46" s="96"/>
      <c r="J46" s="15">
        <v>50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 x14ac:dyDescent="0.65">
      <c r="A47" s="10">
        <v>43</v>
      </c>
      <c r="B47" s="19" t="s">
        <v>53</v>
      </c>
      <c r="C47" s="71">
        <f>+'9'!H47</f>
        <v>2</v>
      </c>
      <c r="D47" s="95">
        <v>0</v>
      </c>
      <c r="E47" s="46">
        <f t="shared" si="0"/>
        <v>2</v>
      </c>
      <c r="F47" s="106">
        <v>0</v>
      </c>
      <c r="G47" s="104">
        <v>0</v>
      </c>
      <c r="H47" s="46">
        <f t="shared" si="1"/>
        <v>0</v>
      </c>
      <c r="I47" s="96">
        <v>2</v>
      </c>
      <c r="J47" s="15">
        <v>50</v>
      </c>
      <c r="K47" s="72">
        <f t="shared" si="5"/>
        <v>100</v>
      </c>
      <c r="L47" s="17" t="s">
        <v>16</v>
      </c>
      <c r="M47" s="18">
        <v>0</v>
      </c>
      <c r="N47" s="23">
        <f t="shared" si="6"/>
        <v>100</v>
      </c>
      <c r="O47" s="19"/>
      <c r="P47" s="43">
        <f t="shared" si="7"/>
        <v>0</v>
      </c>
    </row>
    <row r="48" spans="1:26" ht="24.6" x14ac:dyDescent="0.65">
      <c r="A48" s="10">
        <v>44</v>
      </c>
      <c r="B48" s="19" t="s">
        <v>54</v>
      </c>
      <c r="C48" s="71">
        <f>+'9'!H48</f>
        <v>0</v>
      </c>
      <c r="D48" s="95">
        <v>0</v>
      </c>
      <c r="E48" s="46">
        <f t="shared" si="0"/>
        <v>0</v>
      </c>
      <c r="F48" s="106">
        <v>0</v>
      </c>
      <c r="G48" s="104">
        <v>0</v>
      </c>
      <c r="H48" s="46">
        <f t="shared" si="1"/>
        <v>0</v>
      </c>
      <c r="I48" s="96"/>
      <c r="J48" s="15">
        <v>50</v>
      </c>
      <c r="K48" s="72">
        <f t="shared" si="5"/>
        <v>0</v>
      </c>
      <c r="L48" s="17" t="s">
        <v>16</v>
      </c>
      <c r="M48" s="18">
        <v>0</v>
      </c>
      <c r="N48" s="23">
        <f t="shared" si="6"/>
        <v>0</v>
      </c>
      <c r="O48" s="19"/>
      <c r="P48" s="43">
        <f t="shared" si="7"/>
        <v>0</v>
      </c>
    </row>
    <row r="49" spans="1:16" ht="24.6" x14ac:dyDescent="0.65">
      <c r="A49" s="10">
        <v>45</v>
      </c>
      <c r="B49" s="19" t="s">
        <v>55</v>
      </c>
      <c r="C49" s="71">
        <f>+'9'!H49</f>
        <v>3</v>
      </c>
      <c r="D49" s="95">
        <v>0</v>
      </c>
      <c r="E49" s="46">
        <f t="shared" si="0"/>
        <v>3</v>
      </c>
      <c r="F49" s="106">
        <v>0</v>
      </c>
      <c r="G49" s="104">
        <v>0</v>
      </c>
      <c r="H49" s="46">
        <f t="shared" si="1"/>
        <v>3</v>
      </c>
      <c r="I49" s="96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x14ac:dyDescent="0.65">
      <c r="A50" s="10">
        <v>46</v>
      </c>
      <c r="B50" s="19" t="s">
        <v>56</v>
      </c>
      <c r="C50" s="71">
        <f>+'9'!H50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57</v>
      </c>
      <c r="C51" s="71">
        <f>+'9'!H51</f>
        <v>0</v>
      </c>
      <c r="D51" s="95">
        <v>3</v>
      </c>
      <c r="E51" s="46">
        <f t="shared" si="0"/>
        <v>3</v>
      </c>
      <c r="F51" s="106">
        <v>0</v>
      </c>
      <c r="G51" s="104">
        <v>0</v>
      </c>
      <c r="H51" s="46">
        <f t="shared" si="1"/>
        <v>3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 x14ac:dyDescent="0.65">
      <c r="A52" s="10">
        <v>48</v>
      </c>
      <c r="B52" s="19" t="s">
        <v>58</v>
      </c>
      <c r="C52" s="71">
        <f>+'9'!H52</f>
        <v>2</v>
      </c>
      <c r="D52" s="95">
        <v>0</v>
      </c>
      <c r="E52" s="46">
        <f t="shared" si="0"/>
        <v>2</v>
      </c>
      <c r="F52" s="106">
        <v>0</v>
      </c>
      <c r="G52" s="104">
        <v>0</v>
      </c>
      <c r="H52" s="46">
        <f t="shared" si="1"/>
        <v>0</v>
      </c>
      <c r="I52" s="96">
        <v>2</v>
      </c>
      <c r="J52" s="15">
        <v>50</v>
      </c>
      <c r="K52" s="72">
        <f t="shared" si="5"/>
        <v>100</v>
      </c>
      <c r="L52" s="17" t="s">
        <v>16</v>
      </c>
      <c r="M52" s="18">
        <v>0</v>
      </c>
      <c r="N52" s="23">
        <f t="shared" si="6"/>
        <v>100</v>
      </c>
      <c r="O52" s="19"/>
      <c r="P52" s="43">
        <f t="shared" si="7"/>
        <v>0</v>
      </c>
    </row>
    <row r="53" spans="1:16" ht="24.6" x14ac:dyDescent="0.65">
      <c r="A53" s="10">
        <v>49</v>
      </c>
      <c r="B53" s="19" t="s">
        <v>59</v>
      </c>
      <c r="C53" s="71">
        <f>+'9'!H53</f>
        <v>0</v>
      </c>
      <c r="D53" s="95">
        <v>0</v>
      </c>
      <c r="E53" s="46">
        <f t="shared" si="0"/>
        <v>0</v>
      </c>
      <c r="F53" s="106">
        <v>0</v>
      </c>
      <c r="G53" s="104">
        <v>0</v>
      </c>
      <c r="H53" s="46">
        <f t="shared" si="1"/>
        <v>0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x14ac:dyDescent="0.65">
      <c r="A54" s="10">
        <v>50</v>
      </c>
      <c r="B54" s="19" t="s">
        <v>60</v>
      </c>
      <c r="C54" s="71">
        <f>+'9'!H54</f>
        <v>0</v>
      </c>
      <c r="D54" s="95">
        <v>0</v>
      </c>
      <c r="E54" s="46">
        <f t="shared" si="0"/>
        <v>0</v>
      </c>
      <c r="F54" s="106">
        <v>0</v>
      </c>
      <c r="G54" s="104">
        <v>0</v>
      </c>
      <c r="H54" s="46">
        <f t="shared" si="1"/>
        <v>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x14ac:dyDescent="0.65">
      <c r="A55" s="10">
        <v>51</v>
      </c>
      <c r="B55" s="19" t="s">
        <v>61</v>
      </c>
      <c r="C55" s="71">
        <f>+'9'!H55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120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x14ac:dyDescent="0.65">
      <c r="A56" s="10">
        <v>52</v>
      </c>
      <c r="B56" s="19" t="s">
        <v>62</v>
      </c>
      <c r="C56" s="71">
        <f>+'9'!H56</f>
        <v>0</v>
      </c>
      <c r="D56" s="95">
        <v>0</v>
      </c>
      <c r="E56" s="46">
        <f t="shared" si="0"/>
        <v>0</v>
      </c>
      <c r="F56" s="106">
        <v>0</v>
      </c>
      <c r="G56" s="104">
        <v>0</v>
      </c>
      <c r="H56" s="46">
        <f t="shared" si="1"/>
        <v>0</v>
      </c>
      <c r="I56" s="96"/>
      <c r="J56" s="15">
        <v>120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 x14ac:dyDescent="0.65">
      <c r="A57" s="10">
        <v>53</v>
      </c>
      <c r="B57" s="19" t="s">
        <v>63</v>
      </c>
      <c r="C57" s="71">
        <f>+'9'!H57</f>
        <v>0</v>
      </c>
      <c r="D57" s="95">
        <v>0</v>
      </c>
      <c r="E57" s="46">
        <f t="shared" si="0"/>
        <v>0</v>
      </c>
      <c r="F57" s="106">
        <v>0</v>
      </c>
      <c r="G57" s="104">
        <v>0</v>
      </c>
      <c r="H57" s="46">
        <f t="shared" si="1"/>
        <v>0</v>
      </c>
      <c r="I57" s="96"/>
      <c r="J57" s="15">
        <v>120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 x14ac:dyDescent="0.65">
      <c r="A58" s="10">
        <v>54</v>
      </c>
      <c r="B58" s="19" t="s">
        <v>64</v>
      </c>
      <c r="C58" s="71">
        <f>+'9'!H58</f>
        <v>0</v>
      </c>
      <c r="D58" s="95">
        <v>0</v>
      </c>
      <c r="E58" s="46">
        <f t="shared" si="0"/>
        <v>0</v>
      </c>
      <c r="F58" s="106">
        <v>0</v>
      </c>
      <c r="G58" s="104">
        <v>0</v>
      </c>
      <c r="H58" s="46">
        <f t="shared" si="1"/>
        <v>0</v>
      </c>
      <c r="I58" s="96"/>
      <c r="J58" s="15">
        <v>120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 x14ac:dyDescent="0.65">
      <c r="A59" s="10">
        <v>55</v>
      </c>
      <c r="B59" s="19" t="s">
        <v>65</v>
      </c>
      <c r="C59" s="71">
        <f>+'9'!H59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 x14ac:dyDescent="0.65">
      <c r="A60" s="10">
        <v>56</v>
      </c>
      <c r="B60" s="19" t="s">
        <v>66</v>
      </c>
      <c r="C60" s="71">
        <f>+'9'!H60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x14ac:dyDescent="0.65">
      <c r="A61" s="10">
        <v>57</v>
      </c>
      <c r="B61" s="19" t="s">
        <v>266</v>
      </c>
      <c r="C61" s="71">
        <f>+'9'!H61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x14ac:dyDescent="0.65">
      <c r="A62" s="10">
        <v>58</v>
      </c>
      <c r="B62" s="19" t="s">
        <v>340</v>
      </c>
      <c r="C62" s="71">
        <f>+'9'!H62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30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x14ac:dyDescent="0.65">
      <c r="A63" s="10">
        <v>59</v>
      </c>
      <c r="B63" s="19" t="s">
        <v>341</v>
      </c>
      <c r="C63" s="71">
        <f>+'9'!H63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21">
        <v>30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x14ac:dyDescent="0.65">
      <c r="A64" s="10">
        <v>60</v>
      </c>
      <c r="B64" s="19" t="s">
        <v>342</v>
      </c>
      <c r="C64" s="71">
        <f>+'9'!H64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21">
        <v>30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x14ac:dyDescent="0.65">
      <c r="A65" s="10">
        <v>61</v>
      </c>
      <c r="B65" s="19" t="s">
        <v>72</v>
      </c>
      <c r="C65" s="71">
        <f>+'9'!H65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21">
        <v>50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x14ac:dyDescent="0.65">
      <c r="A66" s="10">
        <v>62</v>
      </c>
      <c r="B66" s="19" t="s">
        <v>73</v>
      </c>
      <c r="C66" s="71">
        <f>+'9'!H66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21">
        <v>50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x14ac:dyDescent="0.65">
      <c r="A67" s="10">
        <v>63</v>
      </c>
      <c r="B67" s="19" t="s">
        <v>74</v>
      </c>
      <c r="C67" s="71">
        <f>+'9'!H67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50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175</v>
      </c>
      <c r="C68" s="71">
        <f>+'9'!H68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50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x14ac:dyDescent="0.65">
      <c r="A69" s="10">
        <v>65</v>
      </c>
      <c r="B69" s="19" t="s">
        <v>267</v>
      </c>
      <c r="C69" s="71">
        <f>+'9'!H69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ref="H69:H132" si="11">+E69-F69-I69-G69</f>
        <v>0</v>
      </c>
      <c r="I69" s="96"/>
      <c r="J69" s="15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x14ac:dyDescent="0.65">
      <c r="A70" s="10">
        <v>66</v>
      </c>
      <c r="B70" s="19" t="s">
        <v>70</v>
      </c>
      <c r="C70" s="71">
        <f>+'9'!H70</f>
        <v>0</v>
      </c>
      <c r="D70" s="95">
        <v>0</v>
      </c>
      <c r="E70" s="46">
        <f t="shared" si="0"/>
        <v>0</v>
      </c>
      <c r="F70" s="106">
        <v>0</v>
      </c>
      <c r="G70" s="104">
        <v>0</v>
      </c>
      <c r="H70" s="46">
        <f t="shared" si="11"/>
        <v>0</v>
      </c>
      <c r="I70" s="96"/>
      <c r="J70" s="20">
        <v>70</v>
      </c>
      <c r="K70" s="72">
        <f t="shared" ref="K70:K133" si="12">+J70*I70</f>
        <v>0</v>
      </c>
      <c r="L70" s="17" t="s">
        <v>16</v>
      </c>
      <c r="M70" s="18">
        <v>0</v>
      </c>
      <c r="N70" s="23">
        <f t="shared" ref="N70:N133" si="13">SUM(K70-M70)</f>
        <v>0</v>
      </c>
      <c r="O70" s="19"/>
      <c r="P70" s="43">
        <f t="shared" ref="P70:P133" si="14">+K70*O70</f>
        <v>0</v>
      </c>
    </row>
    <row r="71" spans="1:16" ht="24.6" x14ac:dyDescent="0.65">
      <c r="A71" s="10">
        <v>67</v>
      </c>
      <c r="B71" s="19" t="s">
        <v>71</v>
      </c>
      <c r="C71" s="71">
        <f>+'9'!H71</f>
        <v>0</v>
      </c>
      <c r="D71" s="95">
        <v>0</v>
      </c>
      <c r="E71" s="46">
        <f t="shared" si="0"/>
        <v>0</v>
      </c>
      <c r="F71" s="106">
        <v>0</v>
      </c>
      <c r="G71" s="104">
        <v>0</v>
      </c>
      <c r="H71" s="46">
        <f t="shared" si="11"/>
        <v>0</v>
      </c>
      <c r="I71" s="96"/>
      <c r="J71" s="20">
        <v>80</v>
      </c>
      <c r="K71" s="72">
        <f t="shared" si="12"/>
        <v>0</v>
      </c>
      <c r="L71" s="17" t="s">
        <v>16</v>
      </c>
      <c r="M71" s="18">
        <v>0</v>
      </c>
      <c r="N71" s="23">
        <f t="shared" si="13"/>
        <v>0</v>
      </c>
      <c r="O71" s="19"/>
      <c r="P71" s="43">
        <f t="shared" si="14"/>
        <v>0</v>
      </c>
    </row>
    <row r="72" spans="1:16" ht="24.6" x14ac:dyDescent="0.65">
      <c r="A72" s="10">
        <v>68</v>
      </c>
      <c r="B72" s="19" t="s">
        <v>199</v>
      </c>
      <c r="C72" s="71">
        <f>+'9'!H72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1"/>
        <v>0</v>
      </c>
      <c r="I72" s="96"/>
      <c r="J72" s="21">
        <v>150</v>
      </c>
      <c r="K72" s="72">
        <f t="shared" si="12"/>
        <v>0</v>
      </c>
      <c r="L72" s="17" t="s">
        <v>16</v>
      </c>
      <c r="M72" s="18">
        <v>0</v>
      </c>
      <c r="N72" s="23">
        <f t="shared" si="13"/>
        <v>0</v>
      </c>
      <c r="O72" s="19"/>
      <c r="P72" s="43">
        <f t="shared" si="14"/>
        <v>0</v>
      </c>
    </row>
    <row r="73" spans="1:16" ht="24.6" x14ac:dyDescent="0.65">
      <c r="A73" s="10">
        <v>69</v>
      </c>
      <c r="B73" s="19" t="s">
        <v>200</v>
      </c>
      <c r="C73" s="71">
        <f>+'9'!H73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1"/>
        <v>0</v>
      </c>
      <c r="I73" s="96"/>
      <c r="J73" s="21">
        <v>150</v>
      </c>
      <c r="K73" s="72">
        <f t="shared" si="12"/>
        <v>0</v>
      </c>
      <c r="L73" s="17" t="s">
        <v>16</v>
      </c>
      <c r="M73" s="18">
        <v>0</v>
      </c>
      <c r="N73" s="23">
        <f t="shared" si="13"/>
        <v>0</v>
      </c>
      <c r="O73" s="19"/>
      <c r="P73" s="43">
        <f t="shared" si="14"/>
        <v>0</v>
      </c>
    </row>
    <row r="74" spans="1:16" ht="24.6" x14ac:dyDescent="0.65">
      <c r="A74" s="10">
        <v>70</v>
      </c>
      <c r="B74" s="19" t="s">
        <v>201</v>
      </c>
      <c r="C74" s="71">
        <f>+'9'!H74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si="11"/>
        <v>0</v>
      </c>
      <c r="I74" s="96"/>
      <c r="J74" s="20">
        <v>150</v>
      </c>
      <c r="K74" s="72">
        <f t="shared" si="12"/>
        <v>0</v>
      </c>
      <c r="L74" s="17" t="s">
        <v>16</v>
      </c>
      <c r="M74" s="18">
        <v>0</v>
      </c>
      <c r="N74" s="23">
        <f t="shared" si="13"/>
        <v>0</v>
      </c>
      <c r="O74" s="19"/>
      <c r="P74" s="43">
        <f t="shared" si="14"/>
        <v>0</v>
      </c>
    </row>
    <row r="75" spans="1:16" ht="24.6" x14ac:dyDescent="0.65">
      <c r="A75" s="10">
        <v>71</v>
      </c>
      <c r="B75" s="19" t="s">
        <v>77</v>
      </c>
      <c r="C75" s="71">
        <f>+'9'!H75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50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 x14ac:dyDescent="0.65">
      <c r="A76" s="10">
        <v>72</v>
      </c>
      <c r="B76" s="19" t="s">
        <v>409</v>
      </c>
      <c r="C76" s="71">
        <f>+'9'!H76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410</v>
      </c>
      <c r="C77" s="71">
        <f>+'9'!H77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0">
        <v>120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x14ac:dyDescent="0.65">
      <c r="A78" s="10">
        <v>74</v>
      </c>
      <c r="B78" s="19" t="s">
        <v>411</v>
      </c>
      <c r="C78" s="71">
        <f>+'9'!H78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0">
        <v>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x14ac:dyDescent="0.65">
      <c r="A79" s="10">
        <v>75</v>
      </c>
      <c r="B79" s="19" t="s">
        <v>412</v>
      </c>
      <c r="C79" s="71">
        <f>+'9'!H79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120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x14ac:dyDescent="0.65">
      <c r="A80" s="10">
        <v>76</v>
      </c>
      <c r="B80" s="19" t="s">
        <v>346</v>
      </c>
      <c r="C80" s="71">
        <f>+'9'!H80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2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268</v>
      </c>
      <c r="C81" s="71">
        <f>+'9'!H81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45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347</v>
      </c>
      <c r="C82" s="71">
        <f>+'9'!H82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50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269</v>
      </c>
      <c r="C83" s="71">
        <f>+'9'!H83</f>
        <v>0</v>
      </c>
      <c r="D83" s="95">
        <v>0</v>
      </c>
      <c r="E83" s="46">
        <f t="shared" si="0"/>
        <v>0</v>
      </c>
      <c r="F83" s="106">
        <v>0</v>
      </c>
      <c r="G83" s="104">
        <v>0</v>
      </c>
      <c r="H83" s="46">
        <f t="shared" si="11"/>
        <v>0</v>
      </c>
      <c r="I83" s="96"/>
      <c r="J83" s="22">
        <v>55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x14ac:dyDescent="0.65">
      <c r="A84" s="10">
        <v>80</v>
      </c>
      <c r="B84" s="19" t="s">
        <v>93</v>
      </c>
      <c r="C84" s="71">
        <f>+'9'!H84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2">
        <v>55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94</v>
      </c>
      <c r="C85" s="71">
        <f>+'9'!H85</f>
        <v>0</v>
      </c>
      <c r="D85" s="95">
        <v>0</v>
      </c>
      <c r="E85" s="46">
        <f t="shared" si="0"/>
        <v>0</v>
      </c>
      <c r="F85" s="106">
        <v>0</v>
      </c>
      <c r="G85" s="104">
        <v>0</v>
      </c>
      <c r="H85" s="46">
        <f t="shared" si="11"/>
        <v>0</v>
      </c>
      <c r="I85" s="96"/>
      <c r="J85" s="22">
        <v>55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 x14ac:dyDescent="0.65">
      <c r="A86" s="10">
        <v>82</v>
      </c>
      <c r="B86" s="19" t="s">
        <v>369</v>
      </c>
      <c r="C86" s="71">
        <f>+'9'!H86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2">
        <v>30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370</v>
      </c>
      <c r="C87" s="71">
        <f>+'9'!H87</f>
        <v>0</v>
      </c>
      <c r="D87" s="95">
        <v>0</v>
      </c>
      <c r="E87" s="46">
        <f t="shared" si="0"/>
        <v>0</v>
      </c>
      <c r="F87" s="106">
        <v>0</v>
      </c>
      <c r="G87" s="104">
        <v>0</v>
      </c>
      <c r="H87" s="46">
        <f t="shared" si="11"/>
        <v>0</v>
      </c>
      <c r="I87" s="96"/>
      <c r="J87" s="22">
        <v>30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 x14ac:dyDescent="0.65">
      <c r="A88" s="10">
        <v>84</v>
      </c>
      <c r="B88" s="19" t="s">
        <v>270</v>
      </c>
      <c r="C88" s="71">
        <f>+'9'!H88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/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x14ac:dyDescent="0.65">
      <c r="A89" s="10">
        <v>85</v>
      </c>
      <c r="B89" s="19" t="s">
        <v>271</v>
      </c>
      <c r="C89" s="71">
        <f>+'9'!H89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/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x14ac:dyDescent="0.65">
      <c r="A90" s="10">
        <v>86</v>
      </c>
      <c r="B90" s="19" t="s">
        <v>244</v>
      </c>
      <c r="C90" s="71">
        <f>+'9'!H90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15">
        <v>35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x14ac:dyDescent="0.65">
      <c r="A91" s="10">
        <v>87</v>
      </c>
      <c r="B91" s="19" t="s">
        <v>272</v>
      </c>
      <c r="C91" s="71">
        <f>+'9'!H91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120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x14ac:dyDescent="0.65">
      <c r="A92" s="10">
        <v>88</v>
      </c>
      <c r="B92" s="19" t="s">
        <v>273</v>
      </c>
      <c r="C92" s="71">
        <f>+'9'!H92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45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x14ac:dyDescent="0.65">
      <c r="A93" s="10">
        <v>89</v>
      </c>
      <c r="B93" s="19" t="s">
        <v>246</v>
      </c>
      <c r="C93" s="71">
        <f>+'9'!H93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0">
        <v>40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348</v>
      </c>
      <c r="C94" s="71">
        <f>+'9'!H94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2">
        <v>35</v>
      </c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x14ac:dyDescent="0.65">
      <c r="A95" s="10">
        <v>91</v>
      </c>
      <c r="B95" s="19" t="s">
        <v>349</v>
      </c>
      <c r="C95" s="71">
        <f>+'9'!H95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>
        <v>35</v>
      </c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 x14ac:dyDescent="0.65">
      <c r="A96" s="10">
        <v>92</v>
      </c>
      <c r="B96" s="19" t="s">
        <v>350</v>
      </c>
      <c r="C96" s="71">
        <f>+'9'!H96</f>
        <v>0</v>
      </c>
      <c r="D96" s="95">
        <v>0</v>
      </c>
      <c r="E96" s="46">
        <f t="shared" si="0"/>
        <v>0</v>
      </c>
      <c r="F96" s="106">
        <v>0</v>
      </c>
      <c r="G96" s="104">
        <v>0</v>
      </c>
      <c r="H96" s="46">
        <f t="shared" si="11"/>
        <v>0</v>
      </c>
      <c r="I96" s="96"/>
      <c r="J96" s="22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274</v>
      </c>
      <c r="C97" s="71">
        <f>+'9'!H97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35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351</v>
      </c>
      <c r="C98" s="71">
        <f>+'9'!H98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35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x14ac:dyDescent="0.65">
      <c r="A99" s="10">
        <v>95</v>
      </c>
      <c r="B99" s="19" t="s">
        <v>275</v>
      </c>
      <c r="C99" s="71">
        <f>+'9'!H99</f>
        <v>0</v>
      </c>
      <c r="D99" s="95">
        <v>0</v>
      </c>
      <c r="E99" s="46">
        <f t="shared" si="0"/>
        <v>0</v>
      </c>
      <c r="F99" s="106">
        <v>0</v>
      </c>
      <c r="G99" s="104">
        <v>0</v>
      </c>
      <c r="H99" s="46">
        <f t="shared" si="11"/>
        <v>0</v>
      </c>
      <c r="I99" s="96"/>
      <c r="J99" s="22">
        <v>35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276</v>
      </c>
      <c r="C100" s="71">
        <f>+'9'!H100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2">
        <v>120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 x14ac:dyDescent="0.65">
      <c r="A101" s="10">
        <v>97</v>
      </c>
      <c r="B101" s="19" t="s">
        <v>277</v>
      </c>
      <c r="C101" s="71">
        <f>+'9'!H101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250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278</v>
      </c>
      <c r="C102" s="71">
        <f>+'9'!H102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0">
        <v>100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279</v>
      </c>
      <c r="C103" s="71">
        <f>+'9'!H103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0">
        <v>55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280</v>
      </c>
      <c r="C104" s="71">
        <f>+'9'!H104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0">
        <v>60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281</v>
      </c>
      <c r="C105" s="71">
        <f>+'9'!H105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0">
        <v>100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100</v>
      </c>
      <c r="C106" s="71">
        <f>+'9'!H106</f>
        <v>4</v>
      </c>
      <c r="D106" s="95">
        <v>0</v>
      </c>
      <c r="E106" s="46">
        <f t="shared" si="0"/>
        <v>4</v>
      </c>
      <c r="F106" s="106">
        <v>0</v>
      </c>
      <c r="G106" s="104">
        <v>0</v>
      </c>
      <c r="H106" s="46">
        <f t="shared" si="11"/>
        <v>4</v>
      </c>
      <c r="I106" s="96"/>
      <c r="J106" s="20">
        <v>55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101</v>
      </c>
      <c r="C107" s="71">
        <f>+'9'!H107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50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102</v>
      </c>
      <c r="C108" s="71">
        <f>+'9'!H108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282</v>
      </c>
      <c r="C109" s="71">
        <f>+'9'!H109</f>
        <v>0</v>
      </c>
      <c r="D109" s="95">
        <v>0</v>
      </c>
      <c r="E109" s="46">
        <f t="shared" si="0"/>
        <v>0</v>
      </c>
      <c r="F109" s="106">
        <v>0</v>
      </c>
      <c r="G109" s="104">
        <v>0</v>
      </c>
      <c r="H109" s="46">
        <f t="shared" si="11"/>
        <v>0</v>
      </c>
      <c r="I109" s="96"/>
      <c r="J109" s="20">
        <v>35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283</v>
      </c>
      <c r="C110" s="71">
        <f>+'9'!H110</f>
        <v>0</v>
      </c>
      <c r="D110" s="95">
        <v>0</v>
      </c>
      <c r="E110" s="46">
        <f t="shared" si="0"/>
        <v>0</v>
      </c>
      <c r="F110" s="106">
        <v>0</v>
      </c>
      <c r="G110" s="104">
        <v>0</v>
      </c>
      <c r="H110" s="46">
        <f t="shared" si="11"/>
        <v>0</v>
      </c>
      <c r="I110" s="96"/>
      <c r="J110" s="20">
        <v>50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 x14ac:dyDescent="0.65">
      <c r="A111" s="10">
        <v>107</v>
      </c>
      <c r="B111" s="19" t="s">
        <v>352</v>
      </c>
      <c r="C111" s="71">
        <f>+'9'!H111</f>
        <v>0</v>
      </c>
      <c r="D111" s="95">
        <v>0</v>
      </c>
      <c r="E111" s="46">
        <f t="shared" si="0"/>
        <v>0</v>
      </c>
      <c r="F111" s="106">
        <v>0</v>
      </c>
      <c r="G111" s="104">
        <v>0</v>
      </c>
      <c r="H111" s="46">
        <f t="shared" si="11"/>
        <v>0</v>
      </c>
      <c r="I111" s="96"/>
      <c r="J111" s="20">
        <v>50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354</v>
      </c>
      <c r="C112" s="71">
        <f>+'9'!H112</f>
        <v>0</v>
      </c>
      <c r="D112" s="95">
        <v>0</v>
      </c>
      <c r="E112" s="46">
        <f t="shared" si="0"/>
        <v>0</v>
      </c>
      <c r="F112" s="106">
        <v>0</v>
      </c>
      <c r="G112" s="104">
        <v>0</v>
      </c>
      <c r="H112" s="46">
        <f t="shared" si="11"/>
        <v>0</v>
      </c>
      <c r="I112" s="96"/>
      <c r="J112" s="20">
        <v>50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353</v>
      </c>
      <c r="C113" s="71">
        <f>+'9'!H113</f>
        <v>0</v>
      </c>
      <c r="D113" s="95">
        <v>0</v>
      </c>
      <c r="E113" s="46">
        <f t="shared" si="0"/>
        <v>0</v>
      </c>
      <c r="F113" s="106">
        <v>0</v>
      </c>
      <c r="G113" s="104">
        <v>0</v>
      </c>
      <c r="H113" s="46">
        <f t="shared" si="11"/>
        <v>0</v>
      </c>
      <c r="I113" s="96"/>
      <c r="J113" s="20">
        <v>50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355</v>
      </c>
      <c r="C114" s="71">
        <f>+'9'!H114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0">
        <v>50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x14ac:dyDescent="0.65">
      <c r="A115" s="10">
        <v>111</v>
      </c>
      <c r="B115" s="19" t="s">
        <v>145</v>
      </c>
      <c r="C115" s="71">
        <f>+'9'!H115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0">
        <v>45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x14ac:dyDescent="0.65">
      <c r="A116" s="10">
        <v>112</v>
      </c>
      <c r="B116" s="19" t="s">
        <v>146</v>
      </c>
      <c r="C116" s="71">
        <f>+'9'!H116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0">
        <v>45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x14ac:dyDescent="0.65">
      <c r="A117" s="10">
        <v>113</v>
      </c>
      <c r="B117" s="19" t="s">
        <v>147</v>
      </c>
      <c r="C117" s="71">
        <f>+'9'!H117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55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x14ac:dyDescent="0.65">
      <c r="A118" s="10">
        <v>114</v>
      </c>
      <c r="B118" s="19" t="s">
        <v>356</v>
      </c>
      <c r="C118" s="71">
        <f>+'9'!H118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375</v>
      </c>
      <c r="C119" s="71">
        <f>+'9'!H119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376</v>
      </c>
      <c r="C120" s="71">
        <f>+'9'!H120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x14ac:dyDescent="0.65">
      <c r="A121" s="10">
        <v>117</v>
      </c>
      <c r="B121" s="19" t="s">
        <v>133</v>
      </c>
      <c r="C121" s="71">
        <f>+'9'!H121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40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>
        <v>30</v>
      </c>
      <c r="P121" s="43">
        <f t="shared" si="14"/>
        <v>0</v>
      </c>
    </row>
    <row r="122" spans="1:16" ht="24.6" x14ac:dyDescent="0.65">
      <c r="A122" s="10">
        <v>118</v>
      </c>
      <c r="B122" s="19" t="s">
        <v>284</v>
      </c>
      <c r="C122" s="71">
        <f>+'9'!H122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40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>
        <v>30</v>
      </c>
      <c r="P122" s="43">
        <f t="shared" si="14"/>
        <v>0</v>
      </c>
    </row>
    <row r="123" spans="1:16" ht="24.6" x14ac:dyDescent="0.65">
      <c r="A123" s="10">
        <v>119</v>
      </c>
      <c r="B123" s="19" t="s">
        <v>108</v>
      </c>
      <c r="C123" s="71">
        <f>+'9'!H123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>
        <v>30</v>
      </c>
      <c r="P123" s="43">
        <f t="shared" si="14"/>
        <v>0</v>
      </c>
    </row>
    <row r="124" spans="1:16" ht="24.6" x14ac:dyDescent="0.65">
      <c r="A124" s="10">
        <v>120</v>
      </c>
      <c r="B124" s="19" t="s">
        <v>245</v>
      </c>
      <c r="C124" s="71">
        <f>+'9'!H124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40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>
        <v>30</v>
      </c>
      <c r="P124" s="43">
        <f t="shared" si="14"/>
        <v>0</v>
      </c>
    </row>
    <row r="125" spans="1:16" ht="24.6" x14ac:dyDescent="0.65">
      <c r="A125" s="10">
        <v>121</v>
      </c>
      <c r="B125" s="19" t="s">
        <v>285</v>
      </c>
      <c r="C125" s="71">
        <f>+'9'!H125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>
        <v>30</v>
      </c>
      <c r="P125" s="43">
        <f t="shared" si="14"/>
        <v>0</v>
      </c>
    </row>
    <row r="126" spans="1:16" ht="24.6" x14ac:dyDescent="0.65">
      <c r="A126" s="10">
        <v>122</v>
      </c>
      <c r="B126" s="19" t="s">
        <v>121</v>
      </c>
      <c r="C126" s="71">
        <f>+'9'!H126</f>
        <v>0</v>
      </c>
      <c r="D126" s="95">
        <v>0</v>
      </c>
      <c r="E126" s="46">
        <f t="shared" si="0"/>
        <v>0</v>
      </c>
      <c r="F126" s="106">
        <v>0</v>
      </c>
      <c r="G126" s="104">
        <v>0</v>
      </c>
      <c r="H126" s="46">
        <f t="shared" si="11"/>
        <v>0</v>
      </c>
      <c r="I126" s="96"/>
      <c r="J126" s="20">
        <v>60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>
        <v>30</v>
      </c>
      <c r="P126" s="43">
        <f t="shared" si="14"/>
        <v>0</v>
      </c>
    </row>
    <row r="127" spans="1:16" ht="24.6" x14ac:dyDescent="0.65">
      <c r="A127" s="10">
        <v>123</v>
      </c>
      <c r="B127" s="19" t="s">
        <v>113</v>
      </c>
      <c r="C127" s="71">
        <f>+'9'!H127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x14ac:dyDescent="0.65">
      <c r="A128" s="10">
        <v>124</v>
      </c>
      <c r="B128" s="19" t="s">
        <v>114</v>
      </c>
      <c r="C128" s="71">
        <f>+'9'!H128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100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198</v>
      </c>
      <c r="C129" s="71">
        <f>+'9'!H129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25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286</v>
      </c>
      <c r="C130" s="71">
        <f>+'9'!H130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287</v>
      </c>
      <c r="C131" s="71">
        <f>+'9'!H131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2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x14ac:dyDescent="0.65">
      <c r="A132" s="10">
        <v>128</v>
      </c>
      <c r="B132" s="19" t="s">
        <v>288</v>
      </c>
      <c r="C132" s="71">
        <f>+'9'!H132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2">
        <v>50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x14ac:dyDescent="0.65">
      <c r="A133" s="10">
        <v>129</v>
      </c>
      <c r="B133" s="19" t="s">
        <v>289</v>
      </c>
      <c r="C133" s="71">
        <f>+'9'!H133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ref="H133:H196" si="15">+E133-F133-I133-G133</f>
        <v>0</v>
      </c>
      <c r="I133" s="96"/>
      <c r="J133" s="20">
        <v>60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x14ac:dyDescent="0.65">
      <c r="A134" s="10">
        <v>130</v>
      </c>
      <c r="B134" s="19" t="s">
        <v>343</v>
      </c>
      <c r="C134" s="71">
        <f>+'9'!H134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5"/>
        <v>0</v>
      </c>
      <c r="I134" s="96"/>
      <c r="J134" s="20">
        <v>50</v>
      </c>
      <c r="K134" s="72">
        <f t="shared" ref="K134:K197" si="16">+J134*I134</f>
        <v>0</v>
      </c>
      <c r="L134" s="17" t="s">
        <v>16</v>
      </c>
      <c r="M134" s="18">
        <v>0</v>
      </c>
      <c r="N134" s="23">
        <f t="shared" ref="N134:N197" si="17">SUM(K134-M134)</f>
        <v>0</v>
      </c>
      <c r="O134" s="19"/>
      <c r="P134" s="43">
        <f t="shared" ref="P134:P197" si="18">+K134*O134</f>
        <v>0</v>
      </c>
    </row>
    <row r="135" spans="1:16" ht="24.6" x14ac:dyDescent="0.65">
      <c r="A135" s="10">
        <v>131</v>
      </c>
      <c r="B135" s="19" t="s">
        <v>134</v>
      </c>
      <c r="C135" s="71">
        <f>+'9'!H135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5"/>
        <v>0</v>
      </c>
      <c r="I135" s="96"/>
      <c r="J135" s="20">
        <v>35</v>
      </c>
      <c r="K135" s="72">
        <f t="shared" si="16"/>
        <v>0</v>
      </c>
      <c r="L135" s="17" t="s">
        <v>16</v>
      </c>
      <c r="M135" s="18">
        <v>0</v>
      </c>
      <c r="N135" s="23">
        <f t="shared" si="17"/>
        <v>0</v>
      </c>
      <c r="O135" s="19"/>
      <c r="P135" s="43">
        <f t="shared" si="18"/>
        <v>0</v>
      </c>
    </row>
    <row r="136" spans="1:16" ht="24.6" x14ac:dyDescent="0.65">
      <c r="A136" s="10">
        <v>132</v>
      </c>
      <c r="B136" s="19" t="s">
        <v>358</v>
      </c>
      <c r="C136" s="71">
        <f>+'9'!H136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5"/>
        <v>0</v>
      </c>
      <c r="I136" s="96"/>
      <c r="J136" s="20">
        <v>10</v>
      </c>
      <c r="K136" s="72">
        <f t="shared" si="16"/>
        <v>0</v>
      </c>
      <c r="L136" s="17" t="s">
        <v>16</v>
      </c>
      <c r="M136" s="18">
        <v>0</v>
      </c>
      <c r="N136" s="23">
        <f t="shared" si="17"/>
        <v>0</v>
      </c>
      <c r="O136" s="19"/>
      <c r="P136" s="43">
        <f t="shared" si="18"/>
        <v>0</v>
      </c>
    </row>
    <row r="137" spans="1:16" ht="24.6" x14ac:dyDescent="0.65">
      <c r="A137" s="10">
        <v>133</v>
      </c>
      <c r="B137" s="19" t="s">
        <v>357</v>
      </c>
      <c r="C137" s="71">
        <f>+'9'!H137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5"/>
        <v>0</v>
      </c>
      <c r="I137" s="96"/>
      <c r="J137" s="20">
        <v>10</v>
      </c>
      <c r="K137" s="72">
        <f t="shared" si="16"/>
        <v>0</v>
      </c>
      <c r="L137" s="17" t="s">
        <v>16</v>
      </c>
      <c r="M137" s="18">
        <v>0</v>
      </c>
      <c r="N137" s="23">
        <f t="shared" si="17"/>
        <v>0</v>
      </c>
      <c r="O137" s="19"/>
      <c r="P137" s="43">
        <f t="shared" si="18"/>
        <v>0</v>
      </c>
    </row>
    <row r="138" spans="1:16" ht="24.6" x14ac:dyDescent="0.65">
      <c r="A138" s="10">
        <v>134</v>
      </c>
      <c r="B138" s="19" t="s">
        <v>193</v>
      </c>
      <c r="C138" s="71">
        <f>+'9'!H138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5"/>
        <v>0</v>
      </c>
      <c r="I138" s="96"/>
      <c r="J138" s="20">
        <v>10</v>
      </c>
      <c r="K138" s="72">
        <f t="shared" si="16"/>
        <v>0</v>
      </c>
      <c r="L138" s="17" t="s">
        <v>16</v>
      </c>
      <c r="M138" s="18">
        <v>0</v>
      </c>
      <c r="N138" s="23">
        <f t="shared" si="17"/>
        <v>0</v>
      </c>
      <c r="O138" s="19"/>
      <c r="P138" s="43">
        <f t="shared" si="18"/>
        <v>0</v>
      </c>
    </row>
    <row r="139" spans="1:16" ht="24.6" x14ac:dyDescent="0.65">
      <c r="A139" s="10">
        <v>135</v>
      </c>
      <c r="B139" s="19" t="s">
        <v>196</v>
      </c>
      <c r="C139" s="71">
        <f>+'9'!H139</f>
        <v>0</v>
      </c>
      <c r="D139" s="95">
        <v>0</v>
      </c>
      <c r="E139" s="46">
        <f t="shared" si="0"/>
        <v>0</v>
      </c>
      <c r="F139" s="106">
        <v>0</v>
      </c>
      <c r="G139" s="104">
        <v>0</v>
      </c>
      <c r="H139" s="46">
        <f t="shared" si="15"/>
        <v>0</v>
      </c>
      <c r="I139" s="96"/>
      <c r="J139" s="20">
        <v>10</v>
      </c>
      <c r="K139" s="72">
        <f t="shared" si="16"/>
        <v>0</v>
      </c>
      <c r="L139" s="17" t="s">
        <v>16</v>
      </c>
      <c r="M139" s="18">
        <v>0</v>
      </c>
      <c r="N139" s="23">
        <f t="shared" si="17"/>
        <v>0</v>
      </c>
      <c r="O139" s="19"/>
      <c r="P139" s="43">
        <f t="shared" si="18"/>
        <v>0</v>
      </c>
    </row>
    <row r="140" spans="1:16" ht="24.6" x14ac:dyDescent="0.65">
      <c r="A140" s="10">
        <v>136</v>
      </c>
      <c r="B140" s="19" t="s">
        <v>195</v>
      </c>
      <c r="C140" s="71">
        <f>+'9'!H140</f>
        <v>0</v>
      </c>
      <c r="D140" s="95">
        <v>0</v>
      </c>
      <c r="E140" s="46">
        <f t="shared" si="0"/>
        <v>0</v>
      </c>
      <c r="F140" s="106">
        <v>0</v>
      </c>
      <c r="G140" s="104">
        <v>0</v>
      </c>
      <c r="H140" s="46">
        <f t="shared" si="15"/>
        <v>0</v>
      </c>
      <c r="I140" s="96"/>
      <c r="J140" s="20">
        <v>10</v>
      </c>
      <c r="K140" s="72">
        <f t="shared" si="16"/>
        <v>0</v>
      </c>
      <c r="L140" s="17" t="s">
        <v>16</v>
      </c>
      <c r="M140" s="18">
        <v>0</v>
      </c>
      <c r="N140" s="23">
        <f t="shared" si="17"/>
        <v>0</v>
      </c>
      <c r="O140" s="19"/>
      <c r="P140" s="43">
        <f t="shared" si="18"/>
        <v>0</v>
      </c>
    </row>
    <row r="141" spans="1:16" ht="24.75" customHeight="1" x14ac:dyDescent="0.65">
      <c r="A141" s="10">
        <v>137</v>
      </c>
      <c r="B141" s="19" t="s">
        <v>197</v>
      </c>
      <c r="C141" s="71">
        <f>+'9'!H141</f>
        <v>0</v>
      </c>
      <c r="D141" s="95">
        <v>0</v>
      </c>
      <c r="E141" s="46">
        <f t="shared" si="0"/>
        <v>0</v>
      </c>
      <c r="F141" s="106">
        <v>0</v>
      </c>
      <c r="G141" s="104">
        <v>0</v>
      </c>
      <c r="H141" s="46">
        <f t="shared" si="15"/>
        <v>0</v>
      </c>
      <c r="I141" s="96"/>
      <c r="J141" s="20">
        <v>10</v>
      </c>
      <c r="K141" s="72">
        <f t="shared" si="16"/>
        <v>0</v>
      </c>
      <c r="L141" s="17" t="s">
        <v>16</v>
      </c>
      <c r="M141" s="18">
        <v>0</v>
      </c>
      <c r="N141" s="23">
        <f t="shared" si="17"/>
        <v>0</v>
      </c>
      <c r="O141" s="19"/>
      <c r="P141" s="43">
        <f t="shared" si="18"/>
        <v>0</v>
      </c>
    </row>
    <row r="142" spans="1:16" ht="24.75" customHeight="1" x14ac:dyDescent="0.65">
      <c r="A142" s="10">
        <v>138</v>
      </c>
      <c r="B142" s="19" t="s">
        <v>194</v>
      </c>
      <c r="C142" s="71">
        <f>+'9'!H142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5"/>
        <v>0</v>
      </c>
      <c r="I142" s="96"/>
      <c r="J142" s="20">
        <v>10</v>
      </c>
      <c r="K142" s="72">
        <f t="shared" si="16"/>
        <v>0</v>
      </c>
      <c r="L142" s="17" t="s">
        <v>16</v>
      </c>
      <c r="M142" s="18">
        <v>0</v>
      </c>
      <c r="N142" s="23">
        <f t="shared" si="17"/>
        <v>0</v>
      </c>
      <c r="O142" s="19"/>
      <c r="P142" s="43">
        <f t="shared" si="18"/>
        <v>0</v>
      </c>
    </row>
    <row r="143" spans="1:16" ht="24.75" customHeight="1" x14ac:dyDescent="0.65">
      <c r="A143" s="10">
        <v>139</v>
      </c>
      <c r="B143" s="19" t="s">
        <v>290</v>
      </c>
      <c r="C143" s="71">
        <f>+'9'!H143</f>
        <v>0</v>
      </c>
      <c r="D143" s="95">
        <v>0</v>
      </c>
      <c r="E143" s="46">
        <f t="shared" si="0"/>
        <v>0</v>
      </c>
      <c r="F143" s="106">
        <v>0</v>
      </c>
      <c r="G143" s="104">
        <v>0</v>
      </c>
      <c r="H143" s="46">
        <f t="shared" si="15"/>
        <v>0</v>
      </c>
      <c r="I143" s="96"/>
      <c r="J143" s="20">
        <v>10</v>
      </c>
      <c r="K143" s="72">
        <f t="shared" si="16"/>
        <v>0</v>
      </c>
      <c r="L143" s="17" t="s">
        <v>16</v>
      </c>
      <c r="M143" s="18">
        <v>0</v>
      </c>
      <c r="N143" s="23">
        <f t="shared" si="17"/>
        <v>0</v>
      </c>
      <c r="O143" s="19"/>
      <c r="P143" s="43">
        <f t="shared" si="18"/>
        <v>0</v>
      </c>
    </row>
    <row r="144" spans="1:16" ht="24.75" customHeight="1" x14ac:dyDescent="0.65">
      <c r="A144" s="10">
        <v>140</v>
      </c>
      <c r="B144" s="19" t="s">
        <v>141</v>
      </c>
      <c r="C144" s="71">
        <f>+'9'!H144</f>
        <v>0</v>
      </c>
      <c r="D144" s="95">
        <v>0</v>
      </c>
      <c r="E144" s="46">
        <f t="shared" ref="E144:E207" si="19">C144+D144</f>
        <v>0</v>
      </c>
      <c r="F144" s="106">
        <v>0</v>
      </c>
      <c r="G144" s="104">
        <v>0</v>
      </c>
      <c r="H144" s="46">
        <f t="shared" si="15"/>
        <v>0</v>
      </c>
      <c r="I144" s="96"/>
      <c r="J144" s="20">
        <v>40</v>
      </c>
      <c r="K144" s="72">
        <f t="shared" si="16"/>
        <v>0</v>
      </c>
      <c r="L144" s="17" t="s">
        <v>16</v>
      </c>
      <c r="M144" s="18">
        <v>0</v>
      </c>
      <c r="N144" s="23">
        <f t="shared" si="17"/>
        <v>0</v>
      </c>
      <c r="O144" s="19"/>
      <c r="P144" s="43">
        <f t="shared" si="18"/>
        <v>0</v>
      </c>
    </row>
    <row r="145" spans="1:16" ht="24.75" customHeight="1" x14ac:dyDescent="0.65">
      <c r="A145" s="10">
        <v>141</v>
      </c>
      <c r="B145" s="19" t="s">
        <v>142</v>
      </c>
      <c r="C145" s="71">
        <f>+'9'!H145</f>
        <v>0</v>
      </c>
      <c r="D145" s="95">
        <v>0</v>
      </c>
      <c r="E145" s="46">
        <f t="shared" si="19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3">
        <f t="shared" si="18"/>
        <v>0</v>
      </c>
    </row>
    <row r="146" spans="1:16" ht="24.6" x14ac:dyDescent="0.65">
      <c r="A146" s="10">
        <v>142</v>
      </c>
      <c r="B146" s="19" t="s">
        <v>135</v>
      </c>
      <c r="C146" s="71">
        <f>+'9'!H146</f>
        <v>0</v>
      </c>
      <c r="D146" s="95">
        <v>0</v>
      </c>
      <c r="E146" s="46">
        <f t="shared" si="19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55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x14ac:dyDescent="0.65">
      <c r="A147" s="10">
        <v>143</v>
      </c>
      <c r="B147" s="19" t="s">
        <v>144</v>
      </c>
      <c r="C147" s="71">
        <f>+'9'!H147</f>
        <v>0</v>
      </c>
      <c r="D147" s="95">
        <v>0</v>
      </c>
      <c r="E147" s="46">
        <f t="shared" si="19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55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143</v>
      </c>
      <c r="C148" s="71">
        <f>+'9'!H148</f>
        <v>0</v>
      </c>
      <c r="D148" s="95">
        <v>0</v>
      </c>
      <c r="E148" s="46">
        <f t="shared" si="19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55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137</v>
      </c>
      <c r="C149" s="71">
        <f>+'9'!H149</f>
        <v>0</v>
      </c>
      <c r="D149" s="95">
        <v>0</v>
      </c>
      <c r="E149" s="46">
        <f t="shared" si="19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30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291</v>
      </c>
      <c r="C150" s="71">
        <f>+'9'!H150</f>
        <v>0</v>
      </c>
      <c r="D150" s="95">
        <v>0</v>
      </c>
      <c r="E150" s="46">
        <f t="shared" si="19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25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292</v>
      </c>
      <c r="C151" s="71">
        <f>+'9'!H151</f>
        <v>0</v>
      </c>
      <c r="D151" s="95">
        <v>0</v>
      </c>
      <c r="E151" s="46">
        <f t="shared" si="19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25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6" x14ac:dyDescent="0.65">
      <c r="A152" s="10">
        <v>148</v>
      </c>
      <c r="B152" s="19" t="s">
        <v>293</v>
      </c>
      <c r="C152" s="71">
        <f>+'9'!H152</f>
        <v>0</v>
      </c>
      <c r="D152" s="95">
        <v>0</v>
      </c>
      <c r="E152" s="46">
        <f t="shared" si="19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55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6" x14ac:dyDescent="0.65">
      <c r="A153" s="10">
        <v>149</v>
      </c>
      <c r="B153" s="19" t="s">
        <v>294</v>
      </c>
      <c r="C153" s="71">
        <f>+'9'!H153</f>
        <v>0</v>
      </c>
      <c r="D153" s="95">
        <v>0</v>
      </c>
      <c r="E153" s="46">
        <f t="shared" si="19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50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6" x14ac:dyDescent="0.65">
      <c r="A154" s="10">
        <v>150</v>
      </c>
      <c r="B154" s="19" t="s">
        <v>362</v>
      </c>
      <c r="C154" s="71">
        <f>+'9'!H154</f>
        <v>0</v>
      </c>
      <c r="D154" s="95">
        <v>0</v>
      </c>
      <c r="E154" s="46">
        <f t="shared" si="19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65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6" x14ac:dyDescent="0.65">
      <c r="A155" s="10">
        <v>151</v>
      </c>
      <c r="B155" s="19" t="s">
        <v>363</v>
      </c>
      <c r="C155" s="71">
        <f>+'9'!H155</f>
        <v>0</v>
      </c>
      <c r="D155" s="95">
        <v>0</v>
      </c>
      <c r="E155" s="46">
        <f t="shared" si="19"/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50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6" x14ac:dyDescent="0.65">
      <c r="A156" s="10">
        <v>152</v>
      </c>
      <c r="B156" s="19" t="s">
        <v>364</v>
      </c>
      <c r="C156" s="71">
        <f>+'9'!H156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x14ac:dyDescent="0.65">
      <c r="A157" s="10">
        <v>153</v>
      </c>
      <c r="B157" s="19" t="s">
        <v>365</v>
      </c>
      <c r="C157" s="71">
        <f>+'9'!H157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60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x14ac:dyDescent="0.65">
      <c r="A158" s="10">
        <v>154</v>
      </c>
      <c r="B158" s="19" t="s">
        <v>366</v>
      </c>
      <c r="C158" s="71">
        <f>+'9'!H158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60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x14ac:dyDescent="0.65">
      <c r="A159" s="10">
        <v>155</v>
      </c>
      <c r="B159" s="19" t="s">
        <v>359</v>
      </c>
      <c r="C159" s="71">
        <f>+'9'!H159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40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148</v>
      </c>
      <c r="C160" s="71">
        <f>+'9'!H160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45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x14ac:dyDescent="0.65">
      <c r="A161" s="10">
        <v>157</v>
      </c>
      <c r="B161" s="19" t="s">
        <v>149</v>
      </c>
      <c r="C161" s="71">
        <f>+'9'!H161</f>
        <v>0</v>
      </c>
      <c r="D161" s="95">
        <v>0</v>
      </c>
      <c r="E161" s="46">
        <f t="shared" si="19"/>
        <v>0</v>
      </c>
      <c r="F161" s="106">
        <v>0</v>
      </c>
      <c r="G161" s="104">
        <v>0</v>
      </c>
      <c r="H161" s="46">
        <f t="shared" si="15"/>
        <v>0</v>
      </c>
      <c r="I161" s="96"/>
      <c r="J161" s="20">
        <v>45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x14ac:dyDescent="0.65">
      <c r="A162" s="10">
        <v>158</v>
      </c>
      <c r="B162" s="19" t="s">
        <v>150</v>
      </c>
      <c r="C162" s="71">
        <f>+'9'!H162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45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151</v>
      </c>
      <c r="C163" s="71">
        <f>+'9'!H163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45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152</v>
      </c>
      <c r="C164" s="71">
        <f>+'9'!H164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45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x14ac:dyDescent="0.65">
      <c r="A165" s="10">
        <v>161</v>
      </c>
      <c r="B165" s="19" t="s">
        <v>153</v>
      </c>
      <c r="C165" s="71">
        <f>+'9'!H165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45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118</v>
      </c>
      <c r="C166" s="71">
        <f>+'9'!H166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100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112</v>
      </c>
      <c r="C167" s="71">
        <f>+'9'!H167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55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120</v>
      </c>
      <c r="C168" s="71">
        <f>+'9'!H168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80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139</v>
      </c>
      <c r="C169" s="71">
        <f>+'9'!H169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10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261</v>
      </c>
      <c r="C170" s="71">
        <f>+'9'!H170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35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262</v>
      </c>
      <c r="C171" s="71">
        <f>+'9'!H171</f>
        <v>4</v>
      </c>
      <c r="D171" s="95">
        <v>0</v>
      </c>
      <c r="E171" s="46">
        <f t="shared" si="19"/>
        <v>4</v>
      </c>
      <c r="F171" s="106">
        <v>0</v>
      </c>
      <c r="G171" s="104">
        <v>0</v>
      </c>
      <c r="H171" s="46">
        <f t="shared" si="15"/>
        <v>4</v>
      </c>
      <c r="I171" s="96"/>
      <c r="J171" s="20">
        <v>40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176</v>
      </c>
      <c r="C172" s="71">
        <f>+'9'!H172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50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x14ac:dyDescent="0.65">
      <c r="A173" s="10">
        <v>169</v>
      </c>
      <c r="B173" s="19" t="s">
        <v>177</v>
      </c>
      <c r="C173" s="71">
        <f>+'9'!H173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50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x14ac:dyDescent="0.65">
      <c r="A174" s="10">
        <v>170</v>
      </c>
      <c r="B174" s="19" t="s">
        <v>178</v>
      </c>
      <c r="C174" s="71">
        <f>+'9'!H174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50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x14ac:dyDescent="0.65">
      <c r="A175" s="10">
        <v>171</v>
      </c>
      <c r="B175" s="19" t="s">
        <v>182</v>
      </c>
      <c r="C175" s="71">
        <f>+'9'!H175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90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x14ac:dyDescent="0.65">
      <c r="A176" s="10">
        <v>172</v>
      </c>
      <c r="B176" s="19" t="s">
        <v>360</v>
      </c>
      <c r="C176" s="71">
        <f>+'9'!H176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35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 x14ac:dyDescent="0.65">
      <c r="A177" s="10">
        <v>173</v>
      </c>
      <c r="B177" s="19" t="s">
        <v>295</v>
      </c>
      <c r="C177" s="71">
        <f>+'9'!H177</f>
        <v>0</v>
      </c>
      <c r="D177" s="95">
        <v>0</v>
      </c>
      <c r="E177" s="46">
        <f t="shared" si="19"/>
        <v>0</v>
      </c>
      <c r="F177" s="106">
        <v>0</v>
      </c>
      <c r="G177" s="104">
        <v>0</v>
      </c>
      <c r="H177" s="46">
        <f t="shared" si="15"/>
        <v>0</v>
      </c>
      <c r="I177" s="96"/>
      <c r="J177" s="20">
        <v>35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.6" x14ac:dyDescent="0.65">
      <c r="A178" s="10">
        <v>174</v>
      </c>
      <c r="B178" s="19" t="s">
        <v>296</v>
      </c>
      <c r="C178" s="71">
        <f>+'9'!H178</f>
        <v>0</v>
      </c>
      <c r="D178" s="95">
        <v>0</v>
      </c>
      <c r="E178" s="46">
        <f t="shared" si="19"/>
        <v>0</v>
      </c>
      <c r="F178" s="106">
        <v>0</v>
      </c>
      <c r="G178" s="104">
        <v>0</v>
      </c>
      <c r="H178" s="46">
        <f t="shared" si="15"/>
        <v>0</v>
      </c>
      <c r="I178" s="96"/>
      <c r="J178" s="20">
        <v>60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 x14ac:dyDescent="0.65">
      <c r="A179" s="10">
        <v>175</v>
      </c>
      <c r="B179" s="19" t="s">
        <v>297</v>
      </c>
      <c r="C179" s="71">
        <f>+'9'!H179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120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x14ac:dyDescent="0.65">
      <c r="A180" s="10">
        <v>176</v>
      </c>
      <c r="B180" s="19" t="s">
        <v>344</v>
      </c>
      <c r="C180" s="71">
        <f>+'9'!H180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60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345</v>
      </c>
      <c r="C181" s="71">
        <f>+'9'!H181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120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109</v>
      </c>
      <c r="C182" s="71">
        <f>+'9'!H182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50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110</v>
      </c>
      <c r="C183" s="71">
        <f>+'9'!H183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50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162</v>
      </c>
      <c r="C184" s="71">
        <f>+'9'!H184</f>
        <v>0</v>
      </c>
      <c r="D184" s="95">
        <v>0</v>
      </c>
      <c r="E184" s="46">
        <f t="shared" si="19"/>
        <v>0</v>
      </c>
      <c r="F184" s="106">
        <v>0</v>
      </c>
      <c r="G184" s="104">
        <v>0</v>
      </c>
      <c r="H184" s="46">
        <f t="shared" si="15"/>
        <v>0</v>
      </c>
      <c r="I184" s="96"/>
      <c r="J184" s="20">
        <v>120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163</v>
      </c>
      <c r="C185" s="71">
        <f>+'9'!H185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120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154</v>
      </c>
      <c r="C186" s="71">
        <f>+'9'!H186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120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x14ac:dyDescent="0.65">
      <c r="A187" s="10">
        <v>183</v>
      </c>
      <c r="B187" s="19" t="s">
        <v>155</v>
      </c>
      <c r="C187" s="71">
        <f>+'9'!H187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120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x14ac:dyDescent="0.65">
      <c r="A188" s="10">
        <v>184</v>
      </c>
      <c r="B188" s="19" t="s">
        <v>164</v>
      </c>
      <c r="C188" s="71">
        <f>+'9'!H188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120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x14ac:dyDescent="0.65">
      <c r="A189" s="10">
        <v>185</v>
      </c>
      <c r="B189" s="19" t="s">
        <v>165</v>
      </c>
      <c r="C189" s="71">
        <f>+'9'!H189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120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247</v>
      </c>
      <c r="C190" s="71">
        <f>+'9'!H190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150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x14ac:dyDescent="0.65">
      <c r="A191" s="10">
        <v>187</v>
      </c>
      <c r="B191" s="19" t="s">
        <v>248</v>
      </c>
      <c r="C191" s="71">
        <f>+'9'!H191</f>
        <v>0</v>
      </c>
      <c r="D191" s="95">
        <v>0</v>
      </c>
      <c r="E191" s="46">
        <f t="shared" si="19"/>
        <v>0</v>
      </c>
      <c r="F191" s="106">
        <v>0</v>
      </c>
      <c r="G191" s="104">
        <v>0</v>
      </c>
      <c r="H191" s="46">
        <f t="shared" si="15"/>
        <v>0</v>
      </c>
      <c r="I191" s="96"/>
      <c r="J191" s="20">
        <v>150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249</v>
      </c>
      <c r="C192" s="71">
        <f>+'9'!H192</f>
        <v>0</v>
      </c>
      <c r="D192" s="95">
        <v>0</v>
      </c>
      <c r="E192" s="46">
        <f t="shared" si="19"/>
        <v>0</v>
      </c>
      <c r="F192" s="106">
        <v>0</v>
      </c>
      <c r="G192" s="104">
        <v>0</v>
      </c>
      <c r="H192" s="46">
        <f t="shared" si="15"/>
        <v>0</v>
      </c>
      <c r="I192" s="96"/>
      <c r="J192" s="20">
        <v>150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29" ht="24.6" x14ac:dyDescent="0.65">
      <c r="A193" s="10">
        <v>189</v>
      </c>
      <c r="B193" s="19" t="s">
        <v>250</v>
      </c>
      <c r="C193" s="71">
        <f>+'9'!H193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150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29" ht="24.6" x14ac:dyDescent="0.65">
      <c r="A194" s="10">
        <v>190</v>
      </c>
      <c r="B194" s="19" t="s">
        <v>166</v>
      </c>
      <c r="C194" s="71">
        <f>+'9'!H194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185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29" ht="24.6" x14ac:dyDescent="0.65">
      <c r="A195" s="10">
        <v>191</v>
      </c>
      <c r="B195" s="19" t="s">
        <v>167</v>
      </c>
      <c r="C195" s="71">
        <f>+'9'!H195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185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29" ht="24.6" x14ac:dyDescent="0.65">
      <c r="A196" s="10">
        <v>192</v>
      </c>
      <c r="B196" s="19" t="s">
        <v>168</v>
      </c>
      <c r="C196" s="71">
        <f>+'9'!H196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185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29" ht="24.6" x14ac:dyDescent="0.65">
      <c r="A197" s="10">
        <v>193</v>
      </c>
      <c r="B197" s="19" t="s">
        <v>169</v>
      </c>
      <c r="C197" s="71">
        <f>+'9'!H197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ref="H197:H260" si="20">+E197-F197-I197-G197</f>
        <v>0</v>
      </c>
      <c r="I197" s="96"/>
      <c r="J197" s="20">
        <v>185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  <c r="AC197" s="29"/>
    </row>
    <row r="198" spans="1:29" ht="24.6" x14ac:dyDescent="0.65">
      <c r="A198" s="10">
        <v>194</v>
      </c>
      <c r="B198" s="19" t="s">
        <v>168</v>
      </c>
      <c r="C198" s="71">
        <f>+'9'!H198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20"/>
        <v>0</v>
      </c>
      <c r="I198" s="96"/>
      <c r="J198" s="20">
        <v>185</v>
      </c>
      <c r="K198" s="72">
        <f t="shared" ref="K198:K261" si="21">+J198*I198</f>
        <v>0</v>
      </c>
      <c r="L198" s="17" t="s">
        <v>16</v>
      </c>
      <c r="M198" s="18">
        <v>0</v>
      </c>
      <c r="N198" s="23">
        <f t="shared" ref="N198:N261" si="22">SUM(K198-M198)</f>
        <v>0</v>
      </c>
      <c r="O198" s="19"/>
      <c r="P198" s="43">
        <f t="shared" ref="P198:P261" si="23">+K198*O198</f>
        <v>0</v>
      </c>
      <c r="AC198" s="29"/>
    </row>
    <row r="199" spans="1:29" ht="24.6" x14ac:dyDescent="0.65">
      <c r="A199" s="10">
        <v>195</v>
      </c>
      <c r="B199" s="19" t="s">
        <v>169</v>
      </c>
      <c r="C199" s="71">
        <f>+'9'!H199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20"/>
        <v>0</v>
      </c>
      <c r="I199" s="96"/>
      <c r="J199" s="20">
        <v>185</v>
      </c>
      <c r="K199" s="72">
        <f t="shared" si="21"/>
        <v>0</v>
      </c>
      <c r="L199" s="17" t="s">
        <v>16</v>
      </c>
      <c r="M199" s="18">
        <v>0</v>
      </c>
      <c r="N199" s="23">
        <f t="shared" si="22"/>
        <v>0</v>
      </c>
      <c r="O199" s="19"/>
      <c r="P199" s="43">
        <f t="shared" si="23"/>
        <v>0</v>
      </c>
    </row>
    <row r="200" spans="1:29" ht="24.6" x14ac:dyDescent="0.65">
      <c r="A200" s="10">
        <v>196</v>
      </c>
      <c r="B200" s="19" t="s">
        <v>170</v>
      </c>
      <c r="C200" s="71">
        <f>+'9'!H200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20"/>
        <v>0</v>
      </c>
      <c r="I200" s="96"/>
      <c r="J200" s="20">
        <v>135</v>
      </c>
      <c r="K200" s="72">
        <f t="shared" si="21"/>
        <v>0</v>
      </c>
      <c r="L200" s="17" t="s">
        <v>16</v>
      </c>
      <c r="M200" s="18">
        <v>0</v>
      </c>
      <c r="N200" s="23">
        <f t="shared" si="22"/>
        <v>0</v>
      </c>
      <c r="O200" s="19"/>
      <c r="P200" s="43">
        <f t="shared" si="23"/>
        <v>0</v>
      </c>
    </row>
    <row r="201" spans="1:29" ht="24.6" x14ac:dyDescent="0.65">
      <c r="A201" s="10">
        <v>197</v>
      </c>
      <c r="B201" s="19" t="s">
        <v>115</v>
      </c>
      <c r="C201" s="71">
        <f>+'9'!H201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20"/>
        <v>0</v>
      </c>
      <c r="I201" s="96"/>
      <c r="J201" s="20">
        <v>100</v>
      </c>
      <c r="K201" s="72">
        <f t="shared" si="21"/>
        <v>0</v>
      </c>
      <c r="L201" s="17" t="s">
        <v>16</v>
      </c>
      <c r="M201" s="18">
        <v>0</v>
      </c>
      <c r="N201" s="23">
        <f t="shared" si="22"/>
        <v>0</v>
      </c>
      <c r="O201" s="19"/>
      <c r="P201" s="43">
        <f t="shared" si="23"/>
        <v>0</v>
      </c>
    </row>
    <row r="202" spans="1:29" ht="24.6" x14ac:dyDescent="0.65">
      <c r="A202" s="10">
        <v>198</v>
      </c>
      <c r="B202" s="19" t="s">
        <v>171</v>
      </c>
      <c r="C202" s="71">
        <f>+'9'!H202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20"/>
        <v>0</v>
      </c>
      <c r="I202" s="96"/>
      <c r="J202" s="20">
        <v>90</v>
      </c>
      <c r="K202" s="72">
        <f t="shared" si="21"/>
        <v>0</v>
      </c>
      <c r="L202" s="17" t="s">
        <v>16</v>
      </c>
      <c r="M202" s="18">
        <v>0</v>
      </c>
      <c r="N202" s="23">
        <f t="shared" si="22"/>
        <v>0</v>
      </c>
      <c r="O202" s="19"/>
      <c r="P202" s="43">
        <f t="shared" si="23"/>
        <v>0</v>
      </c>
    </row>
    <row r="203" spans="1:29" ht="24.6" x14ac:dyDescent="0.65">
      <c r="A203" s="10">
        <v>199</v>
      </c>
      <c r="B203" s="19" t="s">
        <v>172</v>
      </c>
      <c r="C203" s="71">
        <f>+'9'!H203</f>
        <v>0</v>
      </c>
      <c r="D203" s="95">
        <v>0</v>
      </c>
      <c r="E203" s="46">
        <f t="shared" si="19"/>
        <v>0</v>
      </c>
      <c r="F203" s="106">
        <v>0</v>
      </c>
      <c r="G203" s="104">
        <v>0</v>
      </c>
      <c r="H203" s="46">
        <f t="shared" si="20"/>
        <v>0</v>
      </c>
      <c r="I203" s="96"/>
      <c r="J203" s="20">
        <v>90</v>
      </c>
      <c r="K203" s="72">
        <f t="shared" si="21"/>
        <v>0</v>
      </c>
      <c r="L203" s="17" t="s">
        <v>16</v>
      </c>
      <c r="M203" s="18">
        <v>0</v>
      </c>
      <c r="N203" s="23">
        <f t="shared" si="22"/>
        <v>0</v>
      </c>
      <c r="O203" s="19"/>
      <c r="P203" s="43">
        <f t="shared" si="23"/>
        <v>0</v>
      </c>
    </row>
    <row r="204" spans="1:29" ht="24.6" x14ac:dyDescent="0.65">
      <c r="A204" s="10">
        <v>200</v>
      </c>
      <c r="B204" s="19" t="s">
        <v>173</v>
      </c>
      <c r="C204" s="71">
        <f>+'9'!H204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20"/>
        <v>0</v>
      </c>
      <c r="I204" s="96"/>
      <c r="J204" s="20">
        <v>90</v>
      </c>
      <c r="K204" s="72">
        <f t="shared" si="21"/>
        <v>0</v>
      </c>
      <c r="L204" s="17" t="s">
        <v>16</v>
      </c>
      <c r="M204" s="18">
        <v>0</v>
      </c>
      <c r="N204" s="23">
        <f t="shared" si="22"/>
        <v>0</v>
      </c>
      <c r="O204" s="19"/>
      <c r="P204" s="43">
        <f t="shared" si="23"/>
        <v>0</v>
      </c>
    </row>
    <row r="205" spans="1:29" ht="24.6" x14ac:dyDescent="0.65">
      <c r="A205" s="10">
        <v>201</v>
      </c>
      <c r="B205" s="19" t="s">
        <v>174</v>
      </c>
      <c r="C205" s="71">
        <f>+'9'!H205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20"/>
        <v>0</v>
      </c>
      <c r="I205" s="96"/>
      <c r="J205" s="20">
        <v>90</v>
      </c>
      <c r="K205" s="72">
        <f t="shared" si="21"/>
        <v>0</v>
      </c>
      <c r="L205" s="17" t="s">
        <v>16</v>
      </c>
      <c r="M205" s="18">
        <v>0</v>
      </c>
      <c r="N205" s="23">
        <f t="shared" si="22"/>
        <v>0</v>
      </c>
      <c r="O205" s="19"/>
      <c r="P205" s="43">
        <f t="shared" si="23"/>
        <v>0</v>
      </c>
    </row>
    <row r="206" spans="1:29" ht="24.6" x14ac:dyDescent="0.65">
      <c r="A206" s="10">
        <v>202</v>
      </c>
      <c r="B206" s="19" t="s">
        <v>367</v>
      </c>
      <c r="C206" s="71">
        <f>+'9'!H206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20"/>
        <v>0</v>
      </c>
      <c r="I206" s="96"/>
      <c r="J206" s="20">
        <v>50</v>
      </c>
      <c r="K206" s="72">
        <f t="shared" si="21"/>
        <v>0</v>
      </c>
      <c r="L206" s="17" t="s">
        <v>16</v>
      </c>
      <c r="M206" s="18">
        <v>0</v>
      </c>
      <c r="N206" s="23">
        <f t="shared" si="22"/>
        <v>0</v>
      </c>
      <c r="O206" s="19"/>
      <c r="P206" s="43">
        <f t="shared" si="23"/>
        <v>0</v>
      </c>
    </row>
    <row r="207" spans="1:29" ht="24.6" x14ac:dyDescent="0.65">
      <c r="A207" s="10">
        <v>203</v>
      </c>
      <c r="B207" s="19" t="s">
        <v>179</v>
      </c>
      <c r="C207" s="71">
        <f>+'9'!H207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20"/>
        <v>0</v>
      </c>
      <c r="I207" s="96"/>
      <c r="J207" s="20">
        <v>50</v>
      </c>
      <c r="K207" s="72">
        <f t="shared" si="21"/>
        <v>0</v>
      </c>
      <c r="L207" s="17" t="s">
        <v>16</v>
      </c>
      <c r="M207" s="18">
        <v>0</v>
      </c>
      <c r="N207" s="23">
        <f t="shared" si="22"/>
        <v>0</v>
      </c>
      <c r="O207" s="19"/>
      <c r="P207" s="43">
        <f t="shared" si="23"/>
        <v>0</v>
      </c>
    </row>
    <row r="208" spans="1:29" ht="24.6" x14ac:dyDescent="0.65">
      <c r="A208" s="10">
        <v>204</v>
      </c>
      <c r="B208" s="19" t="s">
        <v>180</v>
      </c>
      <c r="C208" s="71">
        <f>+'9'!H208</f>
        <v>2</v>
      </c>
      <c r="D208" s="95">
        <v>0</v>
      </c>
      <c r="E208" s="46">
        <f t="shared" ref="E208:E271" si="24">C208+D208</f>
        <v>2</v>
      </c>
      <c r="F208" s="106">
        <v>0</v>
      </c>
      <c r="G208" s="104">
        <v>0</v>
      </c>
      <c r="H208" s="46">
        <f t="shared" si="20"/>
        <v>2</v>
      </c>
      <c r="I208" s="96"/>
      <c r="J208" s="20">
        <v>55</v>
      </c>
      <c r="K208" s="72">
        <f t="shared" si="21"/>
        <v>0</v>
      </c>
      <c r="L208" s="17" t="s">
        <v>16</v>
      </c>
      <c r="M208" s="18">
        <v>0</v>
      </c>
      <c r="N208" s="23">
        <f t="shared" si="22"/>
        <v>0</v>
      </c>
      <c r="O208" s="19"/>
      <c r="P208" s="43">
        <f t="shared" si="23"/>
        <v>0</v>
      </c>
    </row>
    <row r="209" spans="1:16" ht="24.6" x14ac:dyDescent="0.65">
      <c r="A209" s="10">
        <v>205</v>
      </c>
      <c r="B209" s="19" t="s">
        <v>181</v>
      </c>
      <c r="C209" s="71">
        <f>+'9'!H209</f>
        <v>0</v>
      </c>
      <c r="D209" s="95">
        <v>0</v>
      </c>
      <c r="E209" s="46">
        <f t="shared" si="24"/>
        <v>0</v>
      </c>
      <c r="F209" s="106">
        <v>0</v>
      </c>
      <c r="G209" s="104">
        <v>0</v>
      </c>
      <c r="H209" s="46">
        <f t="shared" si="20"/>
        <v>0</v>
      </c>
      <c r="I209" s="96"/>
      <c r="J209" s="20">
        <v>85</v>
      </c>
      <c r="K209" s="72">
        <f t="shared" si="21"/>
        <v>0</v>
      </c>
      <c r="L209" s="17" t="s">
        <v>16</v>
      </c>
      <c r="M209" s="18">
        <v>0</v>
      </c>
      <c r="N209" s="23">
        <f t="shared" si="22"/>
        <v>0</v>
      </c>
      <c r="O209" s="19"/>
      <c r="P209" s="43">
        <f t="shared" si="23"/>
        <v>0</v>
      </c>
    </row>
    <row r="210" spans="1:16" ht="24.6" x14ac:dyDescent="0.65">
      <c r="A210" s="10">
        <v>206</v>
      </c>
      <c r="B210" s="19" t="s">
        <v>298</v>
      </c>
      <c r="C210" s="71">
        <f>+'9'!H210</f>
        <v>0</v>
      </c>
      <c r="D210" s="95">
        <v>0</v>
      </c>
      <c r="E210" s="46">
        <f t="shared" si="24"/>
        <v>0</v>
      </c>
      <c r="F210" s="106">
        <v>0</v>
      </c>
      <c r="G210" s="104">
        <v>0</v>
      </c>
      <c r="H210" s="46">
        <f t="shared" si="20"/>
        <v>0</v>
      </c>
      <c r="I210" s="96"/>
      <c r="J210" s="20">
        <v>55</v>
      </c>
      <c r="K210" s="72">
        <f t="shared" si="21"/>
        <v>0</v>
      </c>
      <c r="L210" s="17" t="s">
        <v>16</v>
      </c>
      <c r="M210" s="18">
        <v>0</v>
      </c>
      <c r="N210" s="23">
        <f t="shared" si="22"/>
        <v>0</v>
      </c>
      <c r="O210" s="19"/>
      <c r="P210" s="43">
        <f t="shared" si="23"/>
        <v>0</v>
      </c>
    </row>
    <row r="211" spans="1:16" ht="24.6" x14ac:dyDescent="0.65">
      <c r="A211" s="10">
        <v>207</v>
      </c>
      <c r="B211" s="19" t="s">
        <v>299</v>
      </c>
      <c r="C211" s="71">
        <f>+'9'!H211</f>
        <v>0</v>
      </c>
      <c r="D211" s="95">
        <v>0</v>
      </c>
      <c r="E211" s="46">
        <f t="shared" si="24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55</v>
      </c>
      <c r="K211" s="72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3">
        <f t="shared" si="23"/>
        <v>0</v>
      </c>
    </row>
    <row r="212" spans="1:16" ht="24.6" x14ac:dyDescent="0.65">
      <c r="A212" s="10">
        <v>208</v>
      </c>
      <c r="B212" s="19" t="s">
        <v>300</v>
      </c>
      <c r="C212" s="71">
        <f>+'9'!H212</f>
        <v>0</v>
      </c>
      <c r="D212" s="95">
        <v>0</v>
      </c>
      <c r="E212" s="46">
        <f t="shared" si="24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55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16" ht="24.6" x14ac:dyDescent="0.65">
      <c r="A213" s="10">
        <v>209</v>
      </c>
      <c r="B213" s="19" t="s">
        <v>301</v>
      </c>
      <c r="C213" s="71">
        <f>+'9'!H213</f>
        <v>0</v>
      </c>
      <c r="D213" s="95">
        <v>0</v>
      </c>
      <c r="E213" s="46">
        <f t="shared" si="24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55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16" ht="24.6" x14ac:dyDescent="0.65">
      <c r="A214" s="10">
        <v>210</v>
      </c>
      <c r="B214" s="19" t="s">
        <v>372</v>
      </c>
      <c r="C214" s="71">
        <f>+'9'!H214</f>
        <v>0</v>
      </c>
      <c r="D214" s="95">
        <v>0</v>
      </c>
      <c r="E214" s="46">
        <f t="shared" si="24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40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16" ht="24.6" x14ac:dyDescent="0.65">
      <c r="A215" s="10">
        <v>211</v>
      </c>
      <c r="B215" s="19" t="s">
        <v>184</v>
      </c>
      <c r="C215" s="71">
        <f>+'9'!H215</f>
        <v>0</v>
      </c>
      <c r="D215" s="95">
        <v>0</v>
      </c>
      <c r="E215" s="46">
        <f t="shared" si="24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120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16" ht="24.6" x14ac:dyDescent="0.65">
      <c r="A216" s="10">
        <v>212</v>
      </c>
      <c r="B216" s="19" t="s">
        <v>185</v>
      </c>
      <c r="C216" s="71">
        <f>+'9'!H216</f>
        <v>0</v>
      </c>
      <c r="D216" s="95">
        <v>0</v>
      </c>
      <c r="E216" s="46">
        <f t="shared" si="24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120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16" ht="24.6" x14ac:dyDescent="0.65">
      <c r="A217" s="10">
        <v>213</v>
      </c>
      <c r="B217" s="19" t="s">
        <v>187</v>
      </c>
      <c r="C217" s="71">
        <f>+'9'!H217</f>
        <v>0</v>
      </c>
      <c r="D217" s="95">
        <v>0</v>
      </c>
      <c r="E217" s="46">
        <f t="shared" si="24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50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16" ht="24.6" x14ac:dyDescent="0.65">
      <c r="A218" s="10">
        <v>214</v>
      </c>
      <c r="B218" s="19" t="s">
        <v>188</v>
      </c>
      <c r="C218" s="71">
        <f>+'9'!H218</f>
        <v>0</v>
      </c>
      <c r="D218" s="95">
        <v>0</v>
      </c>
      <c r="E218" s="46">
        <f t="shared" si="24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50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16" ht="24.6" x14ac:dyDescent="0.65">
      <c r="A219" s="10">
        <v>215</v>
      </c>
      <c r="B219" s="19" t="s">
        <v>302</v>
      </c>
      <c r="C219" s="71">
        <f>+'9'!H219</f>
        <v>0</v>
      </c>
      <c r="D219" s="95">
        <v>0</v>
      </c>
      <c r="E219" s="46">
        <f t="shared" si="24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120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16" ht="24.6" x14ac:dyDescent="0.65">
      <c r="A220" s="10">
        <v>216</v>
      </c>
      <c r="B220" s="19" t="s">
        <v>303</v>
      </c>
      <c r="C220" s="71">
        <f>+'9'!H220</f>
        <v>0</v>
      </c>
      <c r="D220" s="95">
        <v>0</v>
      </c>
      <c r="E220" s="46">
        <f t="shared" si="24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25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>
        <v>15</v>
      </c>
      <c r="P220" s="43">
        <f t="shared" si="23"/>
        <v>0</v>
      </c>
    </row>
    <row r="221" spans="1:16" ht="24.6" x14ac:dyDescent="0.65">
      <c r="A221" s="10">
        <v>217</v>
      </c>
      <c r="B221" s="19" t="s">
        <v>304</v>
      </c>
      <c r="C221" s="71">
        <f>+'9'!H221</f>
        <v>0</v>
      </c>
      <c r="D221" s="95">
        <v>0</v>
      </c>
      <c r="E221" s="46">
        <f t="shared" si="24"/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25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>
        <v>15</v>
      </c>
      <c r="P221" s="43">
        <f t="shared" si="23"/>
        <v>0</v>
      </c>
    </row>
    <row r="222" spans="1:16" ht="24.6" x14ac:dyDescent="0.65">
      <c r="A222" s="10">
        <v>218</v>
      </c>
      <c r="B222" s="19" t="s">
        <v>305</v>
      </c>
      <c r="C222" s="71">
        <f>+'9'!H222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25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>
        <v>15</v>
      </c>
      <c r="P222" s="43">
        <f t="shared" si="23"/>
        <v>0</v>
      </c>
    </row>
    <row r="223" spans="1:16" ht="24.6" x14ac:dyDescent="0.65">
      <c r="A223" s="10">
        <v>219</v>
      </c>
      <c r="B223" s="19" t="s">
        <v>306</v>
      </c>
      <c r="C223" s="71">
        <f>+'9'!H223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25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>
        <v>15</v>
      </c>
      <c r="P223" s="43">
        <f t="shared" si="23"/>
        <v>0</v>
      </c>
    </row>
    <row r="224" spans="1:16" ht="24.6" x14ac:dyDescent="0.65">
      <c r="A224" s="10">
        <v>220</v>
      </c>
      <c r="B224" s="19" t="s">
        <v>307</v>
      </c>
      <c r="C224" s="71">
        <f>+'9'!H224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25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>
        <v>15</v>
      </c>
      <c r="P224" s="43">
        <f t="shared" si="23"/>
        <v>0</v>
      </c>
    </row>
    <row r="225" spans="1:16" ht="24.6" x14ac:dyDescent="0.65">
      <c r="A225" s="10">
        <v>221</v>
      </c>
      <c r="B225" s="19" t="s">
        <v>308</v>
      </c>
      <c r="C225" s="71">
        <f>+'9'!H225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25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>
        <v>15</v>
      </c>
      <c r="P225" s="43">
        <f t="shared" si="23"/>
        <v>0</v>
      </c>
    </row>
    <row r="226" spans="1:16" ht="24.6" x14ac:dyDescent="0.65">
      <c r="A226" s="10">
        <v>222</v>
      </c>
      <c r="B226" s="19" t="s">
        <v>361</v>
      </c>
      <c r="C226" s="71">
        <f>+'9'!H226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10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309</v>
      </c>
      <c r="C227" s="71">
        <f>+'9'!H227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10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310</v>
      </c>
      <c r="C228" s="71">
        <f>+'9'!H228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311</v>
      </c>
      <c r="C229" s="71">
        <f>+'9'!H229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312</v>
      </c>
      <c r="C230" s="71">
        <f>+'9'!H230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/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183</v>
      </c>
      <c r="C231" s="71">
        <f>+'9'!H231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40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117</v>
      </c>
      <c r="C232" s="71">
        <f>+'9'!H232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313</v>
      </c>
      <c r="C233" s="71">
        <f>+'9'!H233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30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371</v>
      </c>
      <c r="C234" s="71">
        <f>+'9'!H234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800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x14ac:dyDescent="0.65">
      <c r="A235" s="10">
        <v>231</v>
      </c>
      <c r="B235" s="19" t="s">
        <v>373</v>
      </c>
      <c r="C235" s="71">
        <f>+'9'!H235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150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x14ac:dyDescent="0.65">
      <c r="A236" s="10">
        <v>232</v>
      </c>
      <c r="B236" s="19" t="s">
        <v>315</v>
      </c>
      <c r="C236" s="71">
        <f>+'9'!H236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200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x14ac:dyDescent="0.65">
      <c r="A237" s="10">
        <v>233</v>
      </c>
      <c r="B237" s="19" t="s">
        <v>374</v>
      </c>
      <c r="C237" s="71">
        <f>+'9'!H237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250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x14ac:dyDescent="0.65">
      <c r="A238" s="10">
        <v>234</v>
      </c>
      <c r="B238" s="19" t="s">
        <v>316</v>
      </c>
      <c r="C238" s="71">
        <f>+'9'!H238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50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x14ac:dyDescent="0.65">
      <c r="A239" s="10">
        <v>235</v>
      </c>
      <c r="B239" s="19" t="s">
        <v>314</v>
      </c>
      <c r="C239" s="71">
        <f>+'9'!H239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" customHeight="1" x14ac:dyDescent="0.65">
      <c r="A240" s="10">
        <v>236</v>
      </c>
      <c r="B240" s="19" t="s">
        <v>337</v>
      </c>
      <c r="C240" s="71">
        <f>+'9'!H240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45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338</v>
      </c>
      <c r="C241" s="71">
        <f>+'9'!H241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35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339</v>
      </c>
      <c r="C242" s="71">
        <f>+'9'!H242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>
        <v>25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317</v>
      </c>
      <c r="C243" s="71">
        <f>+'9'!H243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>
        <v>50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318</v>
      </c>
      <c r="C244" s="71">
        <f>+'9'!H244</f>
        <v>0</v>
      </c>
      <c r="D244" s="95">
        <v>0</v>
      </c>
      <c r="E244" s="46">
        <f t="shared" si="24"/>
        <v>0</v>
      </c>
      <c r="F244" s="106">
        <v>0</v>
      </c>
      <c r="G244" s="104">
        <v>0</v>
      </c>
      <c r="H244" s="46">
        <f t="shared" si="20"/>
        <v>0</v>
      </c>
      <c r="I244" s="96"/>
      <c r="J244" s="20">
        <v>60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319</v>
      </c>
      <c r="C245" s="71">
        <f>+'9'!H245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250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320</v>
      </c>
      <c r="C246" s="71">
        <f>+'9'!H246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15">
        <v>100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321</v>
      </c>
      <c r="C247" s="71">
        <f>+'9'!H247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15">
        <v>350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322</v>
      </c>
      <c r="C248" s="71">
        <f>+'9'!H248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15">
        <v>60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323</v>
      </c>
      <c r="C249" s="71">
        <f>+'9'!H249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15">
        <v>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324</v>
      </c>
      <c r="C250" s="71">
        <f>+'9'!H250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15">
        <v>100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325</v>
      </c>
      <c r="C251" s="71">
        <f>+'9'!H251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15">
        <v>120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326</v>
      </c>
      <c r="C252" s="71">
        <f>+'9'!H252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15">
        <v>60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 x14ac:dyDescent="0.65">
      <c r="A253" s="10">
        <v>249</v>
      </c>
      <c r="B253" s="19" t="s">
        <v>327</v>
      </c>
      <c r="C253" s="71">
        <f>+'9'!H253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15">
        <v>150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x14ac:dyDescent="0.65">
      <c r="A254" s="10">
        <v>250</v>
      </c>
      <c r="B254" s="19" t="s">
        <v>328</v>
      </c>
      <c r="C254" s="71">
        <f>+'9'!H254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15">
        <v>150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329</v>
      </c>
      <c r="C255" s="71">
        <f>+'9'!H255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15">
        <v>200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330</v>
      </c>
      <c r="C256" s="71">
        <f>+'9'!H256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15"/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331</v>
      </c>
      <c r="C257" s="71">
        <f>+'9'!H257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15"/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368</v>
      </c>
      <c r="C258" s="71">
        <f>+'9'!H258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15"/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/>
      <c r="C259" s="71">
        <f>+'9'!H259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/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/>
      <c r="C260" s="71">
        <f>+'9'!H260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20"/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/>
      <c r="C261" s="71">
        <f>+'9'!H261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ref="H261:H284" si="25">+E261-F261-I261-G261</f>
        <v>0</v>
      </c>
      <c r="I261" s="96"/>
      <c r="J261" s="20"/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/>
      <c r="C262" s="71">
        <f>+'9'!H262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5"/>
        <v>0</v>
      </c>
      <c r="I262" s="96"/>
      <c r="J262" s="20"/>
      <c r="K262" s="72">
        <f t="shared" ref="K262:K284" si="26">+J262*I262</f>
        <v>0</v>
      </c>
      <c r="L262" s="17" t="s">
        <v>16</v>
      </c>
      <c r="M262" s="18">
        <v>0</v>
      </c>
      <c r="N262" s="23">
        <f t="shared" ref="N262:N284" si="27">SUM(K262-M262)</f>
        <v>0</v>
      </c>
      <c r="O262" s="19"/>
      <c r="P262" s="43">
        <f t="shared" ref="P262:P284" si="28">+K262*O262</f>
        <v>0</v>
      </c>
    </row>
    <row r="263" spans="1:16" ht="24.6" x14ac:dyDescent="0.65">
      <c r="A263" s="10">
        <v>259</v>
      </c>
      <c r="B263" s="19"/>
      <c r="C263" s="71">
        <f>+'9'!H263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5"/>
        <v>0</v>
      </c>
      <c r="I263" s="96"/>
      <c r="J263" s="20"/>
      <c r="K263" s="72">
        <f t="shared" si="26"/>
        <v>0</v>
      </c>
      <c r="L263" s="17" t="s">
        <v>16</v>
      </c>
      <c r="M263" s="18">
        <v>0</v>
      </c>
      <c r="N263" s="23">
        <f t="shared" si="27"/>
        <v>0</v>
      </c>
      <c r="O263" s="19"/>
      <c r="P263" s="43">
        <f t="shared" si="28"/>
        <v>0</v>
      </c>
    </row>
    <row r="264" spans="1:16" ht="24.6" x14ac:dyDescent="0.65">
      <c r="A264" s="10">
        <v>260</v>
      </c>
      <c r="B264" s="19"/>
      <c r="C264" s="71">
        <f>+'9'!H264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5"/>
        <v>0</v>
      </c>
      <c r="I264" s="96"/>
      <c r="J264" s="20"/>
      <c r="K264" s="72">
        <f t="shared" si="26"/>
        <v>0</v>
      </c>
      <c r="L264" s="17" t="s">
        <v>16</v>
      </c>
      <c r="M264" s="18">
        <v>0</v>
      </c>
      <c r="N264" s="23">
        <f t="shared" si="27"/>
        <v>0</v>
      </c>
      <c r="O264" s="19"/>
      <c r="P264" s="43">
        <f t="shared" si="28"/>
        <v>0</v>
      </c>
    </row>
    <row r="265" spans="1:16" ht="24.6" x14ac:dyDescent="0.65">
      <c r="A265" s="10">
        <v>261</v>
      </c>
      <c r="B265" s="19"/>
      <c r="C265" s="71">
        <f>+'9'!H265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5"/>
        <v>0</v>
      </c>
      <c r="I265" s="96"/>
      <c r="J265" s="20"/>
      <c r="K265" s="72">
        <f t="shared" si="26"/>
        <v>0</v>
      </c>
      <c r="L265" s="17" t="s">
        <v>16</v>
      </c>
      <c r="M265" s="18">
        <v>0</v>
      </c>
      <c r="N265" s="23">
        <f t="shared" si="27"/>
        <v>0</v>
      </c>
      <c r="O265" s="19"/>
      <c r="P265" s="43">
        <f t="shared" si="28"/>
        <v>0</v>
      </c>
    </row>
    <row r="266" spans="1:16" ht="24.6" x14ac:dyDescent="0.65">
      <c r="A266" s="10">
        <v>262</v>
      </c>
      <c r="B266" s="19"/>
      <c r="C266" s="71">
        <f>+'9'!H266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5"/>
        <v>0</v>
      </c>
      <c r="I266" s="96"/>
      <c r="J266" s="20"/>
      <c r="K266" s="72">
        <f t="shared" si="26"/>
        <v>0</v>
      </c>
      <c r="L266" s="17" t="s">
        <v>16</v>
      </c>
      <c r="M266" s="18">
        <v>0</v>
      </c>
      <c r="N266" s="23">
        <f t="shared" si="27"/>
        <v>0</v>
      </c>
      <c r="O266" s="19"/>
      <c r="P266" s="43">
        <f t="shared" si="28"/>
        <v>0</v>
      </c>
    </row>
    <row r="267" spans="1:16" ht="24.6" x14ac:dyDescent="0.65">
      <c r="A267" s="10">
        <v>263</v>
      </c>
      <c r="B267" s="19"/>
      <c r="C267" s="71">
        <f>+'9'!H267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5"/>
        <v>0</v>
      </c>
      <c r="I267" s="96"/>
      <c r="J267" s="20"/>
      <c r="K267" s="72">
        <f t="shared" si="26"/>
        <v>0</v>
      </c>
      <c r="L267" s="17" t="s">
        <v>16</v>
      </c>
      <c r="M267" s="18">
        <v>0</v>
      </c>
      <c r="N267" s="23">
        <f t="shared" si="27"/>
        <v>0</v>
      </c>
      <c r="O267" s="19"/>
      <c r="P267" s="43">
        <f t="shared" si="28"/>
        <v>0</v>
      </c>
    </row>
    <row r="268" spans="1:16" ht="24.6" x14ac:dyDescent="0.65">
      <c r="A268" s="10">
        <v>264</v>
      </c>
      <c r="B268" s="19"/>
      <c r="C268" s="71">
        <f>+'9'!H268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5"/>
        <v>0</v>
      </c>
      <c r="I268" s="96"/>
      <c r="J268" s="20"/>
      <c r="K268" s="72">
        <f t="shared" si="26"/>
        <v>0</v>
      </c>
      <c r="L268" s="17" t="s">
        <v>16</v>
      </c>
      <c r="M268" s="18">
        <v>0</v>
      </c>
      <c r="N268" s="23">
        <f t="shared" si="27"/>
        <v>0</v>
      </c>
      <c r="O268" s="19"/>
      <c r="P268" s="43">
        <f t="shared" si="28"/>
        <v>0</v>
      </c>
    </row>
    <row r="269" spans="1:16" ht="24.6" x14ac:dyDescent="0.65">
      <c r="A269" s="10">
        <v>265</v>
      </c>
      <c r="B269" s="19"/>
      <c r="C269" s="71">
        <f>+'9'!H269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5"/>
        <v>0</v>
      </c>
      <c r="I269" s="96"/>
      <c r="J269" s="20"/>
      <c r="K269" s="72">
        <f t="shared" si="26"/>
        <v>0</v>
      </c>
      <c r="L269" s="17" t="s">
        <v>16</v>
      </c>
      <c r="M269" s="18">
        <v>0</v>
      </c>
      <c r="N269" s="23">
        <f t="shared" si="27"/>
        <v>0</v>
      </c>
      <c r="O269" s="19"/>
      <c r="P269" s="43">
        <f t="shared" si="28"/>
        <v>0</v>
      </c>
    </row>
    <row r="270" spans="1:16" ht="24.6" x14ac:dyDescent="0.65">
      <c r="A270" s="10">
        <v>266</v>
      </c>
      <c r="B270" s="19"/>
      <c r="C270" s="71">
        <f>+'9'!H270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5"/>
        <v>0</v>
      </c>
      <c r="I270" s="96"/>
      <c r="J270" s="20"/>
      <c r="K270" s="72">
        <f t="shared" si="26"/>
        <v>0</v>
      </c>
      <c r="L270" s="17" t="s">
        <v>16</v>
      </c>
      <c r="M270" s="18">
        <v>0</v>
      </c>
      <c r="N270" s="23">
        <f t="shared" si="27"/>
        <v>0</v>
      </c>
      <c r="O270" s="19"/>
      <c r="P270" s="43">
        <f t="shared" si="28"/>
        <v>0</v>
      </c>
    </row>
    <row r="271" spans="1:16" ht="24.6" x14ac:dyDescent="0.65">
      <c r="A271" s="10">
        <v>267</v>
      </c>
      <c r="B271" s="19"/>
      <c r="C271" s="71">
        <f>+'9'!H271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5"/>
        <v>0</v>
      </c>
      <c r="I271" s="96"/>
      <c r="J271" s="20"/>
      <c r="K271" s="72">
        <f t="shared" si="26"/>
        <v>0</v>
      </c>
      <c r="L271" s="17" t="s">
        <v>16</v>
      </c>
      <c r="M271" s="18">
        <v>0</v>
      </c>
      <c r="N271" s="23">
        <f t="shared" si="27"/>
        <v>0</v>
      </c>
      <c r="O271" s="19"/>
      <c r="P271" s="43">
        <f t="shared" si="28"/>
        <v>0</v>
      </c>
    </row>
    <row r="272" spans="1:16" ht="24.6" x14ac:dyDescent="0.65">
      <c r="A272" s="10">
        <v>268</v>
      </c>
      <c r="B272" s="19"/>
      <c r="C272" s="71">
        <f>+'9'!H272</f>
        <v>0</v>
      </c>
      <c r="D272" s="95">
        <v>0</v>
      </c>
      <c r="E272" s="46">
        <f t="shared" ref="E272:E284" si="29">C272+D272</f>
        <v>0</v>
      </c>
      <c r="F272" s="106">
        <v>0</v>
      </c>
      <c r="G272" s="104">
        <v>0</v>
      </c>
      <c r="H272" s="46">
        <f t="shared" si="25"/>
        <v>0</v>
      </c>
      <c r="I272" s="96"/>
      <c r="J272" s="20"/>
      <c r="K272" s="72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3">
        <f t="shared" si="28"/>
        <v>0</v>
      </c>
    </row>
    <row r="273" spans="1:17" ht="24.6" x14ac:dyDescent="0.65">
      <c r="A273" s="10">
        <v>269</v>
      </c>
      <c r="B273" s="19"/>
      <c r="C273" s="71">
        <f>+'9'!H273</f>
        <v>0</v>
      </c>
      <c r="D273" s="95">
        <v>0</v>
      </c>
      <c r="E273" s="46">
        <f t="shared" si="29"/>
        <v>0</v>
      </c>
      <c r="F273" s="106">
        <v>0</v>
      </c>
      <c r="G273" s="104">
        <v>0</v>
      </c>
      <c r="H273" s="46">
        <f t="shared" si="25"/>
        <v>0</v>
      </c>
      <c r="I273" s="96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 x14ac:dyDescent="0.65">
      <c r="A274" s="10">
        <v>270</v>
      </c>
      <c r="B274" s="19"/>
      <c r="C274" s="71">
        <f>+'9'!H274</f>
        <v>0</v>
      </c>
      <c r="D274" s="95">
        <v>0</v>
      </c>
      <c r="E274" s="46">
        <f t="shared" si="29"/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 x14ac:dyDescent="0.65">
      <c r="A275" s="10">
        <v>271</v>
      </c>
      <c r="B275" s="19"/>
      <c r="C275" s="71">
        <f>+'9'!H275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 x14ac:dyDescent="0.65">
      <c r="A276" s="10">
        <v>272</v>
      </c>
      <c r="B276" s="19"/>
      <c r="C276" s="71">
        <f>+'9'!H276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 x14ac:dyDescent="0.65">
      <c r="A277" s="10">
        <v>273</v>
      </c>
      <c r="B277" s="19"/>
      <c r="C277" s="71">
        <f>+'9'!H277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 x14ac:dyDescent="0.65">
      <c r="A278" s="10">
        <v>274</v>
      </c>
      <c r="B278" s="19"/>
      <c r="C278" s="71">
        <f>+'9'!H278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 x14ac:dyDescent="0.65">
      <c r="A279" s="10">
        <v>275</v>
      </c>
      <c r="B279" s="19"/>
      <c r="C279" s="71">
        <f>+'9'!H279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 x14ac:dyDescent="0.65">
      <c r="A280" s="10">
        <v>276</v>
      </c>
      <c r="B280" s="19"/>
      <c r="C280" s="71">
        <f>+'9'!H280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 x14ac:dyDescent="0.65">
      <c r="A281" s="10">
        <v>277</v>
      </c>
      <c r="B281" s="19"/>
      <c r="C281" s="71">
        <f>+'9'!H281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 x14ac:dyDescent="0.65">
      <c r="A282" s="10">
        <v>278</v>
      </c>
      <c r="B282" s="19"/>
      <c r="C282" s="71">
        <f>+'9'!H282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 x14ac:dyDescent="0.65">
      <c r="A283" s="10">
        <v>279</v>
      </c>
      <c r="B283" s="19"/>
      <c r="C283" s="71">
        <f>+'9'!H283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 x14ac:dyDescent="0.65">
      <c r="A284" s="10">
        <v>280</v>
      </c>
      <c r="B284" s="19"/>
      <c r="C284" s="71">
        <f>+'9'!H284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172" t="s">
        <v>212</v>
      </c>
      <c r="J286" s="173"/>
      <c r="K286" s="30">
        <f>+AA184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174" t="s">
        <v>202</v>
      </c>
      <c r="K287" s="174"/>
      <c r="L287" s="33">
        <f>SUM(K5:K286)</f>
        <v>750</v>
      </c>
    </row>
    <row r="288" spans="1:17" ht="24.6" x14ac:dyDescent="0.65">
      <c r="A288" s="1"/>
      <c r="C288" s="31"/>
      <c r="E288" s="31"/>
      <c r="H288" s="31"/>
      <c r="J288" s="168" t="s">
        <v>203</v>
      </c>
      <c r="K288" s="169"/>
      <c r="L288" s="36"/>
    </row>
    <row r="289" spans="1:12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0</v>
      </c>
    </row>
    <row r="290" spans="1:12" ht="24.6" x14ac:dyDescent="0.65">
      <c r="A290" s="1"/>
      <c r="C290" s="31"/>
      <c r="E290" s="31"/>
      <c r="H290" s="31"/>
      <c r="J290" s="168" t="s">
        <v>205</v>
      </c>
      <c r="K290" s="169"/>
      <c r="L290" s="36">
        <v>0</v>
      </c>
    </row>
    <row r="291" spans="1:12" ht="24.6" x14ac:dyDescent="0.65">
      <c r="A291" s="1"/>
      <c r="C291" s="31"/>
      <c r="E291" s="31"/>
      <c r="H291" s="31"/>
      <c r="J291" s="168" t="s">
        <v>206</v>
      </c>
      <c r="K291" s="169"/>
      <c r="L291" s="36">
        <v>0</v>
      </c>
    </row>
    <row r="292" spans="1:12" ht="24.6" x14ac:dyDescent="0.65">
      <c r="A292" s="1"/>
      <c r="C292" s="31"/>
      <c r="E292" s="31"/>
      <c r="H292" s="31"/>
      <c r="J292" s="168" t="s">
        <v>207</v>
      </c>
      <c r="K292" s="169"/>
      <c r="L292" s="37">
        <f>SUM(M5:M285)</f>
        <v>0</v>
      </c>
    </row>
    <row r="293" spans="1:12" ht="24.6" x14ac:dyDescent="0.65">
      <c r="A293" s="1"/>
      <c r="C293" s="31"/>
      <c r="E293" s="31"/>
      <c r="H293" s="31"/>
      <c r="J293" s="168" t="s">
        <v>208</v>
      </c>
      <c r="K293" s="169"/>
      <c r="L293" s="33">
        <f>L287-L288-L289-L291-L292</f>
        <v>750</v>
      </c>
    </row>
    <row r="294" spans="1:12" ht="24.6" x14ac:dyDescent="0.65">
      <c r="A294" s="1"/>
      <c r="C294" s="31"/>
      <c r="E294" s="31"/>
      <c r="H294" s="31"/>
      <c r="J294" s="168" t="s">
        <v>209</v>
      </c>
      <c r="K294" s="169"/>
      <c r="L294" s="37">
        <v>700</v>
      </c>
    </row>
    <row r="295" spans="1:12" ht="24.6" x14ac:dyDescent="0.65">
      <c r="A295" s="1"/>
      <c r="C295" s="31"/>
      <c r="E295" s="31"/>
      <c r="H295" s="31"/>
      <c r="J295" s="168" t="s">
        <v>210</v>
      </c>
      <c r="K295" s="169"/>
      <c r="L295" s="33">
        <f>+L294-L293</f>
        <v>-50</v>
      </c>
    </row>
    <row r="296" spans="1:12" ht="24.6" x14ac:dyDescent="0.65">
      <c r="H296" s="2"/>
      <c r="J296" s="168" t="s">
        <v>211</v>
      </c>
      <c r="K296" s="169"/>
      <c r="L296" s="33">
        <f>+L294-L293</f>
        <v>-50</v>
      </c>
    </row>
    <row r="297" spans="1:12" x14ac:dyDescent="0.6">
      <c r="H297" s="2"/>
      <c r="J297" s="2"/>
    </row>
    <row r="298" spans="1:12" ht="24.6" x14ac:dyDescent="0.65">
      <c r="H298" s="2"/>
      <c r="J298" s="97" t="s">
        <v>332</v>
      </c>
    </row>
    <row r="299" spans="1:12" x14ac:dyDescent="0.6">
      <c r="H299" s="2"/>
      <c r="J299" s="2"/>
    </row>
    <row r="300" spans="1:12" x14ac:dyDescent="0.6">
      <c r="H300" s="2"/>
      <c r="J300" s="2"/>
    </row>
    <row r="301" spans="1:12" x14ac:dyDescent="0.6">
      <c r="H301" s="2"/>
      <c r="J301" s="2"/>
    </row>
    <row r="302" spans="1:12" x14ac:dyDescent="0.6">
      <c r="H302" s="2"/>
      <c r="J302" s="2"/>
    </row>
    <row r="303" spans="1:12" x14ac:dyDescent="0.6">
      <c r="H303" s="2"/>
      <c r="J303" s="2"/>
    </row>
    <row r="304" spans="1:12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42709-6B17-4F92-B92C-BC3EA4C2B76F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J37" sqref="J37"/>
      <selection pane="topRight" activeCell="J37" sqref="J37"/>
      <selection pane="bottomLeft" activeCell="J37" sqref="J37"/>
      <selection pane="bottomRight" activeCell="L295" sqref="L295"/>
    </sheetView>
  </sheetViews>
  <sheetFormatPr defaultColWidth="9" defaultRowHeight="24" x14ac:dyDescent="0.6"/>
  <cols>
    <col min="1" max="1" width="6.796875" style="2" customWidth="1"/>
    <col min="2" max="2" width="43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65" t="s">
        <v>413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R2" s="166" t="s">
        <v>0</v>
      </c>
      <c r="S2" s="166"/>
      <c r="T2" s="166"/>
      <c r="U2" s="166"/>
      <c r="V2" s="166"/>
      <c r="W2" s="166"/>
      <c r="X2" s="166"/>
      <c r="Y2" s="166"/>
      <c r="Z2" s="166"/>
      <c r="AA2" s="166"/>
      <c r="AB2" s="166"/>
    </row>
    <row r="3" spans="1:29" s="5" customFormat="1" ht="26.4" x14ac:dyDescent="0.7">
      <c r="A3" s="167" t="s">
        <v>1</v>
      </c>
      <c r="B3" s="175" t="s">
        <v>2</v>
      </c>
      <c r="C3" s="167" t="s">
        <v>3</v>
      </c>
      <c r="D3" s="167" t="s">
        <v>4</v>
      </c>
      <c r="E3" s="167" t="s">
        <v>5</v>
      </c>
      <c r="F3" s="105" t="s">
        <v>6</v>
      </c>
      <c r="G3" s="176" t="s">
        <v>334</v>
      </c>
      <c r="H3" s="167" t="s">
        <v>7</v>
      </c>
      <c r="I3" s="170" t="s">
        <v>8</v>
      </c>
      <c r="J3" s="170"/>
      <c r="K3" s="170"/>
      <c r="L3" s="167" t="s">
        <v>9</v>
      </c>
      <c r="M3" s="171" t="s">
        <v>10</v>
      </c>
      <c r="O3" s="139" t="s">
        <v>335</v>
      </c>
      <c r="P3" s="141" t="s">
        <v>336</v>
      </c>
      <c r="R3" s="167" t="s">
        <v>1</v>
      </c>
      <c r="S3" s="167" t="s">
        <v>2</v>
      </c>
      <c r="T3" s="167" t="s">
        <v>3</v>
      </c>
      <c r="U3" s="167" t="s">
        <v>4</v>
      </c>
      <c r="V3" s="167" t="s">
        <v>5</v>
      </c>
      <c r="W3" s="93" t="s">
        <v>6</v>
      </c>
      <c r="X3" s="167" t="s">
        <v>7</v>
      </c>
      <c r="Y3" s="170" t="s">
        <v>8</v>
      </c>
      <c r="Z3" s="170"/>
      <c r="AA3" s="170"/>
      <c r="AB3" s="167" t="s">
        <v>9</v>
      </c>
      <c r="AC3" s="171" t="s">
        <v>10</v>
      </c>
    </row>
    <row r="4" spans="1:29" s="5" customFormat="1" ht="26.4" x14ac:dyDescent="0.7">
      <c r="A4" s="167"/>
      <c r="B4" s="175"/>
      <c r="C4" s="167"/>
      <c r="D4" s="167"/>
      <c r="E4" s="167"/>
      <c r="F4" s="105" t="s">
        <v>11</v>
      </c>
      <c r="G4" s="177"/>
      <c r="H4" s="167"/>
      <c r="I4" s="93" t="s">
        <v>12</v>
      </c>
      <c r="J4" s="94" t="s">
        <v>13</v>
      </c>
      <c r="K4" s="93" t="s">
        <v>14</v>
      </c>
      <c r="L4" s="167"/>
      <c r="M4" s="171"/>
      <c r="O4" s="140"/>
      <c r="P4" s="142"/>
      <c r="R4" s="167"/>
      <c r="S4" s="167"/>
      <c r="T4" s="167"/>
      <c r="U4" s="167"/>
      <c r="V4" s="167"/>
      <c r="W4" s="93" t="s">
        <v>11</v>
      </c>
      <c r="X4" s="167"/>
      <c r="Y4" s="93" t="s">
        <v>12</v>
      </c>
      <c r="Z4" s="94" t="s">
        <v>13</v>
      </c>
      <c r="AA4" s="93" t="s">
        <v>14</v>
      </c>
      <c r="AB4" s="167"/>
      <c r="AC4" s="171"/>
    </row>
    <row r="5" spans="1:29" ht="24.6" x14ac:dyDescent="0.65">
      <c r="A5" s="10">
        <v>1</v>
      </c>
      <c r="B5" s="19" t="s">
        <v>407</v>
      </c>
      <c r="C5" s="71">
        <f>+'10'!H5</f>
        <v>0</v>
      </c>
      <c r="D5" s="95">
        <v>0</v>
      </c>
      <c r="E5" s="46">
        <f t="shared" ref="E5:E143" si="0">C5+D5</f>
        <v>0</v>
      </c>
      <c r="F5" s="106">
        <v>0</v>
      </c>
      <c r="G5" s="104">
        <v>0</v>
      </c>
      <c r="H5" s="46">
        <f t="shared" ref="H5:H68" si="1">+E5-F5-I5-G5</f>
        <v>0</v>
      </c>
      <c r="I5" s="96"/>
      <c r="J5" s="15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+'10'!H6</f>
        <v>10</v>
      </c>
      <c r="D6" s="95">
        <v>0</v>
      </c>
      <c r="E6" s="46">
        <f t="shared" si="0"/>
        <v>10</v>
      </c>
      <c r="F6" s="106">
        <v>0</v>
      </c>
      <c r="G6" s="104">
        <v>0</v>
      </c>
      <c r="H6" s="46">
        <f t="shared" si="1"/>
        <v>5</v>
      </c>
      <c r="I6" s="96">
        <v>5</v>
      </c>
      <c r="J6" s="15">
        <v>100</v>
      </c>
      <c r="K6" s="72">
        <f t="shared" ref="K6:K69" si="5">+J6*I6</f>
        <v>500</v>
      </c>
      <c r="L6" s="17" t="s">
        <v>16</v>
      </c>
      <c r="M6" s="18">
        <v>0</v>
      </c>
      <c r="N6" s="23">
        <f t="shared" ref="N6:N69" si="6">SUM(K6-M6)</f>
        <v>500</v>
      </c>
      <c r="O6" s="19"/>
      <c r="P6" s="43">
        <f t="shared" ref="P6:P69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+'10'!H7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+'10'!H8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+'10'!H9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+'10'!H10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+'10'!H11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+'10'!H12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+'10'!H13</f>
        <v>6</v>
      </c>
      <c r="D13" s="95">
        <v>0</v>
      </c>
      <c r="E13" s="46">
        <f t="shared" si="0"/>
        <v>6</v>
      </c>
      <c r="F13" s="106">
        <v>0</v>
      </c>
      <c r="G13" s="104">
        <v>0</v>
      </c>
      <c r="H13" s="46">
        <f t="shared" si="1"/>
        <v>3</v>
      </c>
      <c r="I13" s="96">
        <v>3</v>
      </c>
      <c r="J13" s="15">
        <v>50</v>
      </c>
      <c r="K13" s="72">
        <f t="shared" si="5"/>
        <v>150</v>
      </c>
      <c r="L13" s="17" t="s">
        <v>16</v>
      </c>
      <c r="M13" s="18">
        <v>0</v>
      </c>
      <c r="N13" s="23">
        <f t="shared" si="6"/>
        <v>150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+'10'!H14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+'10'!H15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+'10'!H16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+'10'!H17</f>
        <v>2</v>
      </c>
      <c r="D17" s="95">
        <v>0</v>
      </c>
      <c r="E17" s="46">
        <f t="shared" si="0"/>
        <v>2</v>
      </c>
      <c r="F17" s="106">
        <v>0</v>
      </c>
      <c r="G17" s="104">
        <v>0</v>
      </c>
      <c r="H17" s="46">
        <f t="shared" si="1"/>
        <v>1</v>
      </c>
      <c r="I17" s="96">
        <v>1</v>
      </c>
      <c r="J17" s="15">
        <v>50</v>
      </c>
      <c r="K17" s="72">
        <f t="shared" si="5"/>
        <v>50</v>
      </c>
      <c r="L17" s="17" t="s">
        <v>16</v>
      </c>
      <c r="M17" s="18">
        <v>0</v>
      </c>
      <c r="N17" s="23">
        <f t="shared" si="6"/>
        <v>50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+'10'!H18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+'10'!H19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+'10'!H20</f>
        <v>2</v>
      </c>
      <c r="D20" s="95">
        <v>0</v>
      </c>
      <c r="E20" s="46">
        <f t="shared" si="0"/>
        <v>2</v>
      </c>
      <c r="F20" s="106">
        <v>0</v>
      </c>
      <c r="G20" s="104">
        <v>0</v>
      </c>
      <c r="H20" s="46">
        <f t="shared" si="1"/>
        <v>0</v>
      </c>
      <c r="I20" s="96">
        <v>2</v>
      </c>
      <c r="J20" s="15">
        <v>50</v>
      </c>
      <c r="K20" s="72">
        <f t="shared" si="5"/>
        <v>100</v>
      </c>
      <c r="L20" s="17" t="s">
        <v>16</v>
      </c>
      <c r="M20" s="18">
        <v>0</v>
      </c>
      <c r="N20" s="23">
        <f t="shared" si="6"/>
        <v>100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+'10'!H21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+'10'!H22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+'10'!H23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+'10'!H24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+'10'!H25</f>
        <v>10</v>
      </c>
      <c r="D25" s="95">
        <v>0</v>
      </c>
      <c r="E25" s="46">
        <f t="shared" si="0"/>
        <v>10</v>
      </c>
      <c r="F25" s="106">
        <v>0</v>
      </c>
      <c r="G25" s="104">
        <v>0</v>
      </c>
      <c r="H25" s="46">
        <f t="shared" si="1"/>
        <v>6</v>
      </c>
      <c r="I25" s="96">
        <v>4</v>
      </c>
      <c r="J25" s="15">
        <v>100</v>
      </c>
      <c r="K25" s="72">
        <f t="shared" si="5"/>
        <v>400</v>
      </c>
      <c r="L25" s="17" t="s">
        <v>16</v>
      </c>
      <c r="M25" s="18">
        <v>0</v>
      </c>
      <c r="N25" s="23">
        <f t="shared" si="6"/>
        <v>400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+'10'!H26</f>
        <v>2</v>
      </c>
      <c r="D26" s="95">
        <v>0</v>
      </c>
      <c r="E26" s="46">
        <f t="shared" si="0"/>
        <v>2</v>
      </c>
      <c r="F26" s="106">
        <v>0</v>
      </c>
      <c r="G26" s="104">
        <v>0</v>
      </c>
      <c r="H26" s="46">
        <f t="shared" si="1"/>
        <v>2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+'10'!H27</f>
        <v>0</v>
      </c>
      <c r="D27" s="95">
        <v>0</v>
      </c>
      <c r="E27" s="46">
        <f t="shared" si="0"/>
        <v>0</v>
      </c>
      <c r="F27" s="106">
        <v>0</v>
      </c>
      <c r="G27" s="104">
        <v>0</v>
      </c>
      <c r="H27" s="46">
        <f t="shared" si="1"/>
        <v>0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+'10'!H28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+'10'!H29</f>
        <v>1</v>
      </c>
      <c r="D29" s="95">
        <v>0</v>
      </c>
      <c r="E29" s="46">
        <f t="shared" si="0"/>
        <v>1</v>
      </c>
      <c r="F29" s="106">
        <v>0</v>
      </c>
      <c r="G29" s="104">
        <v>0</v>
      </c>
      <c r="H29" s="46">
        <f t="shared" si="1"/>
        <v>1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+'10'!H30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+'10'!H31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+'10'!H32</f>
        <v>0</v>
      </c>
      <c r="D32" s="95">
        <v>0</v>
      </c>
      <c r="E32" s="46">
        <f t="shared" si="0"/>
        <v>0</v>
      </c>
      <c r="F32" s="106">
        <v>0</v>
      </c>
      <c r="G32" s="104">
        <v>0</v>
      </c>
      <c r="H32" s="46">
        <f t="shared" si="1"/>
        <v>0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8" t="s">
        <v>119</v>
      </c>
      <c r="T32" s="179"/>
      <c r="U32" s="179"/>
      <c r="V32" s="179"/>
      <c r="W32" s="179"/>
      <c r="X32" s="179"/>
      <c r="Y32" s="179"/>
      <c r="Z32" s="180"/>
      <c r="AA32" s="40">
        <f>SUM(AA5:AA29)</f>
        <v>0</v>
      </c>
    </row>
    <row r="33" spans="1:26" ht="24.6" x14ac:dyDescent="0.65">
      <c r="A33" s="10">
        <v>29</v>
      </c>
      <c r="B33" s="19" t="s">
        <v>382</v>
      </c>
      <c r="C33" s="71">
        <f>+'10'!H33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+'10'!H34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+'10'!H35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+'10'!H36</f>
        <v>3</v>
      </c>
      <c r="D36" s="95">
        <v>0</v>
      </c>
      <c r="E36" s="46">
        <f t="shared" si="0"/>
        <v>3</v>
      </c>
      <c r="F36" s="106">
        <v>0</v>
      </c>
      <c r="G36" s="104">
        <v>0</v>
      </c>
      <c r="H36" s="46">
        <f t="shared" si="1"/>
        <v>0</v>
      </c>
      <c r="I36" s="96">
        <v>3</v>
      </c>
      <c r="J36" s="15">
        <v>100</v>
      </c>
      <c r="K36" s="72">
        <f t="shared" si="5"/>
        <v>300</v>
      </c>
      <c r="L36" s="17" t="s">
        <v>16</v>
      </c>
      <c r="M36" s="18">
        <v>0</v>
      </c>
      <c r="N36" s="23">
        <f t="shared" si="6"/>
        <v>300</v>
      </c>
      <c r="O36" s="19"/>
      <c r="P36" s="43">
        <f t="shared" si="7"/>
        <v>0</v>
      </c>
    </row>
    <row r="37" spans="1:26" ht="24.6" x14ac:dyDescent="0.65">
      <c r="A37" s="10">
        <v>33</v>
      </c>
      <c r="B37" s="19" t="s">
        <v>393</v>
      </c>
      <c r="C37" s="71">
        <f>+'10'!H37</f>
        <v>0</v>
      </c>
      <c r="D37" s="95">
        <v>0</v>
      </c>
      <c r="E37" s="46">
        <f t="shared" si="0"/>
        <v>0</v>
      </c>
      <c r="F37" s="106">
        <v>0</v>
      </c>
      <c r="G37" s="104">
        <v>0</v>
      </c>
      <c r="H37" s="46">
        <f t="shared" si="1"/>
        <v>0</v>
      </c>
      <c r="I37" s="96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f>+'10'!H38</f>
        <v>0</v>
      </c>
      <c r="D38" s="95">
        <v>0</v>
      </c>
      <c r="E38" s="46">
        <f t="shared" si="0"/>
        <v>0</v>
      </c>
      <c r="F38" s="106">
        <v>0</v>
      </c>
      <c r="G38" s="104">
        <v>0</v>
      </c>
      <c r="H38" s="46">
        <f t="shared" si="1"/>
        <v>0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x14ac:dyDescent="0.65">
      <c r="A39" s="10">
        <v>35</v>
      </c>
      <c r="B39" s="19" t="s">
        <v>333</v>
      </c>
      <c r="C39" s="71">
        <f>+'10'!H39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x14ac:dyDescent="0.65">
      <c r="A40" s="10">
        <v>36</v>
      </c>
      <c r="B40" s="19" t="s">
        <v>138</v>
      </c>
      <c r="C40" s="71">
        <f>+'10'!H40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49</v>
      </c>
      <c r="C41" s="71">
        <f>+'10'!H41</f>
        <v>0</v>
      </c>
      <c r="D41" s="95">
        <v>0</v>
      </c>
      <c r="E41" s="46">
        <f t="shared" si="0"/>
        <v>0</v>
      </c>
      <c r="F41" s="106">
        <v>0</v>
      </c>
      <c r="G41" s="104">
        <v>0</v>
      </c>
      <c r="H41" s="46">
        <f t="shared" si="1"/>
        <v>0</v>
      </c>
      <c r="I41" s="96"/>
      <c r="J41" s="15">
        <v>50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x14ac:dyDescent="0.65">
      <c r="A42" s="10">
        <v>38</v>
      </c>
      <c r="B42" s="19" t="s">
        <v>50</v>
      </c>
      <c r="C42" s="71">
        <f>+'10'!H42</f>
        <v>0</v>
      </c>
      <c r="D42" s="95">
        <v>0</v>
      </c>
      <c r="E42" s="46">
        <f t="shared" si="0"/>
        <v>0</v>
      </c>
      <c r="F42" s="106">
        <v>0</v>
      </c>
      <c r="G42" s="104">
        <v>0</v>
      </c>
      <c r="H42" s="46">
        <f t="shared" si="1"/>
        <v>0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 x14ac:dyDescent="0.65">
      <c r="A43" s="10">
        <v>39</v>
      </c>
      <c r="B43" s="19" t="s">
        <v>51</v>
      </c>
      <c r="C43" s="71">
        <f>+'10'!H43</f>
        <v>0</v>
      </c>
      <c r="D43" s="95">
        <v>0</v>
      </c>
      <c r="E43" s="46">
        <f t="shared" si="0"/>
        <v>0</v>
      </c>
      <c r="F43" s="106">
        <v>0</v>
      </c>
      <c r="G43" s="104">
        <v>0</v>
      </c>
      <c r="H43" s="46">
        <f t="shared" si="1"/>
        <v>0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 x14ac:dyDescent="0.65">
      <c r="A44" s="10">
        <v>40</v>
      </c>
      <c r="B44" s="19" t="s">
        <v>264</v>
      </c>
      <c r="C44" s="71">
        <f>+'10'!H44</f>
        <v>0</v>
      </c>
      <c r="D44" s="95">
        <v>0</v>
      </c>
      <c r="E44" s="46">
        <f t="shared" si="0"/>
        <v>0</v>
      </c>
      <c r="F44" s="106">
        <v>0</v>
      </c>
      <c r="G44" s="104">
        <v>0</v>
      </c>
      <c r="H44" s="46">
        <f t="shared" si="1"/>
        <v>0</v>
      </c>
      <c r="I44" s="96"/>
      <c r="J44" s="15">
        <v>25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265</v>
      </c>
      <c r="C45" s="71">
        <f>+'10'!H45</f>
        <v>0</v>
      </c>
      <c r="D45" s="95">
        <v>0</v>
      </c>
      <c r="E45" s="46">
        <f t="shared" si="0"/>
        <v>0</v>
      </c>
      <c r="F45" s="106">
        <v>0</v>
      </c>
      <c r="G45" s="104">
        <v>0</v>
      </c>
      <c r="H45" s="46">
        <f t="shared" si="1"/>
        <v>0</v>
      </c>
      <c r="I45" s="96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x14ac:dyDescent="0.65">
      <c r="A46" s="10">
        <v>42</v>
      </c>
      <c r="B46" s="19" t="s">
        <v>52</v>
      </c>
      <c r="C46" s="71">
        <f>+'10'!H46</f>
        <v>0</v>
      </c>
      <c r="D46" s="95">
        <v>0</v>
      </c>
      <c r="E46" s="46">
        <f t="shared" si="0"/>
        <v>0</v>
      </c>
      <c r="F46" s="106">
        <v>0</v>
      </c>
      <c r="G46" s="104">
        <v>0</v>
      </c>
      <c r="H46" s="46">
        <f t="shared" si="1"/>
        <v>0</v>
      </c>
      <c r="I46" s="96"/>
      <c r="J46" s="15">
        <v>50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 x14ac:dyDescent="0.65">
      <c r="A47" s="10">
        <v>43</v>
      </c>
      <c r="B47" s="19" t="s">
        <v>53</v>
      </c>
      <c r="C47" s="71">
        <f>+'10'!H47</f>
        <v>0</v>
      </c>
      <c r="D47" s="95">
        <v>0</v>
      </c>
      <c r="E47" s="46">
        <f t="shared" si="0"/>
        <v>0</v>
      </c>
      <c r="F47" s="106">
        <v>0</v>
      </c>
      <c r="G47" s="104">
        <v>0</v>
      </c>
      <c r="H47" s="46">
        <f t="shared" si="1"/>
        <v>0</v>
      </c>
      <c r="I47" s="96"/>
      <c r="J47" s="15">
        <v>50</v>
      </c>
      <c r="K47" s="72">
        <f t="shared" si="5"/>
        <v>0</v>
      </c>
      <c r="L47" s="17" t="s">
        <v>16</v>
      </c>
      <c r="M47" s="18">
        <v>0</v>
      </c>
      <c r="N47" s="23">
        <f t="shared" si="6"/>
        <v>0</v>
      </c>
      <c r="O47" s="19"/>
      <c r="P47" s="43">
        <f t="shared" si="7"/>
        <v>0</v>
      </c>
    </row>
    <row r="48" spans="1:26" ht="24.6" x14ac:dyDescent="0.65">
      <c r="A48" s="10">
        <v>44</v>
      </c>
      <c r="B48" s="19" t="s">
        <v>54</v>
      </c>
      <c r="C48" s="71">
        <f>+'10'!H48</f>
        <v>0</v>
      </c>
      <c r="D48" s="95">
        <v>0</v>
      </c>
      <c r="E48" s="46">
        <f t="shared" si="0"/>
        <v>0</v>
      </c>
      <c r="F48" s="106">
        <v>0</v>
      </c>
      <c r="G48" s="104">
        <v>0</v>
      </c>
      <c r="H48" s="46">
        <f t="shared" si="1"/>
        <v>0</v>
      </c>
      <c r="I48" s="96"/>
      <c r="J48" s="15">
        <v>50</v>
      </c>
      <c r="K48" s="72">
        <f t="shared" si="5"/>
        <v>0</v>
      </c>
      <c r="L48" s="17" t="s">
        <v>16</v>
      </c>
      <c r="M48" s="18">
        <v>0</v>
      </c>
      <c r="N48" s="23">
        <f t="shared" si="6"/>
        <v>0</v>
      </c>
      <c r="O48" s="19"/>
      <c r="P48" s="43">
        <f t="shared" si="7"/>
        <v>0</v>
      </c>
    </row>
    <row r="49" spans="1:16" ht="24.6" x14ac:dyDescent="0.65">
      <c r="A49" s="10">
        <v>45</v>
      </c>
      <c r="B49" s="19" t="s">
        <v>55</v>
      </c>
      <c r="C49" s="71">
        <f>+'10'!H49</f>
        <v>3</v>
      </c>
      <c r="D49" s="95">
        <v>0</v>
      </c>
      <c r="E49" s="46">
        <f t="shared" si="0"/>
        <v>3</v>
      </c>
      <c r="F49" s="106">
        <v>0</v>
      </c>
      <c r="G49" s="104">
        <v>0</v>
      </c>
      <c r="H49" s="46">
        <f t="shared" si="1"/>
        <v>0</v>
      </c>
      <c r="I49" s="96">
        <v>3</v>
      </c>
      <c r="J49" s="15">
        <v>50</v>
      </c>
      <c r="K49" s="72">
        <f t="shared" si="5"/>
        <v>150</v>
      </c>
      <c r="L49" s="17" t="s">
        <v>16</v>
      </c>
      <c r="M49" s="18">
        <v>0</v>
      </c>
      <c r="N49" s="23">
        <f t="shared" si="6"/>
        <v>150</v>
      </c>
      <c r="O49" s="19"/>
      <c r="P49" s="43">
        <f t="shared" si="7"/>
        <v>0</v>
      </c>
    </row>
    <row r="50" spans="1:16" ht="24.6" x14ac:dyDescent="0.65">
      <c r="A50" s="10">
        <v>46</v>
      </c>
      <c r="B50" s="19" t="s">
        <v>56</v>
      </c>
      <c r="C50" s="71">
        <f>+'10'!H50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57</v>
      </c>
      <c r="C51" s="71">
        <f>+'10'!H51</f>
        <v>3</v>
      </c>
      <c r="D51" s="95">
        <v>0</v>
      </c>
      <c r="E51" s="46">
        <f t="shared" si="0"/>
        <v>3</v>
      </c>
      <c r="F51" s="106">
        <v>0</v>
      </c>
      <c r="G51" s="104">
        <v>0</v>
      </c>
      <c r="H51" s="46">
        <f t="shared" si="1"/>
        <v>3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 x14ac:dyDescent="0.65">
      <c r="A52" s="10">
        <v>48</v>
      </c>
      <c r="B52" s="19" t="s">
        <v>58</v>
      </c>
      <c r="C52" s="71">
        <f>+'10'!H52</f>
        <v>0</v>
      </c>
      <c r="D52" s="95">
        <v>0</v>
      </c>
      <c r="E52" s="46">
        <f t="shared" si="0"/>
        <v>0</v>
      </c>
      <c r="F52" s="106">
        <v>0</v>
      </c>
      <c r="G52" s="104">
        <v>0</v>
      </c>
      <c r="H52" s="46">
        <f t="shared" si="1"/>
        <v>0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x14ac:dyDescent="0.65">
      <c r="A53" s="10">
        <v>49</v>
      </c>
      <c r="B53" s="19" t="s">
        <v>59</v>
      </c>
      <c r="C53" s="71">
        <f>+'10'!H53</f>
        <v>0</v>
      </c>
      <c r="D53" s="95">
        <v>0</v>
      </c>
      <c r="E53" s="46">
        <f t="shared" si="0"/>
        <v>0</v>
      </c>
      <c r="F53" s="106">
        <v>0</v>
      </c>
      <c r="G53" s="104">
        <v>0</v>
      </c>
      <c r="H53" s="46">
        <f t="shared" si="1"/>
        <v>0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x14ac:dyDescent="0.65">
      <c r="A54" s="10">
        <v>50</v>
      </c>
      <c r="B54" s="19" t="s">
        <v>60</v>
      </c>
      <c r="C54" s="71">
        <f>+'10'!H54</f>
        <v>0</v>
      </c>
      <c r="D54" s="95">
        <v>0</v>
      </c>
      <c r="E54" s="46">
        <f t="shared" si="0"/>
        <v>0</v>
      </c>
      <c r="F54" s="106">
        <v>0</v>
      </c>
      <c r="G54" s="104">
        <v>0</v>
      </c>
      <c r="H54" s="46">
        <f t="shared" si="1"/>
        <v>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x14ac:dyDescent="0.65">
      <c r="A55" s="10">
        <v>51</v>
      </c>
      <c r="B55" s="19" t="s">
        <v>61</v>
      </c>
      <c r="C55" s="71">
        <f>+'10'!H55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120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x14ac:dyDescent="0.65">
      <c r="A56" s="10">
        <v>52</v>
      </c>
      <c r="B56" s="19" t="s">
        <v>62</v>
      </c>
      <c r="C56" s="71">
        <f>+'10'!H56</f>
        <v>0</v>
      </c>
      <c r="D56" s="95">
        <v>0</v>
      </c>
      <c r="E56" s="46">
        <f t="shared" si="0"/>
        <v>0</v>
      </c>
      <c r="F56" s="106">
        <v>0</v>
      </c>
      <c r="G56" s="104">
        <v>0</v>
      </c>
      <c r="H56" s="46">
        <f t="shared" si="1"/>
        <v>0</v>
      </c>
      <c r="I56" s="96"/>
      <c r="J56" s="15">
        <v>120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 x14ac:dyDescent="0.65">
      <c r="A57" s="10">
        <v>53</v>
      </c>
      <c r="B57" s="19" t="s">
        <v>63</v>
      </c>
      <c r="C57" s="71">
        <f>+'10'!H57</f>
        <v>0</v>
      </c>
      <c r="D57" s="95">
        <v>0</v>
      </c>
      <c r="E57" s="46">
        <f t="shared" si="0"/>
        <v>0</v>
      </c>
      <c r="F57" s="106">
        <v>0</v>
      </c>
      <c r="G57" s="104">
        <v>0</v>
      </c>
      <c r="H57" s="46">
        <f t="shared" si="1"/>
        <v>0</v>
      </c>
      <c r="I57" s="96"/>
      <c r="J57" s="15">
        <v>120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 x14ac:dyDescent="0.65">
      <c r="A58" s="10">
        <v>54</v>
      </c>
      <c r="B58" s="19" t="s">
        <v>64</v>
      </c>
      <c r="C58" s="71">
        <f>+'10'!H58</f>
        <v>0</v>
      </c>
      <c r="D58" s="95">
        <v>0</v>
      </c>
      <c r="E58" s="46">
        <f t="shared" si="0"/>
        <v>0</v>
      </c>
      <c r="F58" s="106">
        <v>0</v>
      </c>
      <c r="G58" s="104">
        <v>0</v>
      </c>
      <c r="H58" s="46">
        <f t="shared" si="1"/>
        <v>0</v>
      </c>
      <c r="I58" s="96"/>
      <c r="J58" s="15">
        <v>120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 x14ac:dyDescent="0.65">
      <c r="A59" s="10">
        <v>55</v>
      </c>
      <c r="B59" s="19" t="s">
        <v>65</v>
      </c>
      <c r="C59" s="71">
        <f>+'10'!H59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 x14ac:dyDescent="0.65">
      <c r="A60" s="10">
        <v>56</v>
      </c>
      <c r="B60" s="19" t="s">
        <v>66</v>
      </c>
      <c r="C60" s="71">
        <f>+'10'!H60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x14ac:dyDescent="0.65">
      <c r="A61" s="10">
        <v>57</v>
      </c>
      <c r="B61" s="19" t="s">
        <v>266</v>
      </c>
      <c r="C61" s="71">
        <f>+'10'!H61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x14ac:dyDescent="0.65">
      <c r="A62" s="10">
        <v>58</v>
      </c>
      <c r="B62" s="19" t="s">
        <v>340</v>
      </c>
      <c r="C62" s="71">
        <f>+'10'!H62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30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x14ac:dyDescent="0.65">
      <c r="A63" s="10">
        <v>59</v>
      </c>
      <c r="B63" s="19" t="s">
        <v>341</v>
      </c>
      <c r="C63" s="71">
        <f>+'10'!H63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21">
        <v>30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x14ac:dyDescent="0.65">
      <c r="A64" s="10">
        <v>60</v>
      </c>
      <c r="B64" s="19" t="s">
        <v>342</v>
      </c>
      <c r="C64" s="71">
        <f>+'10'!H64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21">
        <v>30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x14ac:dyDescent="0.65">
      <c r="A65" s="10">
        <v>61</v>
      </c>
      <c r="B65" s="19" t="s">
        <v>72</v>
      </c>
      <c r="C65" s="71">
        <f>+'10'!H65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21">
        <v>50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x14ac:dyDescent="0.65">
      <c r="A66" s="10">
        <v>62</v>
      </c>
      <c r="B66" s="19" t="s">
        <v>73</v>
      </c>
      <c r="C66" s="71">
        <f>+'10'!H66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21">
        <v>50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x14ac:dyDescent="0.65">
      <c r="A67" s="10">
        <v>63</v>
      </c>
      <c r="B67" s="19" t="s">
        <v>74</v>
      </c>
      <c r="C67" s="71">
        <f>+'10'!H67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50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175</v>
      </c>
      <c r="C68" s="71">
        <f>+'10'!H68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50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x14ac:dyDescent="0.65">
      <c r="A69" s="10">
        <v>65</v>
      </c>
      <c r="B69" s="19" t="s">
        <v>267</v>
      </c>
      <c r="C69" s="71">
        <f>+'10'!H69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ref="H69:H132" si="11">+E69-F69-I69-G69</f>
        <v>0</v>
      </c>
      <c r="I69" s="96"/>
      <c r="J69" s="15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x14ac:dyDescent="0.65">
      <c r="A70" s="10">
        <v>66</v>
      </c>
      <c r="B70" s="19" t="s">
        <v>70</v>
      </c>
      <c r="C70" s="71">
        <f>+'10'!H70</f>
        <v>0</v>
      </c>
      <c r="D70" s="95">
        <v>0</v>
      </c>
      <c r="E70" s="46">
        <f t="shared" si="0"/>
        <v>0</v>
      </c>
      <c r="F70" s="106">
        <v>0</v>
      </c>
      <c r="G70" s="104">
        <v>0</v>
      </c>
      <c r="H70" s="46">
        <f t="shared" si="11"/>
        <v>0</v>
      </c>
      <c r="I70" s="96"/>
      <c r="J70" s="20">
        <v>70</v>
      </c>
      <c r="K70" s="72">
        <f t="shared" ref="K70:K133" si="12">+J70*I70</f>
        <v>0</v>
      </c>
      <c r="L70" s="17" t="s">
        <v>16</v>
      </c>
      <c r="M70" s="18">
        <v>0</v>
      </c>
      <c r="N70" s="23">
        <f t="shared" ref="N70:N133" si="13">SUM(K70-M70)</f>
        <v>0</v>
      </c>
      <c r="O70" s="19"/>
      <c r="P70" s="43">
        <f t="shared" ref="P70:P133" si="14">+K70*O70</f>
        <v>0</v>
      </c>
    </row>
    <row r="71" spans="1:16" ht="24.6" x14ac:dyDescent="0.65">
      <c r="A71" s="10">
        <v>67</v>
      </c>
      <c r="B71" s="19" t="s">
        <v>71</v>
      </c>
      <c r="C71" s="71">
        <f>+'10'!H71</f>
        <v>0</v>
      </c>
      <c r="D71" s="95">
        <v>0</v>
      </c>
      <c r="E71" s="46">
        <f t="shared" si="0"/>
        <v>0</v>
      </c>
      <c r="F71" s="106">
        <v>0</v>
      </c>
      <c r="G71" s="104">
        <v>0</v>
      </c>
      <c r="H71" s="46">
        <f t="shared" si="11"/>
        <v>0</v>
      </c>
      <c r="I71" s="96"/>
      <c r="J71" s="20">
        <v>80</v>
      </c>
      <c r="K71" s="72">
        <f t="shared" si="12"/>
        <v>0</v>
      </c>
      <c r="L71" s="17" t="s">
        <v>16</v>
      </c>
      <c r="M71" s="18">
        <v>0</v>
      </c>
      <c r="N71" s="23">
        <f t="shared" si="13"/>
        <v>0</v>
      </c>
      <c r="O71" s="19"/>
      <c r="P71" s="43">
        <f t="shared" si="14"/>
        <v>0</v>
      </c>
    </row>
    <row r="72" spans="1:16" ht="24.6" x14ac:dyDescent="0.65">
      <c r="A72" s="10">
        <v>68</v>
      </c>
      <c r="B72" s="19" t="s">
        <v>199</v>
      </c>
      <c r="C72" s="71">
        <f>+'10'!H72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1"/>
        <v>0</v>
      </c>
      <c r="I72" s="96"/>
      <c r="J72" s="21">
        <v>150</v>
      </c>
      <c r="K72" s="72">
        <f t="shared" si="12"/>
        <v>0</v>
      </c>
      <c r="L72" s="17" t="s">
        <v>16</v>
      </c>
      <c r="M72" s="18">
        <v>0</v>
      </c>
      <c r="N72" s="23">
        <f t="shared" si="13"/>
        <v>0</v>
      </c>
      <c r="O72" s="19"/>
      <c r="P72" s="43">
        <f t="shared" si="14"/>
        <v>0</v>
      </c>
    </row>
    <row r="73" spans="1:16" ht="24.6" x14ac:dyDescent="0.65">
      <c r="A73" s="10">
        <v>69</v>
      </c>
      <c r="B73" s="19" t="s">
        <v>200</v>
      </c>
      <c r="C73" s="71">
        <f>+'10'!H73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1"/>
        <v>0</v>
      </c>
      <c r="I73" s="96"/>
      <c r="J73" s="21">
        <v>150</v>
      </c>
      <c r="K73" s="72">
        <f t="shared" si="12"/>
        <v>0</v>
      </c>
      <c r="L73" s="17" t="s">
        <v>16</v>
      </c>
      <c r="M73" s="18">
        <v>0</v>
      </c>
      <c r="N73" s="23">
        <f t="shared" si="13"/>
        <v>0</v>
      </c>
      <c r="O73" s="19"/>
      <c r="P73" s="43">
        <f t="shared" si="14"/>
        <v>0</v>
      </c>
    </row>
    <row r="74" spans="1:16" ht="24.6" x14ac:dyDescent="0.65">
      <c r="A74" s="10">
        <v>70</v>
      </c>
      <c r="B74" s="19" t="s">
        <v>201</v>
      </c>
      <c r="C74" s="71">
        <f>+'10'!H74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si="11"/>
        <v>0</v>
      </c>
      <c r="I74" s="96"/>
      <c r="J74" s="20">
        <v>150</v>
      </c>
      <c r="K74" s="72">
        <f t="shared" si="12"/>
        <v>0</v>
      </c>
      <c r="L74" s="17" t="s">
        <v>16</v>
      </c>
      <c r="M74" s="18">
        <v>0</v>
      </c>
      <c r="N74" s="23">
        <f t="shared" si="13"/>
        <v>0</v>
      </c>
      <c r="O74" s="19"/>
      <c r="P74" s="43">
        <f t="shared" si="14"/>
        <v>0</v>
      </c>
    </row>
    <row r="75" spans="1:16" ht="24.6" x14ac:dyDescent="0.65">
      <c r="A75" s="10">
        <v>71</v>
      </c>
      <c r="B75" s="19" t="s">
        <v>77</v>
      </c>
      <c r="C75" s="71">
        <f>+'10'!H75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50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 x14ac:dyDescent="0.65">
      <c r="A76" s="10">
        <v>72</v>
      </c>
      <c r="B76" s="19" t="s">
        <v>409</v>
      </c>
      <c r="C76" s="71">
        <f>+'10'!H76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410</v>
      </c>
      <c r="C77" s="71">
        <f>+'10'!H77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0">
        <v>120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x14ac:dyDescent="0.65">
      <c r="A78" s="10">
        <v>74</v>
      </c>
      <c r="B78" s="19" t="s">
        <v>411</v>
      </c>
      <c r="C78" s="71">
        <f>+'10'!H78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0">
        <v>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x14ac:dyDescent="0.65">
      <c r="A79" s="10">
        <v>75</v>
      </c>
      <c r="B79" s="19" t="s">
        <v>412</v>
      </c>
      <c r="C79" s="71">
        <f>+'10'!H79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120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x14ac:dyDescent="0.65">
      <c r="A80" s="10">
        <v>76</v>
      </c>
      <c r="B80" s="19" t="s">
        <v>346</v>
      </c>
      <c r="C80" s="71">
        <f>+'10'!H80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2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268</v>
      </c>
      <c r="C81" s="71">
        <f>+'10'!H81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45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347</v>
      </c>
      <c r="C82" s="71">
        <f>+'10'!H82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50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269</v>
      </c>
      <c r="C83" s="71">
        <f>+'10'!H83</f>
        <v>0</v>
      </c>
      <c r="D83" s="95">
        <v>0</v>
      </c>
      <c r="E83" s="46">
        <f t="shared" si="0"/>
        <v>0</v>
      </c>
      <c r="F83" s="106">
        <v>0</v>
      </c>
      <c r="G83" s="104">
        <v>0</v>
      </c>
      <c r="H83" s="46">
        <f t="shared" si="11"/>
        <v>0</v>
      </c>
      <c r="I83" s="96"/>
      <c r="J83" s="22">
        <v>55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x14ac:dyDescent="0.65">
      <c r="A84" s="10">
        <v>80</v>
      </c>
      <c r="B84" s="19" t="s">
        <v>93</v>
      </c>
      <c r="C84" s="71">
        <f>+'10'!H84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2">
        <v>55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94</v>
      </c>
      <c r="C85" s="71">
        <f>+'10'!H85</f>
        <v>0</v>
      </c>
      <c r="D85" s="95">
        <v>0</v>
      </c>
      <c r="E85" s="46">
        <f t="shared" si="0"/>
        <v>0</v>
      </c>
      <c r="F85" s="106">
        <v>0</v>
      </c>
      <c r="G85" s="104">
        <v>0</v>
      </c>
      <c r="H85" s="46">
        <f t="shared" si="11"/>
        <v>0</v>
      </c>
      <c r="I85" s="96"/>
      <c r="J85" s="22">
        <v>55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 x14ac:dyDescent="0.65">
      <c r="A86" s="10">
        <v>82</v>
      </c>
      <c r="B86" s="19" t="s">
        <v>369</v>
      </c>
      <c r="C86" s="71">
        <f>+'10'!H86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2">
        <v>30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370</v>
      </c>
      <c r="C87" s="71">
        <f>+'10'!H87</f>
        <v>0</v>
      </c>
      <c r="D87" s="95">
        <v>0</v>
      </c>
      <c r="E87" s="46">
        <f t="shared" si="0"/>
        <v>0</v>
      </c>
      <c r="F87" s="106">
        <v>0</v>
      </c>
      <c r="G87" s="104">
        <v>0</v>
      </c>
      <c r="H87" s="46">
        <f t="shared" si="11"/>
        <v>0</v>
      </c>
      <c r="I87" s="96"/>
      <c r="J87" s="22">
        <v>30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 x14ac:dyDescent="0.65">
      <c r="A88" s="10">
        <v>84</v>
      </c>
      <c r="B88" s="19" t="s">
        <v>270</v>
      </c>
      <c r="C88" s="71">
        <f>+'10'!H88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/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x14ac:dyDescent="0.65">
      <c r="A89" s="10">
        <v>85</v>
      </c>
      <c r="B89" s="19" t="s">
        <v>271</v>
      </c>
      <c r="C89" s="71">
        <f>+'10'!H89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/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x14ac:dyDescent="0.65">
      <c r="A90" s="10">
        <v>86</v>
      </c>
      <c r="B90" s="19" t="s">
        <v>244</v>
      </c>
      <c r="C90" s="71">
        <f>+'10'!H90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15">
        <v>35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x14ac:dyDescent="0.65">
      <c r="A91" s="10">
        <v>87</v>
      </c>
      <c r="B91" s="19" t="s">
        <v>272</v>
      </c>
      <c r="C91" s="71">
        <f>+'10'!H91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120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x14ac:dyDescent="0.65">
      <c r="A92" s="10">
        <v>88</v>
      </c>
      <c r="B92" s="19" t="s">
        <v>273</v>
      </c>
      <c r="C92" s="71">
        <f>+'10'!H92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45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x14ac:dyDescent="0.65">
      <c r="A93" s="10">
        <v>89</v>
      </c>
      <c r="B93" s="19" t="s">
        <v>246</v>
      </c>
      <c r="C93" s="71">
        <f>+'10'!H93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0">
        <v>40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348</v>
      </c>
      <c r="C94" s="71">
        <f>+'10'!H94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2">
        <v>35</v>
      </c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x14ac:dyDescent="0.65">
      <c r="A95" s="10">
        <v>91</v>
      </c>
      <c r="B95" s="19" t="s">
        <v>349</v>
      </c>
      <c r="C95" s="71">
        <f>+'10'!H95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>
        <v>35</v>
      </c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 x14ac:dyDescent="0.65">
      <c r="A96" s="10">
        <v>92</v>
      </c>
      <c r="B96" s="19" t="s">
        <v>350</v>
      </c>
      <c r="C96" s="71">
        <f>+'10'!H96</f>
        <v>0</v>
      </c>
      <c r="D96" s="95">
        <v>0</v>
      </c>
      <c r="E96" s="46">
        <f t="shared" si="0"/>
        <v>0</v>
      </c>
      <c r="F96" s="106">
        <v>0</v>
      </c>
      <c r="G96" s="104">
        <v>0</v>
      </c>
      <c r="H96" s="46">
        <f t="shared" si="11"/>
        <v>0</v>
      </c>
      <c r="I96" s="96"/>
      <c r="J96" s="22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274</v>
      </c>
      <c r="C97" s="71">
        <f>+'10'!H97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35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351</v>
      </c>
      <c r="C98" s="71">
        <f>+'10'!H98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35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x14ac:dyDescent="0.65">
      <c r="A99" s="10">
        <v>95</v>
      </c>
      <c r="B99" s="19" t="s">
        <v>275</v>
      </c>
      <c r="C99" s="71">
        <f>+'10'!H99</f>
        <v>0</v>
      </c>
      <c r="D99" s="95">
        <v>0</v>
      </c>
      <c r="E99" s="46">
        <f t="shared" si="0"/>
        <v>0</v>
      </c>
      <c r="F99" s="106">
        <v>0</v>
      </c>
      <c r="G99" s="104">
        <v>0</v>
      </c>
      <c r="H99" s="46">
        <f t="shared" si="11"/>
        <v>0</v>
      </c>
      <c r="I99" s="96"/>
      <c r="J99" s="22">
        <v>35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276</v>
      </c>
      <c r="C100" s="71">
        <f>+'10'!H100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2">
        <v>120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 x14ac:dyDescent="0.65">
      <c r="A101" s="10">
        <v>97</v>
      </c>
      <c r="B101" s="19" t="s">
        <v>277</v>
      </c>
      <c r="C101" s="71">
        <f>+'10'!H101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250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278</v>
      </c>
      <c r="C102" s="71">
        <f>+'10'!H102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0">
        <v>100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279</v>
      </c>
      <c r="C103" s="71">
        <f>+'10'!H103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0">
        <v>55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280</v>
      </c>
      <c r="C104" s="71">
        <f>+'10'!H104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0">
        <v>60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281</v>
      </c>
      <c r="C105" s="71">
        <f>+'10'!H105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0">
        <v>100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100</v>
      </c>
      <c r="C106" s="71">
        <f>+'10'!H106</f>
        <v>4</v>
      </c>
      <c r="D106" s="95">
        <v>0</v>
      </c>
      <c r="E106" s="46">
        <f t="shared" si="0"/>
        <v>4</v>
      </c>
      <c r="F106" s="106">
        <v>0</v>
      </c>
      <c r="G106" s="104">
        <v>0</v>
      </c>
      <c r="H106" s="46">
        <f t="shared" si="11"/>
        <v>4</v>
      </c>
      <c r="I106" s="96"/>
      <c r="J106" s="20">
        <v>55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101</v>
      </c>
      <c r="C107" s="71">
        <f>+'10'!H107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50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102</v>
      </c>
      <c r="C108" s="71">
        <f>+'10'!H108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282</v>
      </c>
      <c r="C109" s="71">
        <f>+'10'!H109</f>
        <v>0</v>
      </c>
      <c r="D109" s="95">
        <v>0</v>
      </c>
      <c r="E109" s="46">
        <f t="shared" si="0"/>
        <v>0</v>
      </c>
      <c r="F109" s="106">
        <v>0</v>
      </c>
      <c r="G109" s="104">
        <v>0</v>
      </c>
      <c r="H109" s="46">
        <f t="shared" si="11"/>
        <v>0</v>
      </c>
      <c r="I109" s="96"/>
      <c r="J109" s="20">
        <v>35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283</v>
      </c>
      <c r="C110" s="71">
        <f>+'10'!H110</f>
        <v>0</v>
      </c>
      <c r="D110" s="95">
        <v>0</v>
      </c>
      <c r="E110" s="46">
        <f t="shared" si="0"/>
        <v>0</v>
      </c>
      <c r="F110" s="106">
        <v>0</v>
      </c>
      <c r="G110" s="104">
        <v>0</v>
      </c>
      <c r="H110" s="46">
        <f t="shared" si="11"/>
        <v>0</v>
      </c>
      <c r="I110" s="96"/>
      <c r="J110" s="20">
        <v>50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 x14ac:dyDescent="0.65">
      <c r="A111" s="10">
        <v>107</v>
      </c>
      <c r="B111" s="19" t="s">
        <v>352</v>
      </c>
      <c r="C111" s="71">
        <f>+'10'!H111</f>
        <v>0</v>
      </c>
      <c r="D111" s="95">
        <v>0</v>
      </c>
      <c r="E111" s="46">
        <f t="shared" si="0"/>
        <v>0</v>
      </c>
      <c r="F111" s="106">
        <v>0</v>
      </c>
      <c r="G111" s="104">
        <v>0</v>
      </c>
      <c r="H111" s="46">
        <f t="shared" si="11"/>
        <v>0</v>
      </c>
      <c r="I111" s="96"/>
      <c r="J111" s="20">
        <v>50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354</v>
      </c>
      <c r="C112" s="71">
        <f>+'10'!H112</f>
        <v>0</v>
      </c>
      <c r="D112" s="95">
        <v>0</v>
      </c>
      <c r="E112" s="46">
        <f t="shared" si="0"/>
        <v>0</v>
      </c>
      <c r="F112" s="106">
        <v>0</v>
      </c>
      <c r="G112" s="104">
        <v>0</v>
      </c>
      <c r="H112" s="46">
        <f t="shared" si="11"/>
        <v>0</v>
      </c>
      <c r="I112" s="96"/>
      <c r="J112" s="20">
        <v>50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353</v>
      </c>
      <c r="C113" s="71">
        <f>+'10'!H113</f>
        <v>0</v>
      </c>
      <c r="D113" s="95">
        <v>0</v>
      </c>
      <c r="E113" s="46">
        <f t="shared" si="0"/>
        <v>0</v>
      </c>
      <c r="F113" s="106">
        <v>0</v>
      </c>
      <c r="G113" s="104">
        <v>0</v>
      </c>
      <c r="H113" s="46">
        <f t="shared" si="11"/>
        <v>0</v>
      </c>
      <c r="I113" s="96"/>
      <c r="J113" s="20">
        <v>50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355</v>
      </c>
      <c r="C114" s="71">
        <f>+'10'!H114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0">
        <v>50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x14ac:dyDescent="0.65">
      <c r="A115" s="10">
        <v>111</v>
      </c>
      <c r="B115" s="19" t="s">
        <v>145</v>
      </c>
      <c r="C115" s="71">
        <f>+'10'!H115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0">
        <v>45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x14ac:dyDescent="0.65">
      <c r="A116" s="10">
        <v>112</v>
      </c>
      <c r="B116" s="19" t="s">
        <v>146</v>
      </c>
      <c r="C116" s="71">
        <f>+'10'!H116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0">
        <v>45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x14ac:dyDescent="0.65">
      <c r="A117" s="10">
        <v>113</v>
      </c>
      <c r="B117" s="19" t="s">
        <v>147</v>
      </c>
      <c r="C117" s="71">
        <f>+'10'!H117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55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x14ac:dyDescent="0.65">
      <c r="A118" s="10">
        <v>114</v>
      </c>
      <c r="B118" s="19" t="s">
        <v>356</v>
      </c>
      <c r="C118" s="71">
        <f>+'10'!H118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375</v>
      </c>
      <c r="C119" s="71">
        <f>+'10'!H119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376</v>
      </c>
      <c r="C120" s="71">
        <f>+'10'!H120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x14ac:dyDescent="0.65">
      <c r="A121" s="10">
        <v>117</v>
      </c>
      <c r="B121" s="19" t="s">
        <v>133</v>
      </c>
      <c r="C121" s="71">
        <f>+'10'!H121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40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>
        <v>30</v>
      </c>
      <c r="P121" s="43">
        <f t="shared" si="14"/>
        <v>0</v>
      </c>
    </row>
    <row r="122" spans="1:16" ht="24.6" x14ac:dyDescent="0.65">
      <c r="A122" s="10">
        <v>118</v>
      </c>
      <c r="B122" s="19" t="s">
        <v>284</v>
      </c>
      <c r="C122" s="71">
        <f>+'10'!H122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40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>
        <v>30</v>
      </c>
      <c r="P122" s="43">
        <f t="shared" si="14"/>
        <v>0</v>
      </c>
    </row>
    <row r="123" spans="1:16" ht="24.6" x14ac:dyDescent="0.65">
      <c r="A123" s="10">
        <v>119</v>
      </c>
      <c r="B123" s="19" t="s">
        <v>108</v>
      </c>
      <c r="C123" s="71">
        <f>+'10'!H123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>
        <v>30</v>
      </c>
      <c r="P123" s="43">
        <f t="shared" si="14"/>
        <v>0</v>
      </c>
    </row>
    <row r="124" spans="1:16" ht="24.6" x14ac:dyDescent="0.65">
      <c r="A124" s="10">
        <v>120</v>
      </c>
      <c r="B124" s="19" t="s">
        <v>245</v>
      </c>
      <c r="C124" s="71">
        <f>+'10'!H124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40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>
        <v>30</v>
      </c>
      <c r="P124" s="43">
        <f t="shared" si="14"/>
        <v>0</v>
      </c>
    </row>
    <row r="125" spans="1:16" ht="24.6" x14ac:dyDescent="0.65">
      <c r="A125" s="10">
        <v>121</v>
      </c>
      <c r="B125" s="19" t="s">
        <v>285</v>
      </c>
      <c r="C125" s="71">
        <f>+'10'!H125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>
        <v>30</v>
      </c>
      <c r="P125" s="43">
        <f t="shared" si="14"/>
        <v>0</v>
      </c>
    </row>
    <row r="126" spans="1:16" ht="24.6" x14ac:dyDescent="0.65">
      <c r="A126" s="10">
        <v>122</v>
      </c>
      <c r="B126" s="19" t="s">
        <v>121</v>
      </c>
      <c r="C126" s="71">
        <f>+'10'!H126</f>
        <v>0</v>
      </c>
      <c r="D126" s="95">
        <v>0</v>
      </c>
      <c r="E126" s="46">
        <f t="shared" si="0"/>
        <v>0</v>
      </c>
      <c r="F126" s="106">
        <v>0</v>
      </c>
      <c r="G126" s="104">
        <v>0</v>
      </c>
      <c r="H126" s="46">
        <f t="shared" si="11"/>
        <v>0</v>
      </c>
      <c r="I126" s="96"/>
      <c r="J126" s="20">
        <v>60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>
        <v>30</v>
      </c>
      <c r="P126" s="43">
        <f t="shared" si="14"/>
        <v>0</v>
      </c>
    </row>
    <row r="127" spans="1:16" ht="24.6" x14ac:dyDescent="0.65">
      <c r="A127" s="10">
        <v>123</v>
      </c>
      <c r="B127" s="19" t="s">
        <v>113</v>
      </c>
      <c r="C127" s="71">
        <f>+'10'!H127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x14ac:dyDescent="0.65">
      <c r="A128" s="10">
        <v>124</v>
      </c>
      <c r="B128" s="19" t="s">
        <v>114</v>
      </c>
      <c r="C128" s="71">
        <f>+'10'!H128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100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198</v>
      </c>
      <c r="C129" s="71">
        <f>+'10'!H129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25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286</v>
      </c>
      <c r="C130" s="71">
        <f>+'10'!H130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287</v>
      </c>
      <c r="C131" s="71">
        <f>+'10'!H131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2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x14ac:dyDescent="0.65">
      <c r="A132" s="10">
        <v>128</v>
      </c>
      <c r="B132" s="19" t="s">
        <v>288</v>
      </c>
      <c r="C132" s="71">
        <f>+'10'!H132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2">
        <v>50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x14ac:dyDescent="0.65">
      <c r="A133" s="10">
        <v>129</v>
      </c>
      <c r="B133" s="19" t="s">
        <v>289</v>
      </c>
      <c r="C133" s="71">
        <f>+'10'!H133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ref="H133:H196" si="15">+E133-F133-I133-G133</f>
        <v>0</v>
      </c>
      <c r="I133" s="96"/>
      <c r="J133" s="20">
        <v>60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x14ac:dyDescent="0.65">
      <c r="A134" s="10">
        <v>130</v>
      </c>
      <c r="B134" s="19" t="s">
        <v>343</v>
      </c>
      <c r="C134" s="71">
        <f>+'10'!H134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5"/>
        <v>0</v>
      </c>
      <c r="I134" s="96"/>
      <c r="J134" s="20">
        <v>50</v>
      </c>
      <c r="K134" s="72">
        <f t="shared" ref="K134:K197" si="16">+J134*I134</f>
        <v>0</v>
      </c>
      <c r="L134" s="17" t="s">
        <v>16</v>
      </c>
      <c r="M134" s="18">
        <v>0</v>
      </c>
      <c r="N134" s="23">
        <f t="shared" ref="N134:N197" si="17">SUM(K134-M134)</f>
        <v>0</v>
      </c>
      <c r="O134" s="19"/>
      <c r="P134" s="43">
        <f t="shared" ref="P134:P197" si="18">+K134*O134</f>
        <v>0</v>
      </c>
    </row>
    <row r="135" spans="1:16" ht="24.6" x14ac:dyDescent="0.65">
      <c r="A135" s="10">
        <v>131</v>
      </c>
      <c r="B135" s="19" t="s">
        <v>134</v>
      </c>
      <c r="C135" s="71">
        <f>+'10'!H135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5"/>
        <v>0</v>
      </c>
      <c r="I135" s="96"/>
      <c r="J135" s="20">
        <v>35</v>
      </c>
      <c r="K135" s="72">
        <f t="shared" si="16"/>
        <v>0</v>
      </c>
      <c r="L135" s="17" t="s">
        <v>16</v>
      </c>
      <c r="M135" s="18">
        <v>0</v>
      </c>
      <c r="N135" s="23">
        <f t="shared" si="17"/>
        <v>0</v>
      </c>
      <c r="O135" s="19"/>
      <c r="P135" s="43">
        <f t="shared" si="18"/>
        <v>0</v>
      </c>
    </row>
    <row r="136" spans="1:16" ht="24.6" x14ac:dyDescent="0.65">
      <c r="A136" s="10">
        <v>132</v>
      </c>
      <c r="B136" s="19" t="s">
        <v>358</v>
      </c>
      <c r="C136" s="71">
        <f>+'10'!H136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5"/>
        <v>0</v>
      </c>
      <c r="I136" s="96"/>
      <c r="J136" s="20">
        <v>10</v>
      </c>
      <c r="K136" s="72">
        <f t="shared" si="16"/>
        <v>0</v>
      </c>
      <c r="L136" s="17" t="s">
        <v>16</v>
      </c>
      <c r="M136" s="18">
        <v>0</v>
      </c>
      <c r="N136" s="23">
        <f t="shared" si="17"/>
        <v>0</v>
      </c>
      <c r="O136" s="19"/>
      <c r="P136" s="43">
        <f t="shared" si="18"/>
        <v>0</v>
      </c>
    </row>
    <row r="137" spans="1:16" ht="24.6" x14ac:dyDescent="0.65">
      <c r="A137" s="10">
        <v>133</v>
      </c>
      <c r="B137" s="19" t="s">
        <v>357</v>
      </c>
      <c r="C137" s="71">
        <f>+'10'!H137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5"/>
        <v>0</v>
      </c>
      <c r="I137" s="96"/>
      <c r="J137" s="20">
        <v>10</v>
      </c>
      <c r="K137" s="72">
        <f t="shared" si="16"/>
        <v>0</v>
      </c>
      <c r="L137" s="17" t="s">
        <v>16</v>
      </c>
      <c r="M137" s="18">
        <v>0</v>
      </c>
      <c r="N137" s="23">
        <f t="shared" si="17"/>
        <v>0</v>
      </c>
      <c r="O137" s="19"/>
      <c r="P137" s="43">
        <f t="shared" si="18"/>
        <v>0</v>
      </c>
    </row>
    <row r="138" spans="1:16" ht="24.6" x14ac:dyDescent="0.65">
      <c r="A138" s="10">
        <v>134</v>
      </c>
      <c r="B138" s="19" t="s">
        <v>193</v>
      </c>
      <c r="C138" s="71">
        <f>+'10'!H138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5"/>
        <v>0</v>
      </c>
      <c r="I138" s="96"/>
      <c r="J138" s="20">
        <v>10</v>
      </c>
      <c r="K138" s="72">
        <f t="shared" si="16"/>
        <v>0</v>
      </c>
      <c r="L138" s="17" t="s">
        <v>16</v>
      </c>
      <c r="M138" s="18">
        <v>0</v>
      </c>
      <c r="N138" s="23">
        <f t="shared" si="17"/>
        <v>0</v>
      </c>
      <c r="O138" s="19"/>
      <c r="P138" s="43">
        <f t="shared" si="18"/>
        <v>0</v>
      </c>
    </row>
    <row r="139" spans="1:16" ht="24.6" x14ac:dyDescent="0.65">
      <c r="A139" s="10">
        <v>135</v>
      </c>
      <c r="B139" s="19" t="s">
        <v>196</v>
      </c>
      <c r="C139" s="71">
        <f>+'10'!H139</f>
        <v>0</v>
      </c>
      <c r="D139" s="95">
        <v>0</v>
      </c>
      <c r="E139" s="46">
        <f t="shared" si="0"/>
        <v>0</v>
      </c>
      <c r="F139" s="106">
        <v>0</v>
      </c>
      <c r="G139" s="104">
        <v>0</v>
      </c>
      <c r="H139" s="46">
        <f t="shared" si="15"/>
        <v>0</v>
      </c>
      <c r="I139" s="96"/>
      <c r="J139" s="20">
        <v>10</v>
      </c>
      <c r="K139" s="72">
        <f t="shared" si="16"/>
        <v>0</v>
      </c>
      <c r="L139" s="17" t="s">
        <v>16</v>
      </c>
      <c r="M139" s="18">
        <v>0</v>
      </c>
      <c r="N139" s="23">
        <f t="shared" si="17"/>
        <v>0</v>
      </c>
      <c r="O139" s="19"/>
      <c r="P139" s="43">
        <f t="shared" si="18"/>
        <v>0</v>
      </c>
    </row>
    <row r="140" spans="1:16" ht="24.6" x14ac:dyDescent="0.65">
      <c r="A140" s="10">
        <v>136</v>
      </c>
      <c r="B140" s="19" t="s">
        <v>195</v>
      </c>
      <c r="C140" s="71">
        <f>+'10'!H140</f>
        <v>0</v>
      </c>
      <c r="D140" s="95">
        <v>0</v>
      </c>
      <c r="E140" s="46">
        <f t="shared" si="0"/>
        <v>0</v>
      </c>
      <c r="F140" s="106">
        <v>0</v>
      </c>
      <c r="G140" s="104">
        <v>0</v>
      </c>
      <c r="H140" s="46">
        <f t="shared" si="15"/>
        <v>0</v>
      </c>
      <c r="I140" s="96"/>
      <c r="J140" s="20">
        <v>10</v>
      </c>
      <c r="K140" s="72">
        <f t="shared" si="16"/>
        <v>0</v>
      </c>
      <c r="L140" s="17" t="s">
        <v>16</v>
      </c>
      <c r="M140" s="18">
        <v>0</v>
      </c>
      <c r="N140" s="23">
        <f t="shared" si="17"/>
        <v>0</v>
      </c>
      <c r="O140" s="19"/>
      <c r="P140" s="43">
        <f t="shared" si="18"/>
        <v>0</v>
      </c>
    </row>
    <row r="141" spans="1:16" ht="24.75" customHeight="1" x14ac:dyDescent="0.65">
      <c r="A141" s="10">
        <v>137</v>
      </c>
      <c r="B141" s="19" t="s">
        <v>197</v>
      </c>
      <c r="C141" s="71">
        <f>+'10'!H141</f>
        <v>0</v>
      </c>
      <c r="D141" s="95">
        <v>0</v>
      </c>
      <c r="E141" s="46">
        <f t="shared" si="0"/>
        <v>0</v>
      </c>
      <c r="F141" s="106">
        <v>0</v>
      </c>
      <c r="G141" s="104">
        <v>0</v>
      </c>
      <c r="H141" s="46">
        <f t="shared" si="15"/>
        <v>0</v>
      </c>
      <c r="I141" s="96"/>
      <c r="J141" s="20">
        <v>10</v>
      </c>
      <c r="K141" s="72">
        <f t="shared" si="16"/>
        <v>0</v>
      </c>
      <c r="L141" s="17" t="s">
        <v>16</v>
      </c>
      <c r="M141" s="18">
        <v>0</v>
      </c>
      <c r="N141" s="23">
        <f t="shared" si="17"/>
        <v>0</v>
      </c>
      <c r="O141" s="19"/>
      <c r="P141" s="43">
        <f t="shared" si="18"/>
        <v>0</v>
      </c>
    </row>
    <row r="142" spans="1:16" ht="24.75" customHeight="1" x14ac:dyDescent="0.65">
      <c r="A142" s="10">
        <v>138</v>
      </c>
      <c r="B142" s="19" t="s">
        <v>194</v>
      </c>
      <c r="C142" s="71">
        <f>+'10'!H142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5"/>
        <v>0</v>
      </c>
      <c r="I142" s="96"/>
      <c r="J142" s="20">
        <v>10</v>
      </c>
      <c r="K142" s="72">
        <f t="shared" si="16"/>
        <v>0</v>
      </c>
      <c r="L142" s="17" t="s">
        <v>16</v>
      </c>
      <c r="M142" s="18">
        <v>0</v>
      </c>
      <c r="N142" s="23">
        <f t="shared" si="17"/>
        <v>0</v>
      </c>
      <c r="O142" s="19"/>
      <c r="P142" s="43">
        <f t="shared" si="18"/>
        <v>0</v>
      </c>
    </row>
    <row r="143" spans="1:16" ht="24.75" customHeight="1" x14ac:dyDescent="0.65">
      <c r="A143" s="10">
        <v>139</v>
      </c>
      <c r="B143" s="19" t="s">
        <v>290</v>
      </c>
      <c r="C143" s="71">
        <f>+'10'!H143</f>
        <v>0</v>
      </c>
      <c r="D143" s="95">
        <v>0</v>
      </c>
      <c r="E143" s="46">
        <f t="shared" si="0"/>
        <v>0</v>
      </c>
      <c r="F143" s="106">
        <v>0</v>
      </c>
      <c r="G143" s="104">
        <v>0</v>
      </c>
      <c r="H143" s="46">
        <f t="shared" si="15"/>
        <v>0</v>
      </c>
      <c r="I143" s="96"/>
      <c r="J143" s="20">
        <v>10</v>
      </c>
      <c r="K143" s="72">
        <f t="shared" si="16"/>
        <v>0</v>
      </c>
      <c r="L143" s="17" t="s">
        <v>16</v>
      </c>
      <c r="M143" s="18">
        <v>0</v>
      </c>
      <c r="N143" s="23">
        <f t="shared" si="17"/>
        <v>0</v>
      </c>
      <c r="O143" s="19"/>
      <c r="P143" s="43">
        <f t="shared" si="18"/>
        <v>0</v>
      </c>
    </row>
    <row r="144" spans="1:16" ht="24.75" customHeight="1" x14ac:dyDescent="0.65">
      <c r="A144" s="10">
        <v>140</v>
      </c>
      <c r="B144" s="19" t="s">
        <v>141</v>
      </c>
      <c r="C144" s="71">
        <f>+'10'!H144</f>
        <v>0</v>
      </c>
      <c r="D144" s="95">
        <v>0</v>
      </c>
      <c r="E144" s="46">
        <f t="shared" ref="E144:E207" si="19">C144+D144</f>
        <v>0</v>
      </c>
      <c r="F144" s="106">
        <v>0</v>
      </c>
      <c r="G144" s="104">
        <v>0</v>
      </c>
      <c r="H144" s="46">
        <f t="shared" si="15"/>
        <v>0</v>
      </c>
      <c r="I144" s="96"/>
      <c r="J144" s="20">
        <v>40</v>
      </c>
      <c r="K144" s="72">
        <f t="shared" si="16"/>
        <v>0</v>
      </c>
      <c r="L144" s="17" t="s">
        <v>16</v>
      </c>
      <c r="M144" s="18">
        <v>0</v>
      </c>
      <c r="N144" s="23">
        <f t="shared" si="17"/>
        <v>0</v>
      </c>
      <c r="O144" s="19"/>
      <c r="P144" s="43">
        <f t="shared" si="18"/>
        <v>0</v>
      </c>
    </row>
    <row r="145" spans="1:16" ht="24.75" customHeight="1" x14ac:dyDescent="0.65">
      <c r="A145" s="10">
        <v>141</v>
      </c>
      <c r="B145" s="19" t="s">
        <v>142</v>
      </c>
      <c r="C145" s="71">
        <f>+'10'!H145</f>
        <v>0</v>
      </c>
      <c r="D145" s="95">
        <v>0</v>
      </c>
      <c r="E145" s="46">
        <f t="shared" si="19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3">
        <f t="shared" si="18"/>
        <v>0</v>
      </c>
    </row>
    <row r="146" spans="1:16" ht="24.6" x14ac:dyDescent="0.65">
      <c r="A146" s="10">
        <v>142</v>
      </c>
      <c r="B146" s="19" t="s">
        <v>135</v>
      </c>
      <c r="C146" s="71">
        <f>+'10'!H146</f>
        <v>0</v>
      </c>
      <c r="D146" s="95">
        <v>0</v>
      </c>
      <c r="E146" s="46">
        <f t="shared" si="19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55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x14ac:dyDescent="0.65">
      <c r="A147" s="10">
        <v>143</v>
      </c>
      <c r="B147" s="19" t="s">
        <v>144</v>
      </c>
      <c r="C147" s="71">
        <f>+'10'!H147</f>
        <v>0</v>
      </c>
      <c r="D147" s="95">
        <v>0</v>
      </c>
      <c r="E147" s="46">
        <f t="shared" si="19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55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143</v>
      </c>
      <c r="C148" s="71">
        <f>+'10'!H148</f>
        <v>0</v>
      </c>
      <c r="D148" s="95">
        <v>0</v>
      </c>
      <c r="E148" s="46">
        <f t="shared" si="19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55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137</v>
      </c>
      <c r="C149" s="71">
        <f>+'10'!H149</f>
        <v>0</v>
      </c>
      <c r="D149" s="95">
        <v>0</v>
      </c>
      <c r="E149" s="46">
        <f t="shared" si="19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30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291</v>
      </c>
      <c r="C150" s="71">
        <f>+'10'!H150</f>
        <v>0</v>
      </c>
      <c r="D150" s="95">
        <v>0</v>
      </c>
      <c r="E150" s="46">
        <f t="shared" si="19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25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292</v>
      </c>
      <c r="C151" s="71">
        <f>+'10'!H151</f>
        <v>0</v>
      </c>
      <c r="D151" s="95">
        <v>0</v>
      </c>
      <c r="E151" s="46">
        <f t="shared" si="19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25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6" x14ac:dyDescent="0.65">
      <c r="A152" s="10">
        <v>148</v>
      </c>
      <c r="B152" s="19" t="s">
        <v>293</v>
      </c>
      <c r="C152" s="71">
        <f>+'10'!H152</f>
        <v>0</v>
      </c>
      <c r="D152" s="95">
        <v>0</v>
      </c>
      <c r="E152" s="46">
        <f t="shared" si="19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55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6" x14ac:dyDescent="0.65">
      <c r="A153" s="10">
        <v>149</v>
      </c>
      <c r="B153" s="19" t="s">
        <v>294</v>
      </c>
      <c r="C153" s="71">
        <f>+'10'!H153</f>
        <v>0</v>
      </c>
      <c r="D153" s="95">
        <v>0</v>
      </c>
      <c r="E153" s="46">
        <f t="shared" si="19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50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6" x14ac:dyDescent="0.65">
      <c r="A154" s="10">
        <v>150</v>
      </c>
      <c r="B154" s="19" t="s">
        <v>362</v>
      </c>
      <c r="C154" s="71">
        <f>+'10'!H154</f>
        <v>0</v>
      </c>
      <c r="D154" s="95">
        <v>0</v>
      </c>
      <c r="E154" s="46">
        <f t="shared" si="19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65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6" x14ac:dyDescent="0.65">
      <c r="A155" s="10">
        <v>151</v>
      </c>
      <c r="B155" s="19" t="s">
        <v>363</v>
      </c>
      <c r="C155" s="71">
        <f>+'10'!H155</f>
        <v>0</v>
      </c>
      <c r="D155" s="95">
        <v>0</v>
      </c>
      <c r="E155" s="46">
        <f t="shared" si="19"/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50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6" x14ac:dyDescent="0.65">
      <c r="A156" s="10">
        <v>152</v>
      </c>
      <c r="B156" s="19" t="s">
        <v>364</v>
      </c>
      <c r="C156" s="71">
        <f>+'10'!H156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x14ac:dyDescent="0.65">
      <c r="A157" s="10">
        <v>153</v>
      </c>
      <c r="B157" s="19" t="s">
        <v>365</v>
      </c>
      <c r="C157" s="71">
        <f>+'10'!H157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60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x14ac:dyDescent="0.65">
      <c r="A158" s="10">
        <v>154</v>
      </c>
      <c r="B158" s="19" t="s">
        <v>366</v>
      </c>
      <c r="C158" s="71">
        <f>+'10'!H158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60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x14ac:dyDescent="0.65">
      <c r="A159" s="10">
        <v>155</v>
      </c>
      <c r="B159" s="19" t="s">
        <v>359</v>
      </c>
      <c r="C159" s="71">
        <f>+'10'!H159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40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148</v>
      </c>
      <c r="C160" s="71">
        <f>+'10'!H160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45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x14ac:dyDescent="0.65">
      <c r="A161" s="10">
        <v>157</v>
      </c>
      <c r="B161" s="19" t="s">
        <v>149</v>
      </c>
      <c r="C161" s="71">
        <f>+'10'!H161</f>
        <v>0</v>
      </c>
      <c r="D161" s="95">
        <v>0</v>
      </c>
      <c r="E161" s="46">
        <f t="shared" si="19"/>
        <v>0</v>
      </c>
      <c r="F161" s="106">
        <v>0</v>
      </c>
      <c r="G161" s="104">
        <v>0</v>
      </c>
      <c r="H161" s="46">
        <f t="shared" si="15"/>
        <v>0</v>
      </c>
      <c r="I161" s="96"/>
      <c r="J161" s="20">
        <v>45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x14ac:dyDescent="0.65">
      <c r="A162" s="10">
        <v>158</v>
      </c>
      <c r="B162" s="19" t="s">
        <v>150</v>
      </c>
      <c r="C162" s="71">
        <f>+'10'!H162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45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151</v>
      </c>
      <c r="C163" s="71">
        <f>+'10'!H163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45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152</v>
      </c>
      <c r="C164" s="71">
        <f>+'10'!H164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45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x14ac:dyDescent="0.65">
      <c r="A165" s="10">
        <v>161</v>
      </c>
      <c r="B165" s="19" t="s">
        <v>153</v>
      </c>
      <c r="C165" s="71">
        <f>+'10'!H165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45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118</v>
      </c>
      <c r="C166" s="71">
        <f>+'10'!H166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100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112</v>
      </c>
      <c r="C167" s="71">
        <f>+'10'!H167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55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120</v>
      </c>
      <c r="C168" s="71">
        <f>+'10'!H168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80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139</v>
      </c>
      <c r="C169" s="71">
        <f>+'10'!H169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10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261</v>
      </c>
      <c r="C170" s="71">
        <f>+'10'!H170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35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262</v>
      </c>
      <c r="C171" s="71">
        <f>+'10'!H171</f>
        <v>4</v>
      </c>
      <c r="D171" s="95">
        <v>0</v>
      </c>
      <c r="E171" s="46">
        <f t="shared" si="19"/>
        <v>4</v>
      </c>
      <c r="F171" s="106">
        <v>0</v>
      </c>
      <c r="G171" s="104">
        <v>0</v>
      </c>
      <c r="H171" s="46">
        <f t="shared" si="15"/>
        <v>3</v>
      </c>
      <c r="I171" s="96">
        <v>1</v>
      </c>
      <c r="J171" s="20">
        <v>40</v>
      </c>
      <c r="K171" s="72">
        <f t="shared" si="16"/>
        <v>40</v>
      </c>
      <c r="L171" s="17" t="s">
        <v>16</v>
      </c>
      <c r="M171" s="18">
        <v>0</v>
      </c>
      <c r="N171" s="23">
        <f t="shared" si="17"/>
        <v>40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176</v>
      </c>
      <c r="C172" s="71">
        <f>+'10'!H172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50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x14ac:dyDescent="0.65">
      <c r="A173" s="10">
        <v>169</v>
      </c>
      <c r="B173" s="19" t="s">
        <v>177</v>
      </c>
      <c r="C173" s="71">
        <f>+'10'!H173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50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x14ac:dyDescent="0.65">
      <c r="A174" s="10">
        <v>170</v>
      </c>
      <c r="B174" s="19" t="s">
        <v>178</v>
      </c>
      <c r="C174" s="71">
        <f>+'10'!H174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50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x14ac:dyDescent="0.65">
      <c r="A175" s="10">
        <v>171</v>
      </c>
      <c r="B175" s="19" t="s">
        <v>182</v>
      </c>
      <c r="C175" s="71">
        <f>+'10'!H175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90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x14ac:dyDescent="0.65">
      <c r="A176" s="10">
        <v>172</v>
      </c>
      <c r="B176" s="19" t="s">
        <v>360</v>
      </c>
      <c r="C176" s="71">
        <f>+'10'!H176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35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 x14ac:dyDescent="0.65">
      <c r="A177" s="10">
        <v>173</v>
      </c>
      <c r="B177" s="19" t="s">
        <v>295</v>
      </c>
      <c r="C177" s="71">
        <f>+'10'!H177</f>
        <v>0</v>
      </c>
      <c r="D177" s="95">
        <v>0</v>
      </c>
      <c r="E177" s="46">
        <f t="shared" si="19"/>
        <v>0</v>
      </c>
      <c r="F177" s="106">
        <v>0</v>
      </c>
      <c r="G177" s="104">
        <v>0</v>
      </c>
      <c r="H177" s="46">
        <f t="shared" si="15"/>
        <v>0</v>
      </c>
      <c r="I177" s="96"/>
      <c r="J177" s="20">
        <v>35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.6" x14ac:dyDescent="0.65">
      <c r="A178" s="10">
        <v>174</v>
      </c>
      <c r="B178" s="19" t="s">
        <v>296</v>
      </c>
      <c r="C178" s="71">
        <f>+'10'!H178</f>
        <v>0</v>
      </c>
      <c r="D178" s="95">
        <v>0</v>
      </c>
      <c r="E178" s="46">
        <f t="shared" si="19"/>
        <v>0</v>
      </c>
      <c r="F178" s="106">
        <v>0</v>
      </c>
      <c r="G178" s="104">
        <v>0</v>
      </c>
      <c r="H178" s="46">
        <f t="shared" si="15"/>
        <v>0</v>
      </c>
      <c r="I178" s="96"/>
      <c r="J178" s="20">
        <v>60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 x14ac:dyDescent="0.65">
      <c r="A179" s="10">
        <v>175</v>
      </c>
      <c r="B179" s="19" t="s">
        <v>297</v>
      </c>
      <c r="C179" s="71">
        <f>+'10'!H179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120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x14ac:dyDescent="0.65">
      <c r="A180" s="10">
        <v>176</v>
      </c>
      <c r="B180" s="19" t="s">
        <v>344</v>
      </c>
      <c r="C180" s="71">
        <f>+'10'!H180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60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345</v>
      </c>
      <c r="C181" s="71">
        <f>+'10'!H181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120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109</v>
      </c>
      <c r="C182" s="71">
        <f>+'10'!H182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50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110</v>
      </c>
      <c r="C183" s="71">
        <f>+'10'!H183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50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162</v>
      </c>
      <c r="C184" s="71">
        <f>+'10'!H184</f>
        <v>0</v>
      </c>
      <c r="D184" s="95">
        <v>0</v>
      </c>
      <c r="E184" s="46">
        <f t="shared" si="19"/>
        <v>0</v>
      </c>
      <c r="F184" s="106">
        <v>0</v>
      </c>
      <c r="G184" s="104">
        <v>0</v>
      </c>
      <c r="H184" s="46">
        <f t="shared" si="15"/>
        <v>0</v>
      </c>
      <c r="I184" s="96"/>
      <c r="J184" s="20">
        <v>120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163</v>
      </c>
      <c r="C185" s="71">
        <f>+'10'!H185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120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154</v>
      </c>
      <c r="C186" s="71">
        <f>+'10'!H186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120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x14ac:dyDescent="0.65">
      <c r="A187" s="10">
        <v>183</v>
      </c>
      <c r="B187" s="19" t="s">
        <v>155</v>
      </c>
      <c r="C187" s="71">
        <f>+'10'!H187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120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x14ac:dyDescent="0.65">
      <c r="A188" s="10">
        <v>184</v>
      </c>
      <c r="B188" s="19" t="s">
        <v>164</v>
      </c>
      <c r="C188" s="71">
        <f>+'10'!H188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120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x14ac:dyDescent="0.65">
      <c r="A189" s="10">
        <v>185</v>
      </c>
      <c r="B189" s="19" t="s">
        <v>165</v>
      </c>
      <c r="C189" s="71">
        <f>+'10'!H189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120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247</v>
      </c>
      <c r="C190" s="71">
        <f>+'10'!H190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150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x14ac:dyDescent="0.65">
      <c r="A191" s="10">
        <v>187</v>
      </c>
      <c r="B191" s="19" t="s">
        <v>248</v>
      </c>
      <c r="C191" s="71">
        <f>+'10'!H191</f>
        <v>0</v>
      </c>
      <c r="D191" s="95">
        <v>0</v>
      </c>
      <c r="E191" s="46">
        <f t="shared" si="19"/>
        <v>0</v>
      </c>
      <c r="F191" s="106">
        <v>0</v>
      </c>
      <c r="G191" s="104">
        <v>0</v>
      </c>
      <c r="H191" s="46">
        <f t="shared" si="15"/>
        <v>0</v>
      </c>
      <c r="I191" s="96"/>
      <c r="J191" s="20">
        <v>150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249</v>
      </c>
      <c r="C192" s="71">
        <f>+'10'!H192</f>
        <v>0</v>
      </c>
      <c r="D192" s="95">
        <v>0</v>
      </c>
      <c r="E192" s="46">
        <f t="shared" si="19"/>
        <v>0</v>
      </c>
      <c r="F192" s="106">
        <v>0</v>
      </c>
      <c r="G192" s="104">
        <v>0</v>
      </c>
      <c r="H192" s="46">
        <f t="shared" si="15"/>
        <v>0</v>
      </c>
      <c r="I192" s="96"/>
      <c r="J192" s="20">
        <v>150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29" ht="24.6" x14ac:dyDescent="0.65">
      <c r="A193" s="10">
        <v>189</v>
      </c>
      <c r="B193" s="19" t="s">
        <v>250</v>
      </c>
      <c r="C193" s="71">
        <f>+'10'!H193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150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29" ht="24.6" x14ac:dyDescent="0.65">
      <c r="A194" s="10">
        <v>190</v>
      </c>
      <c r="B194" s="19" t="s">
        <v>166</v>
      </c>
      <c r="C194" s="71">
        <f>+'10'!H194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185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29" ht="24.6" x14ac:dyDescent="0.65">
      <c r="A195" s="10">
        <v>191</v>
      </c>
      <c r="B195" s="19" t="s">
        <v>167</v>
      </c>
      <c r="C195" s="71">
        <f>+'10'!H195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185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29" ht="24.6" x14ac:dyDescent="0.65">
      <c r="A196" s="10">
        <v>192</v>
      </c>
      <c r="B196" s="19" t="s">
        <v>168</v>
      </c>
      <c r="C196" s="71">
        <f>+'10'!H196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185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29" ht="24.6" x14ac:dyDescent="0.65">
      <c r="A197" s="10">
        <v>193</v>
      </c>
      <c r="B197" s="19" t="s">
        <v>169</v>
      </c>
      <c r="C197" s="71">
        <f>+'10'!H197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ref="H197:H260" si="20">+E197-F197-I197-G197</f>
        <v>0</v>
      </c>
      <c r="I197" s="96"/>
      <c r="J197" s="20">
        <v>185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  <c r="AC197" s="29"/>
    </row>
    <row r="198" spans="1:29" ht="24.6" x14ac:dyDescent="0.65">
      <c r="A198" s="10">
        <v>194</v>
      </c>
      <c r="B198" s="19" t="s">
        <v>168</v>
      </c>
      <c r="C198" s="71">
        <f>+'10'!H198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20"/>
        <v>0</v>
      </c>
      <c r="I198" s="96"/>
      <c r="J198" s="20">
        <v>185</v>
      </c>
      <c r="K198" s="72">
        <f t="shared" ref="K198:K261" si="21">+J198*I198</f>
        <v>0</v>
      </c>
      <c r="L198" s="17" t="s">
        <v>16</v>
      </c>
      <c r="M198" s="18">
        <v>0</v>
      </c>
      <c r="N198" s="23">
        <f t="shared" ref="N198:N261" si="22">SUM(K198-M198)</f>
        <v>0</v>
      </c>
      <c r="O198" s="19"/>
      <c r="P198" s="43">
        <f t="shared" ref="P198:P261" si="23">+K198*O198</f>
        <v>0</v>
      </c>
      <c r="AC198" s="29"/>
    </row>
    <row r="199" spans="1:29" ht="24.6" x14ac:dyDescent="0.65">
      <c r="A199" s="10">
        <v>195</v>
      </c>
      <c r="B199" s="19" t="s">
        <v>169</v>
      </c>
      <c r="C199" s="71">
        <f>+'10'!H199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20"/>
        <v>0</v>
      </c>
      <c r="I199" s="96"/>
      <c r="J199" s="20">
        <v>185</v>
      </c>
      <c r="K199" s="72">
        <f t="shared" si="21"/>
        <v>0</v>
      </c>
      <c r="L199" s="17" t="s">
        <v>16</v>
      </c>
      <c r="M199" s="18">
        <v>0</v>
      </c>
      <c r="N199" s="23">
        <f t="shared" si="22"/>
        <v>0</v>
      </c>
      <c r="O199" s="19"/>
      <c r="P199" s="43">
        <f t="shared" si="23"/>
        <v>0</v>
      </c>
    </row>
    <row r="200" spans="1:29" ht="24.6" x14ac:dyDescent="0.65">
      <c r="A200" s="10">
        <v>196</v>
      </c>
      <c r="B200" s="19" t="s">
        <v>170</v>
      </c>
      <c r="C200" s="71">
        <f>+'10'!H200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20"/>
        <v>0</v>
      </c>
      <c r="I200" s="96"/>
      <c r="J200" s="20">
        <v>135</v>
      </c>
      <c r="K200" s="72">
        <f t="shared" si="21"/>
        <v>0</v>
      </c>
      <c r="L200" s="17" t="s">
        <v>16</v>
      </c>
      <c r="M200" s="18">
        <v>0</v>
      </c>
      <c r="N200" s="23">
        <f t="shared" si="22"/>
        <v>0</v>
      </c>
      <c r="O200" s="19"/>
      <c r="P200" s="43">
        <f t="shared" si="23"/>
        <v>0</v>
      </c>
    </row>
    <row r="201" spans="1:29" ht="24.6" x14ac:dyDescent="0.65">
      <c r="A201" s="10">
        <v>197</v>
      </c>
      <c r="B201" s="19" t="s">
        <v>115</v>
      </c>
      <c r="C201" s="71">
        <f>+'10'!H201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20"/>
        <v>0</v>
      </c>
      <c r="I201" s="96"/>
      <c r="J201" s="20">
        <v>100</v>
      </c>
      <c r="K201" s="72">
        <f t="shared" si="21"/>
        <v>0</v>
      </c>
      <c r="L201" s="17" t="s">
        <v>16</v>
      </c>
      <c r="M201" s="18">
        <v>0</v>
      </c>
      <c r="N201" s="23">
        <f t="shared" si="22"/>
        <v>0</v>
      </c>
      <c r="O201" s="19"/>
      <c r="P201" s="43">
        <f t="shared" si="23"/>
        <v>0</v>
      </c>
    </row>
    <row r="202" spans="1:29" ht="24.6" x14ac:dyDescent="0.65">
      <c r="A202" s="10">
        <v>198</v>
      </c>
      <c r="B202" s="19" t="s">
        <v>171</v>
      </c>
      <c r="C202" s="71">
        <f>+'10'!H202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20"/>
        <v>0</v>
      </c>
      <c r="I202" s="96"/>
      <c r="J202" s="20">
        <v>90</v>
      </c>
      <c r="K202" s="72">
        <f t="shared" si="21"/>
        <v>0</v>
      </c>
      <c r="L202" s="17" t="s">
        <v>16</v>
      </c>
      <c r="M202" s="18">
        <v>0</v>
      </c>
      <c r="N202" s="23">
        <f t="shared" si="22"/>
        <v>0</v>
      </c>
      <c r="O202" s="19"/>
      <c r="P202" s="43">
        <f t="shared" si="23"/>
        <v>0</v>
      </c>
    </row>
    <row r="203" spans="1:29" ht="24.6" x14ac:dyDescent="0.65">
      <c r="A203" s="10">
        <v>199</v>
      </c>
      <c r="B203" s="19" t="s">
        <v>172</v>
      </c>
      <c r="C203" s="71">
        <f>+'10'!H203</f>
        <v>0</v>
      </c>
      <c r="D203" s="95">
        <v>0</v>
      </c>
      <c r="E203" s="46">
        <f t="shared" si="19"/>
        <v>0</v>
      </c>
      <c r="F203" s="106">
        <v>0</v>
      </c>
      <c r="G203" s="104">
        <v>0</v>
      </c>
      <c r="H203" s="46">
        <f t="shared" si="20"/>
        <v>0</v>
      </c>
      <c r="I203" s="96"/>
      <c r="J203" s="20">
        <v>90</v>
      </c>
      <c r="K203" s="72">
        <f t="shared" si="21"/>
        <v>0</v>
      </c>
      <c r="L203" s="17" t="s">
        <v>16</v>
      </c>
      <c r="M203" s="18">
        <v>0</v>
      </c>
      <c r="N203" s="23">
        <f t="shared" si="22"/>
        <v>0</v>
      </c>
      <c r="O203" s="19"/>
      <c r="P203" s="43">
        <f t="shared" si="23"/>
        <v>0</v>
      </c>
    </row>
    <row r="204" spans="1:29" ht="24.6" x14ac:dyDescent="0.65">
      <c r="A204" s="10">
        <v>200</v>
      </c>
      <c r="B204" s="19" t="s">
        <v>173</v>
      </c>
      <c r="C204" s="71">
        <f>+'10'!H204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20"/>
        <v>0</v>
      </c>
      <c r="I204" s="96"/>
      <c r="J204" s="20">
        <v>90</v>
      </c>
      <c r="K204" s="72">
        <f t="shared" si="21"/>
        <v>0</v>
      </c>
      <c r="L204" s="17" t="s">
        <v>16</v>
      </c>
      <c r="M204" s="18">
        <v>0</v>
      </c>
      <c r="N204" s="23">
        <f t="shared" si="22"/>
        <v>0</v>
      </c>
      <c r="O204" s="19"/>
      <c r="P204" s="43">
        <f t="shared" si="23"/>
        <v>0</v>
      </c>
    </row>
    <row r="205" spans="1:29" ht="24.6" x14ac:dyDescent="0.65">
      <c r="A205" s="10">
        <v>201</v>
      </c>
      <c r="B205" s="19" t="s">
        <v>174</v>
      </c>
      <c r="C205" s="71">
        <f>+'10'!H205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20"/>
        <v>0</v>
      </c>
      <c r="I205" s="96"/>
      <c r="J205" s="20">
        <v>90</v>
      </c>
      <c r="K205" s="72">
        <f t="shared" si="21"/>
        <v>0</v>
      </c>
      <c r="L205" s="17" t="s">
        <v>16</v>
      </c>
      <c r="M205" s="18">
        <v>0</v>
      </c>
      <c r="N205" s="23">
        <f t="shared" si="22"/>
        <v>0</v>
      </c>
      <c r="O205" s="19"/>
      <c r="P205" s="43">
        <f t="shared" si="23"/>
        <v>0</v>
      </c>
    </row>
    <row r="206" spans="1:29" ht="24.6" x14ac:dyDescent="0.65">
      <c r="A206" s="10">
        <v>202</v>
      </c>
      <c r="B206" s="19" t="s">
        <v>367</v>
      </c>
      <c r="C206" s="71">
        <f>+'10'!H206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20"/>
        <v>0</v>
      </c>
      <c r="I206" s="96"/>
      <c r="J206" s="20">
        <v>50</v>
      </c>
      <c r="K206" s="72">
        <f t="shared" si="21"/>
        <v>0</v>
      </c>
      <c r="L206" s="17" t="s">
        <v>16</v>
      </c>
      <c r="M206" s="18">
        <v>0</v>
      </c>
      <c r="N206" s="23">
        <f t="shared" si="22"/>
        <v>0</v>
      </c>
      <c r="O206" s="19"/>
      <c r="P206" s="43">
        <f t="shared" si="23"/>
        <v>0</v>
      </c>
    </row>
    <row r="207" spans="1:29" ht="24.6" x14ac:dyDescent="0.65">
      <c r="A207" s="10">
        <v>203</v>
      </c>
      <c r="B207" s="19" t="s">
        <v>179</v>
      </c>
      <c r="C207" s="71">
        <f>+'10'!H207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20"/>
        <v>0</v>
      </c>
      <c r="I207" s="96"/>
      <c r="J207" s="20">
        <v>50</v>
      </c>
      <c r="K207" s="72">
        <f t="shared" si="21"/>
        <v>0</v>
      </c>
      <c r="L207" s="17" t="s">
        <v>16</v>
      </c>
      <c r="M207" s="18">
        <v>0</v>
      </c>
      <c r="N207" s="23">
        <f t="shared" si="22"/>
        <v>0</v>
      </c>
      <c r="O207" s="19"/>
      <c r="P207" s="43">
        <f t="shared" si="23"/>
        <v>0</v>
      </c>
    </row>
    <row r="208" spans="1:29" ht="24.6" x14ac:dyDescent="0.65">
      <c r="A208" s="10">
        <v>204</v>
      </c>
      <c r="B208" s="19" t="s">
        <v>180</v>
      </c>
      <c r="C208" s="71">
        <f>+'10'!H208</f>
        <v>2</v>
      </c>
      <c r="D208" s="95">
        <v>0</v>
      </c>
      <c r="E208" s="46">
        <f t="shared" ref="E208:E271" si="24">C208+D208</f>
        <v>2</v>
      </c>
      <c r="F208" s="106">
        <v>0</v>
      </c>
      <c r="G208" s="104">
        <v>0</v>
      </c>
      <c r="H208" s="46">
        <f t="shared" si="20"/>
        <v>2</v>
      </c>
      <c r="I208" s="96"/>
      <c r="J208" s="20">
        <v>55</v>
      </c>
      <c r="K208" s="72">
        <f t="shared" si="21"/>
        <v>0</v>
      </c>
      <c r="L208" s="17" t="s">
        <v>16</v>
      </c>
      <c r="M208" s="18">
        <v>0</v>
      </c>
      <c r="N208" s="23">
        <f t="shared" si="22"/>
        <v>0</v>
      </c>
      <c r="O208" s="19"/>
      <c r="P208" s="43">
        <f t="shared" si="23"/>
        <v>0</v>
      </c>
    </row>
    <row r="209" spans="1:16" ht="24.6" x14ac:dyDescent="0.65">
      <c r="A209" s="10">
        <v>205</v>
      </c>
      <c r="B209" s="19" t="s">
        <v>181</v>
      </c>
      <c r="C209" s="71">
        <f>+'10'!H209</f>
        <v>0</v>
      </c>
      <c r="D209" s="95">
        <v>0</v>
      </c>
      <c r="E209" s="46">
        <f t="shared" si="24"/>
        <v>0</v>
      </c>
      <c r="F209" s="106">
        <v>0</v>
      </c>
      <c r="G209" s="104">
        <v>0</v>
      </c>
      <c r="H209" s="46">
        <f t="shared" si="20"/>
        <v>0</v>
      </c>
      <c r="I209" s="96"/>
      <c r="J209" s="20">
        <v>85</v>
      </c>
      <c r="K209" s="72">
        <f t="shared" si="21"/>
        <v>0</v>
      </c>
      <c r="L209" s="17" t="s">
        <v>16</v>
      </c>
      <c r="M209" s="18">
        <v>0</v>
      </c>
      <c r="N209" s="23">
        <f t="shared" si="22"/>
        <v>0</v>
      </c>
      <c r="O209" s="19"/>
      <c r="P209" s="43">
        <f t="shared" si="23"/>
        <v>0</v>
      </c>
    </row>
    <row r="210" spans="1:16" ht="24.6" x14ac:dyDescent="0.65">
      <c r="A210" s="10">
        <v>206</v>
      </c>
      <c r="B210" s="19" t="s">
        <v>298</v>
      </c>
      <c r="C210" s="71">
        <f>+'10'!H210</f>
        <v>0</v>
      </c>
      <c r="D210" s="95">
        <v>0</v>
      </c>
      <c r="E210" s="46">
        <f t="shared" si="24"/>
        <v>0</v>
      </c>
      <c r="F210" s="106">
        <v>0</v>
      </c>
      <c r="G210" s="104">
        <v>0</v>
      </c>
      <c r="H210" s="46">
        <f t="shared" si="20"/>
        <v>0</v>
      </c>
      <c r="I210" s="96"/>
      <c r="J210" s="20">
        <v>55</v>
      </c>
      <c r="K210" s="72">
        <f t="shared" si="21"/>
        <v>0</v>
      </c>
      <c r="L210" s="17" t="s">
        <v>16</v>
      </c>
      <c r="M210" s="18">
        <v>0</v>
      </c>
      <c r="N210" s="23">
        <f t="shared" si="22"/>
        <v>0</v>
      </c>
      <c r="O210" s="19"/>
      <c r="P210" s="43">
        <f t="shared" si="23"/>
        <v>0</v>
      </c>
    </row>
    <row r="211" spans="1:16" ht="24.6" x14ac:dyDescent="0.65">
      <c r="A211" s="10">
        <v>207</v>
      </c>
      <c r="B211" s="19" t="s">
        <v>299</v>
      </c>
      <c r="C211" s="71">
        <f>+'10'!H211</f>
        <v>0</v>
      </c>
      <c r="D211" s="95">
        <v>0</v>
      </c>
      <c r="E211" s="46">
        <f t="shared" si="24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55</v>
      </c>
      <c r="K211" s="72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3">
        <f t="shared" si="23"/>
        <v>0</v>
      </c>
    </row>
    <row r="212" spans="1:16" ht="24.6" x14ac:dyDescent="0.65">
      <c r="A212" s="10">
        <v>208</v>
      </c>
      <c r="B212" s="19" t="s">
        <v>300</v>
      </c>
      <c r="C212" s="71">
        <f>+'10'!H212</f>
        <v>0</v>
      </c>
      <c r="D212" s="95">
        <v>0</v>
      </c>
      <c r="E212" s="46">
        <f t="shared" si="24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55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16" ht="24.6" x14ac:dyDescent="0.65">
      <c r="A213" s="10">
        <v>209</v>
      </c>
      <c r="B213" s="19" t="s">
        <v>301</v>
      </c>
      <c r="C213" s="71">
        <f>+'10'!H213</f>
        <v>0</v>
      </c>
      <c r="D213" s="95">
        <v>0</v>
      </c>
      <c r="E213" s="46">
        <f t="shared" si="24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55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16" ht="24.6" x14ac:dyDescent="0.65">
      <c r="A214" s="10">
        <v>210</v>
      </c>
      <c r="B214" s="19" t="s">
        <v>372</v>
      </c>
      <c r="C214" s="71">
        <f>+'10'!H214</f>
        <v>0</v>
      </c>
      <c r="D214" s="95">
        <v>0</v>
      </c>
      <c r="E214" s="46">
        <f t="shared" si="24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40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16" ht="24.6" x14ac:dyDescent="0.65">
      <c r="A215" s="10">
        <v>211</v>
      </c>
      <c r="B215" s="19" t="s">
        <v>184</v>
      </c>
      <c r="C215" s="71">
        <f>+'10'!H215</f>
        <v>0</v>
      </c>
      <c r="D215" s="95">
        <v>0</v>
      </c>
      <c r="E215" s="46">
        <f t="shared" si="24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120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16" ht="24.6" x14ac:dyDescent="0.65">
      <c r="A216" s="10">
        <v>212</v>
      </c>
      <c r="B216" s="19" t="s">
        <v>185</v>
      </c>
      <c r="C216" s="71">
        <f>+'10'!H216</f>
        <v>0</v>
      </c>
      <c r="D216" s="95">
        <v>0</v>
      </c>
      <c r="E216" s="46">
        <f t="shared" si="24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120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16" ht="24.6" x14ac:dyDescent="0.65">
      <c r="A217" s="10">
        <v>213</v>
      </c>
      <c r="B217" s="19" t="s">
        <v>187</v>
      </c>
      <c r="C217" s="71">
        <f>+'10'!H217</f>
        <v>0</v>
      </c>
      <c r="D217" s="95">
        <v>0</v>
      </c>
      <c r="E217" s="46">
        <f t="shared" si="24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50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16" ht="24.6" x14ac:dyDescent="0.65">
      <c r="A218" s="10">
        <v>214</v>
      </c>
      <c r="B218" s="19" t="s">
        <v>188</v>
      </c>
      <c r="C218" s="71">
        <f>+'10'!H218</f>
        <v>0</v>
      </c>
      <c r="D218" s="95">
        <v>0</v>
      </c>
      <c r="E218" s="46">
        <f t="shared" si="24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50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16" ht="24.6" x14ac:dyDescent="0.65">
      <c r="A219" s="10">
        <v>215</v>
      </c>
      <c r="B219" s="19" t="s">
        <v>302</v>
      </c>
      <c r="C219" s="71">
        <f>+'10'!H219</f>
        <v>0</v>
      </c>
      <c r="D219" s="95">
        <v>0</v>
      </c>
      <c r="E219" s="46">
        <f t="shared" si="24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120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16" ht="24.6" x14ac:dyDescent="0.65">
      <c r="A220" s="10">
        <v>216</v>
      </c>
      <c r="B220" s="19" t="s">
        <v>303</v>
      </c>
      <c r="C220" s="71">
        <f>+'10'!H220</f>
        <v>0</v>
      </c>
      <c r="D220" s="95">
        <v>0</v>
      </c>
      <c r="E220" s="46">
        <f t="shared" si="24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25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>
        <v>15</v>
      </c>
      <c r="P220" s="43">
        <f t="shared" si="23"/>
        <v>0</v>
      </c>
    </row>
    <row r="221" spans="1:16" ht="24.6" x14ac:dyDescent="0.65">
      <c r="A221" s="10">
        <v>217</v>
      </c>
      <c r="B221" s="19" t="s">
        <v>304</v>
      </c>
      <c r="C221" s="71">
        <f>+'10'!H221</f>
        <v>0</v>
      </c>
      <c r="D221" s="95">
        <v>0</v>
      </c>
      <c r="E221" s="46">
        <f t="shared" si="24"/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25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>
        <v>15</v>
      </c>
      <c r="P221" s="43">
        <f t="shared" si="23"/>
        <v>0</v>
      </c>
    </row>
    <row r="222" spans="1:16" ht="24.6" x14ac:dyDescent="0.65">
      <c r="A222" s="10">
        <v>218</v>
      </c>
      <c r="B222" s="19" t="s">
        <v>305</v>
      </c>
      <c r="C222" s="71">
        <f>+'10'!H222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25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>
        <v>15</v>
      </c>
      <c r="P222" s="43">
        <f t="shared" si="23"/>
        <v>0</v>
      </c>
    </row>
    <row r="223" spans="1:16" ht="24.6" x14ac:dyDescent="0.65">
      <c r="A223" s="10">
        <v>219</v>
      </c>
      <c r="B223" s="19" t="s">
        <v>306</v>
      </c>
      <c r="C223" s="71">
        <f>+'10'!H223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25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>
        <v>15</v>
      </c>
      <c r="P223" s="43">
        <f t="shared" si="23"/>
        <v>0</v>
      </c>
    </row>
    <row r="224" spans="1:16" ht="24.6" x14ac:dyDescent="0.65">
      <c r="A224" s="10">
        <v>220</v>
      </c>
      <c r="B224" s="19" t="s">
        <v>307</v>
      </c>
      <c r="C224" s="71">
        <f>+'10'!H224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25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>
        <v>15</v>
      </c>
      <c r="P224" s="43">
        <f t="shared" si="23"/>
        <v>0</v>
      </c>
    </row>
    <row r="225" spans="1:16" ht="24.6" x14ac:dyDescent="0.65">
      <c r="A225" s="10">
        <v>221</v>
      </c>
      <c r="B225" s="19" t="s">
        <v>308</v>
      </c>
      <c r="C225" s="71">
        <f>+'10'!H225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25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>
        <v>15</v>
      </c>
      <c r="P225" s="43">
        <f t="shared" si="23"/>
        <v>0</v>
      </c>
    </row>
    <row r="226" spans="1:16" ht="24.6" x14ac:dyDescent="0.65">
      <c r="A226" s="10">
        <v>222</v>
      </c>
      <c r="B226" s="19" t="s">
        <v>361</v>
      </c>
      <c r="C226" s="71">
        <f>+'10'!H226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10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309</v>
      </c>
      <c r="C227" s="71">
        <f>+'10'!H227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10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310</v>
      </c>
      <c r="C228" s="71">
        <f>+'10'!H228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311</v>
      </c>
      <c r="C229" s="71">
        <f>+'10'!H229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312</v>
      </c>
      <c r="C230" s="71">
        <f>+'10'!H230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/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183</v>
      </c>
      <c r="C231" s="71">
        <f>+'10'!H231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40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117</v>
      </c>
      <c r="C232" s="71">
        <f>+'10'!H232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313</v>
      </c>
      <c r="C233" s="71">
        <f>+'10'!H233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30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371</v>
      </c>
      <c r="C234" s="71">
        <f>+'10'!H234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800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x14ac:dyDescent="0.65">
      <c r="A235" s="10">
        <v>231</v>
      </c>
      <c r="B235" s="19" t="s">
        <v>373</v>
      </c>
      <c r="C235" s="71">
        <f>+'10'!H235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150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x14ac:dyDescent="0.65">
      <c r="A236" s="10">
        <v>232</v>
      </c>
      <c r="B236" s="19" t="s">
        <v>315</v>
      </c>
      <c r="C236" s="71">
        <f>+'10'!H236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200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x14ac:dyDescent="0.65">
      <c r="A237" s="10">
        <v>233</v>
      </c>
      <c r="B237" s="19" t="s">
        <v>374</v>
      </c>
      <c r="C237" s="71">
        <f>+'10'!H237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250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x14ac:dyDescent="0.65">
      <c r="A238" s="10">
        <v>234</v>
      </c>
      <c r="B238" s="19" t="s">
        <v>316</v>
      </c>
      <c r="C238" s="71">
        <f>+'10'!H238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50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x14ac:dyDescent="0.65">
      <c r="A239" s="10">
        <v>235</v>
      </c>
      <c r="B239" s="19" t="s">
        <v>314</v>
      </c>
      <c r="C239" s="71">
        <f>+'10'!H239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" customHeight="1" x14ac:dyDescent="0.65">
      <c r="A240" s="10">
        <v>236</v>
      </c>
      <c r="B240" s="19" t="s">
        <v>337</v>
      </c>
      <c r="C240" s="71">
        <f>+'10'!H240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45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338</v>
      </c>
      <c r="C241" s="71">
        <f>+'10'!H241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35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339</v>
      </c>
      <c r="C242" s="71">
        <f>+'10'!H242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>
        <v>25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317</v>
      </c>
      <c r="C243" s="71">
        <f>+'10'!H243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>
        <v>50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318</v>
      </c>
      <c r="C244" s="71">
        <f>+'10'!H244</f>
        <v>0</v>
      </c>
      <c r="D244" s="95">
        <v>0</v>
      </c>
      <c r="E244" s="46">
        <f t="shared" si="24"/>
        <v>0</v>
      </c>
      <c r="F244" s="106">
        <v>0</v>
      </c>
      <c r="G244" s="104">
        <v>0</v>
      </c>
      <c r="H244" s="46">
        <f t="shared" si="20"/>
        <v>0</v>
      </c>
      <c r="I244" s="96"/>
      <c r="J244" s="20">
        <v>60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319</v>
      </c>
      <c r="C245" s="71">
        <f>+'10'!H245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250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320</v>
      </c>
      <c r="C246" s="71">
        <f>+'10'!H246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15">
        <v>100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321</v>
      </c>
      <c r="C247" s="71">
        <f>+'10'!H247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15">
        <v>350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322</v>
      </c>
      <c r="C248" s="71">
        <f>+'10'!H248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15">
        <v>60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323</v>
      </c>
      <c r="C249" s="71">
        <f>+'10'!H249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15">
        <v>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324</v>
      </c>
      <c r="C250" s="71">
        <f>+'10'!H250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15">
        <v>100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325</v>
      </c>
      <c r="C251" s="71">
        <f>+'10'!H251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15">
        <v>120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326</v>
      </c>
      <c r="C252" s="71">
        <f>+'10'!H252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15">
        <v>60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 x14ac:dyDescent="0.65">
      <c r="A253" s="10">
        <v>249</v>
      </c>
      <c r="B253" s="19" t="s">
        <v>327</v>
      </c>
      <c r="C253" s="71">
        <f>+'10'!H253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15">
        <v>150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x14ac:dyDescent="0.65">
      <c r="A254" s="10">
        <v>250</v>
      </c>
      <c r="B254" s="19" t="s">
        <v>328</v>
      </c>
      <c r="C254" s="71">
        <f>+'10'!H254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15">
        <v>150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329</v>
      </c>
      <c r="C255" s="71">
        <f>+'10'!H255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15">
        <v>200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330</v>
      </c>
      <c r="C256" s="71">
        <f>+'10'!H256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15"/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331</v>
      </c>
      <c r="C257" s="71">
        <f>+'10'!H257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15"/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368</v>
      </c>
      <c r="C258" s="71">
        <f>+'10'!H258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15"/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/>
      <c r="C259" s="71">
        <f>+'10'!H259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/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/>
      <c r="C260" s="71">
        <f>+'10'!H260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20"/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/>
      <c r="C261" s="71">
        <f>+'10'!H261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ref="H261:H284" si="25">+E261-F261-I261-G261</f>
        <v>0</v>
      </c>
      <c r="I261" s="96"/>
      <c r="J261" s="20"/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/>
      <c r="C262" s="71">
        <f>+'10'!H262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5"/>
        <v>0</v>
      </c>
      <c r="I262" s="96"/>
      <c r="J262" s="20"/>
      <c r="K262" s="72">
        <f t="shared" ref="K262:K284" si="26">+J262*I262</f>
        <v>0</v>
      </c>
      <c r="L262" s="17" t="s">
        <v>16</v>
      </c>
      <c r="M262" s="18">
        <v>0</v>
      </c>
      <c r="N262" s="23">
        <f t="shared" ref="N262:N284" si="27">SUM(K262-M262)</f>
        <v>0</v>
      </c>
      <c r="O262" s="19"/>
      <c r="P262" s="43">
        <f t="shared" ref="P262:P284" si="28">+K262*O262</f>
        <v>0</v>
      </c>
    </row>
    <row r="263" spans="1:16" ht="24.6" x14ac:dyDescent="0.65">
      <c r="A263" s="10">
        <v>259</v>
      </c>
      <c r="B263" s="19"/>
      <c r="C263" s="71">
        <f>+'10'!H263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5"/>
        <v>0</v>
      </c>
      <c r="I263" s="96"/>
      <c r="J263" s="20"/>
      <c r="K263" s="72">
        <f t="shared" si="26"/>
        <v>0</v>
      </c>
      <c r="L263" s="17" t="s">
        <v>16</v>
      </c>
      <c r="M263" s="18">
        <v>0</v>
      </c>
      <c r="N263" s="23">
        <f t="shared" si="27"/>
        <v>0</v>
      </c>
      <c r="O263" s="19"/>
      <c r="P263" s="43">
        <f t="shared" si="28"/>
        <v>0</v>
      </c>
    </row>
    <row r="264" spans="1:16" ht="24.6" x14ac:dyDescent="0.65">
      <c r="A264" s="10">
        <v>260</v>
      </c>
      <c r="B264" s="19"/>
      <c r="C264" s="71">
        <f>+'10'!H264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5"/>
        <v>0</v>
      </c>
      <c r="I264" s="96"/>
      <c r="J264" s="20"/>
      <c r="K264" s="72">
        <f t="shared" si="26"/>
        <v>0</v>
      </c>
      <c r="L264" s="17" t="s">
        <v>16</v>
      </c>
      <c r="M264" s="18">
        <v>0</v>
      </c>
      <c r="N264" s="23">
        <f t="shared" si="27"/>
        <v>0</v>
      </c>
      <c r="O264" s="19"/>
      <c r="P264" s="43">
        <f t="shared" si="28"/>
        <v>0</v>
      </c>
    </row>
    <row r="265" spans="1:16" ht="24.6" x14ac:dyDescent="0.65">
      <c r="A265" s="10">
        <v>261</v>
      </c>
      <c r="B265" s="19"/>
      <c r="C265" s="71">
        <f>+'10'!H265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5"/>
        <v>0</v>
      </c>
      <c r="I265" s="96"/>
      <c r="J265" s="20"/>
      <c r="K265" s="72">
        <f t="shared" si="26"/>
        <v>0</v>
      </c>
      <c r="L265" s="17" t="s">
        <v>16</v>
      </c>
      <c r="M265" s="18">
        <v>0</v>
      </c>
      <c r="N265" s="23">
        <f t="shared" si="27"/>
        <v>0</v>
      </c>
      <c r="O265" s="19"/>
      <c r="P265" s="43">
        <f t="shared" si="28"/>
        <v>0</v>
      </c>
    </row>
    <row r="266" spans="1:16" ht="24.6" x14ac:dyDescent="0.65">
      <c r="A266" s="10">
        <v>262</v>
      </c>
      <c r="B266" s="19"/>
      <c r="C266" s="71">
        <f>+'10'!H266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5"/>
        <v>0</v>
      </c>
      <c r="I266" s="96"/>
      <c r="J266" s="20"/>
      <c r="K266" s="72">
        <f t="shared" si="26"/>
        <v>0</v>
      </c>
      <c r="L266" s="17" t="s">
        <v>16</v>
      </c>
      <c r="M266" s="18">
        <v>0</v>
      </c>
      <c r="N266" s="23">
        <f t="shared" si="27"/>
        <v>0</v>
      </c>
      <c r="O266" s="19"/>
      <c r="P266" s="43">
        <f t="shared" si="28"/>
        <v>0</v>
      </c>
    </row>
    <row r="267" spans="1:16" ht="24.6" x14ac:dyDescent="0.65">
      <c r="A267" s="10">
        <v>263</v>
      </c>
      <c r="B267" s="19"/>
      <c r="C267" s="71">
        <f>+'10'!H267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5"/>
        <v>0</v>
      </c>
      <c r="I267" s="96"/>
      <c r="J267" s="20"/>
      <c r="K267" s="72">
        <f t="shared" si="26"/>
        <v>0</v>
      </c>
      <c r="L267" s="17" t="s">
        <v>16</v>
      </c>
      <c r="M267" s="18">
        <v>0</v>
      </c>
      <c r="N267" s="23">
        <f t="shared" si="27"/>
        <v>0</v>
      </c>
      <c r="O267" s="19"/>
      <c r="P267" s="43">
        <f t="shared" si="28"/>
        <v>0</v>
      </c>
    </row>
    <row r="268" spans="1:16" ht="24.6" x14ac:dyDescent="0.65">
      <c r="A268" s="10">
        <v>264</v>
      </c>
      <c r="B268" s="19"/>
      <c r="C268" s="71">
        <f>+'10'!H268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5"/>
        <v>0</v>
      </c>
      <c r="I268" s="96"/>
      <c r="J268" s="20"/>
      <c r="K268" s="72">
        <f t="shared" si="26"/>
        <v>0</v>
      </c>
      <c r="L268" s="17" t="s">
        <v>16</v>
      </c>
      <c r="M268" s="18">
        <v>0</v>
      </c>
      <c r="N268" s="23">
        <f t="shared" si="27"/>
        <v>0</v>
      </c>
      <c r="O268" s="19"/>
      <c r="P268" s="43">
        <f t="shared" si="28"/>
        <v>0</v>
      </c>
    </row>
    <row r="269" spans="1:16" ht="24.6" x14ac:dyDescent="0.65">
      <c r="A269" s="10">
        <v>265</v>
      </c>
      <c r="B269" s="19"/>
      <c r="C269" s="71">
        <f>+'10'!H269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5"/>
        <v>0</v>
      </c>
      <c r="I269" s="96"/>
      <c r="J269" s="20"/>
      <c r="K269" s="72">
        <f t="shared" si="26"/>
        <v>0</v>
      </c>
      <c r="L269" s="17" t="s">
        <v>16</v>
      </c>
      <c r="M269" s="18">
        <v>0</v>
      </c>
      <c r="N269" s="23">
        <f t="shared" si="27"/>
        <v>0</v>
      </c>
      <c r="O269" s="19"/>
      <c r="P269" s="43">
        <f t="shared" si="28"/>
        <v>0</v>
      </c>
    </row>
    <row r="270" spans="1:16" ht="24.6" x14ac:dyDescent="0.65">
      <c r="A270" s="10">
        <v>266</v>
      </c>
      <c r="B270" s="19"/>
      <c r="C270" s="71">
        <f>+'10'!H270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5"/>
        <v>0</v>
      </c>
      <c r="I270" s="96"/>
      <c r="J270" s="20"/>
      <c r="K270" s="72">
        <f t="shared" si="26"/>
        <v>0</v>
      </c>
      <c r="L270" s="17" t="s">
        <v>16</v>
      </c>
      <c r="M270" s="18">
        <v>0</v>
      </c>
      <c r="N270" s="23">
        <f t="shared" si="27"/>
        <v>0</v>
      </c>
      <c r="O270" s="19"/>
      <c r="P270" s="43">
        <f t="shared" si="28"/>
        <v>0</v>
      </c>
    </row>
    <row r="271" spans="1:16" ht="24.6" x14ac:dyDescent="0.65">
      <c r="A271" s="10">
        <v>267</v>
      </c>
      <c r="B271" s="19"/>
      <c r="C271" s="71">
        <f>+'10'!H271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5"/>
        <v>0</v>
      </c>
      <c r="I271" s="96"/>
      <c r="J271" s="20"/>
      <c r="K271" s="72">
        <f t="shared" si="26"/>
        <v>0</v>
      </c>
      <c r="L271" s="17" t="s">
        <v>16</v>
      </c>
      <c r="M271" s="18">
        <v>0</v>
      </c>
      <c r="N271" s="23">
        <f t="shared" si="27"/>
        <v>0</v>
      </c>
      <c r="O271" s="19"/>
      <c r="P271" s="43">
        <f t="shared" si="28"/>
        <v>0</v>
      </c>
    </row>
    <row r="272" spans="1:16" ht="24.6" x14ac:dyDescent="0.65">
      <c r="A272" s="10">
        <v>268</v>
      </c>
      <c r="B272" s="19"/>
      <c r="C272" s="71">
        <f>+'10'!H272</f>
        <v>0</v>
      </c>
      <c r="D272" s="95">
        <v>0</v>
      </c>
      <c r="E272" s="46">
        <f t="shared" ref="E272:E284" si="29">C272+D272</f>
        <v>0</v>
      </c>
      <c r="F272" s="106">
        <v>0</v>
      </c>
      <c r="G272" s="104">
        <v>0</v>
      </c>
      <c r="H272" s="46">
        <f t="shared" si="25"/>
        <v>0</v>
      </c>
      <c r="I272" s="96"/>
      <c r="J272" s="20"/>
      <c r="K272" s="72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3">
        <f t="shared" si="28"/>
        <v>0</v>
      </c>
    </row>
    <row r="273" spans="1:17" ht="24.6" x14ac:dyDescent="0.65">
      <c r="A273" s="10">
        <v>269</v>
      </c>
      <c r="B273" s="19"/>
      <c r="C273" s="71">
        <f>+'10'!H273</f>
        <v>0</v>
      </c>
      <c r="D273" s="95">
        <v>0</v>
      </c>
      <c r="E273" s="46">
        <f t="shared" si="29"/>
        <v>0</v>
      </c>
      <c r="F273" s="106">
        <v>0</v>
      </c>
      <c r="G273" s="104">
        <v>0</v>
      </c>
      <c r="H273" s="46">
        <f t="shared" si="25"/>
        <v>0</v>
      </c>
      <c r="I273" s="96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 x14ac:dyDescent="0.65">
      <c r="A274" s="10">
        <v>270</v>
      </c>
      <c r="B274" s="19"/>
      <c r="C274" s="71">
        <f>+'10'!H274</f>
        <v>0</v>
      </c>
      <c r="D274" s="95">
        <v>0</v>
      </c>
      <c r="E274" s="46">
        <f t="shared" si="29"/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 x14ac:dyDescent="0.65">
      <c r="A275" s="10">
        <v>271</v>
      </c>
      <c r="B275" s="19"/>
      <c r="C275" s="71">
        <f>+'10'!H275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 x14ac:dyDescent="0.65">
      <c r="A276" s="10">
        <v>272</v>
      </c>
      <c r="B276" s="19"/>
      <c r="C276" s="71">
        <f>+'10'!H276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 x14ac:dyDescent="0.65">
      <c r="A277" s="10">
        <v>273</v>
      </c>
      <c r="B277" s="19"/>
      <c r="C277" s="71">
        <f>+'10'!H277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 x14ac:dyDescent="0.65">
      <c r="A278" s="10">
        <v>274</v>
      </c>
      <c r="B278" s="19"/>
      <c r="C278" s="71">
        <f>+'10'!H278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 x14ac:dyDescent="0.65">
      <c r="A279" s="10">
        <v>275</v>
      </c>
      <c r="B279" s="19"/>
      <c r="C279" s="71">
        <f>+'10'!H279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 x14ac:dyDescent="0.65">
      <c r="A280" s="10">
        <v>276</v>
      </c>
      <c r="B280" s="19"/>
      <c r="C280" s="71">
        <f>+'10'!H280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 x14ac:dyDescent="0.65">
      <c r="A281" s="10">
        <v>277</v>
      </c>
      <c r="B281" s="19"/>
      <c r="C281" s="71">
        <f>+'10'!H281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 x14ac:dyDescent="0.65">
      <c r="A282" s="10">
        <v>278</v>
      </c>
      <c r="B282" s="19"/>
      <c r="C282" s="71">
        <f>+'10'!H282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 x14ac:dyDescent="0.65">
      <c r="A283" s="10">
        <v>279</v>
      </c>
      <c r="B283" s="19"/>
      <c r="C283" s="71">
        <f>+'10'!H283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 x14ac:dyDescent="0.65">
      <c r="A284" s="10">
        <v>280</v>
      </c>
      <c r="B284" s="19"/>
      <c r="C284" s="71">
        <f>+'10'!H284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172" t="s">
        <v>212</v>
      </c>
      <c r="J286" s="173"/>
      <c r="K286" s="30">
        <f>+AA184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174" t="s">
        <v>202</v>
      </c>
      <c r="K287" s="174"/>
      <c r="L287" s="33">
        <f>SUM(K5:K286)</f>
        <v>1690</v>
      </c>
    </row>
    <row r="288" spans="1:17" ht="24.6" x14ac:dyDescent="0.65">
      <c r="A288" s="1"/>
      <c r="C288" s="31"/>
      <c r="E288" s="31"/>
      <c r="H288" s="31"/>
      <c r="J288" s="168" t="s">
        <v>203</v>
      </c>
      <c r="K288" s="169"/>
      <c r="L288" s="36"/>
    </row>
    <row r="289" spans="1:13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0</v>
      </c>
    </row>
    <row r="290" spans="1:13" ht="24.6" x14ac:dyDescent="0.65">
      <c r="A290" s="1"/>
      <c r="C290" s="31"/>
      <c r="E290" s="31"/>
      <c r="H290" s="31"/>
      <c r="J290" s="168" t="s">
        <v>205</v>
      </c>
      <c r="K290" s="169"/>
      <c r="L290" s="36">
        <v>0</v>
      </c>
    </row>
    <row r="291" spans="1:13" ht="24.6" x14ac:dyDescent="0.65">
      <c r="A291" s="1"/>
      <c r="C291" s="31"/>
      <c r="E291" s="31"/>
      <c r="H291" s="31"/>
      <c r="J291" s="168" t="s">
        <v>206</v>
      </c>
      <c r="K291" s="169"/>
      <c r="L291" s="36">
        <v>20</v>
      </c>
      <c r="M291" s="2" t="s">
        <v>423</v>
      </c>
    </row>
    <row r="292" spans="1:13" ht="24.6" x14ac:dyDescent="0.65">
      <c r="A292" s="1"/>
      <c r="C292" s="31"/>
      <c r="E292" s="31"/>
      <c r="H292" s="31"/>
      <c r="J292" s="168" t="s">
        <v>207</v>
      </c>
      <c r="K292" s="169"/>
      <c r="L292" s="37">
        <f>SUM(M5:M285)</f>
        <v>0</v>
      </c>
    </row>
    <row r="293" spans="1:13" ht="24.6" x14ac:dyDescent="0.65">
      <c r="A293" s="1"/>
      <c r="C293" s="31"/>
      <c r="E293" s="31"/>
      <c r="H293" s="31"/>
      <c r="J293" s="168" t="s">
        <v>208</v>
      </c>
      <c r="K293" s="169"/>
      <c r="L293" s="33">
        <f>L287-L288-L289-L291-L292</f>
        <v>1670</v>
      </c>
    </row>
    <row r="294" spans="1:13" ht="24.6" x14ac:dyDescent="0.65">
      <c r="A294" s="1"/>
      <c r="C294" s="31"/>
      <c r="E294" s="31"/>
      <c r="H294" s="31"/>
      <c r="J294" s="168" t="s">
        <v>209</v>
      </c>
      <c r="K294" s="169"/>
      <c r="L294" s="37">
        <v>1670</v>
      </c>
    </row>
    <row r="295" spans="1:13" ht="24.6" x14ac:dyDescent="0.65">
      <c r="A295" s="1"/>
      <c r="C295" s="31"/>
      <c r="E295" s="31"/>
      <c r="H295" s="31"/>
      <c r="J295" s="168" t="s">
        <v>210</v>
      </c>
      <c r="K295" s="169"/>
      <c r="L295" s="33">
        <f>+L294-L293</f>
        <v>0</v>
      </c>
    </row>
    <row r="296" spans="1:13" ht="24.6" x14ac:dyDescent="0.65">
      <c r="H296" s="2"/>
      <c r="J296" s="168" t="s">
        <v>211</v>
      </c>
      <c r="K296" s="169"/>
      <c r="L296" s="33">
        <f>+L294-L293</f>
        <v>0</v>
      </c>
    </row>
    <row r="297" spans="1:13" x14ac:dyDescent="0.6">
      <c r="H297" s="2"/>
      <c r="J297" s="2"/>
    </row>
    <row r="298" spans="1:13" ht="24.6" x14ac:dyDescent="0.65">
      <c r="H298" s="2"/>
      <c r="J298" s="97" t="s">
        <v>332</v>
      </c>
    </row>
    <row r="299" spans="1:13" x14ac:dyDescent="0.6">
      <c r="H299" s="2"/>
      <c r="J299" s="2"/>
    </row>
    <row r="300" spans="1:13" x14ac:dyDescent="0.6">
      <c r="H300" s="2"/>
      <c r="J300" s="2"/>
    </row>
    <row r="301" spans="1:13" x14ac:dyDescent="0.6">
      <c r="H301" s="2"/>
      <c r="J301" s="2"/>
    </row>
    <row r="302" spans="1:13" x14ac:dyDescent="0.6">
      <c r="H302" s="2"/>
      <c r="J302" s="2"/>
    </row>
    <row r="303" spans="1:13" x14ac:dyDescent="0.6">
      <c r="H303" s="2"/>
      <c r="J303" s="2"/>
    </row>
    <row r="304" spans="1:13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DAF5B-9C76-4C94-A4D2-1A50A9FB9ADE}">
  <sheetPr>
    <tabColor rgb="FFF789D2"/>
  </sheetPr>
  <dimension ref="A1:AC371"/>
  <sheetViews>
    <sheetView zoomScaleNormal="100" workbookViewId="0">
      <pane xSplit="8" ySplit="4" topLeftCell="I285" activePane="bottomRight" state="frozen"/>
      <selection activeCell="J37" sqref="J37"/>
      <selection pane="topRight" activeCell="J37" sqref="J37"/>
      <selection pane="bottomLeft" activeCell="J37" sqref="J37"/>
      <selection pane="bottomRight" activeCell="A2" sqref="A2:L2"/>
    </sheetView>
  </sheetViews>
  <sheetFormatPr defaultColWidth="9" defaultRowHeight="24" x14ac:dyDescent="0.6"/>
  <cols>
    <col min="1" max="1" width="6.796875" style="2" customWidth="1"/>
    <col min="2" max="2" width="43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65" t="s">
        <v>413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R2" s="166" t="s">
        <v>0</v>
      </c>
      <c r="S2" s="166"/>
      <c r="T2" s="166"/>
      <c r="U2" s="166"/>
      <c r="V2" s="166"/>
      <c r="W2" s="166"/>
      <c r="X2" s="166"/>
      <c r="Y2" s="166"/>
      <c r="Z2" s="166"/>
      <c r="AA2" s="166"/>
      <c r="AB2" s="166"/>
    </row>
    <row r="3" spans="1:29" s="5" customFormat="1" ht="26.4" x14ac:dyDescent="0.7">
      <c r="A3" s="167" t="s">
        <v>1</v>
      </c>
      <c r="B3" s="175" t="s">
        <v>2</v>
      </c>
      <c r="C3" s="167" t="s">
        <v>3</v>
      </c>
      <c r="D3" s="167" t="s">
        <v>4</v>
      </c>
      <c r="E3" s="167" t="s">
        <v>5</v>
      </c>
      <c r="F3" s="105" t="s">
        <v>6</v>
      </c>
      <c r="G3" s="176" t="s">
        <v>334</v>
      </c>
      <c r="H3" s="167" t="s">
        <v>7</v>
      </c>
      <c r="I3" s="170" t="s">
        <v>8</v>
      </c>
      <c r="J3" s="170"/>
      <c r="K3" s="170"/>
      <c r="L3" s="167" t="s">
        <v>9</v>
      </c>
      <c r="M3" s="171" t="s">
        <v>10</v>
      </c>
      <c r="O3" s="139" t="s">
        <v>335</v>
      </c>
      <c r="P3" s="141" t="s">
        <v>336</v>
      </c>
      <c r="R3" s="167" t="s">
        <v>1</v>
      </c>
      <c r="S3" s="167" t="s">
        <v>2</v>
      </c>
      <c r="T3" s="167" t="s">
        <v>3</v>
      </c>
      <c r="U3" s="167" t="s">
        <v>4</v>
      </c>
      <c r="V3" s="167" t="s">
        <v>5</v>
      </c>
      <c r="W3" s="93" t="s">
        <v>6</v>
      </c>
      <c r="X3" s="167" t="s">
        <v>7</v>
      </c>
      <c r="Y3" s="170" t="s">
        <v>8</v>
      </c>
      <c r="Z3" s="170"/>
      <c r="AA3" s="170"/>
      <c r="AB3" s="167" t="s">
        <v>9</v>
      </c>
      <c r="AC3" s="171" t="s">
        <v>10</v>
      </c>
    </row>
    <row r="4" spans="1:29" s="5" customFormat="1" ht="26.4" x14ac:dyDescent="0.7">
      <c r="A4" s="167"/>
      <c r="B4" s="175"/>
      <c r="C4" s="167"/>
      <c r="D4" s="167"/>
      <c r="E4" s="167"/>
      <c r="F4" s="105" t="s">
        <v>11</v>
      </c>
      <c r="G4" s="177"/>
      <c r="H4" s="167"/>
      <c r="I4" s="93" t="s">
        <v>12</v>
      </c>
      <c r="J4" s="94" t="s">
        <v>13</v>
      </c>
      <c r="K4" s="93" t="s">
        <v>14</v>
      </c>
      <c r="L4" s="167"/>
      <c r="M4" s="171"/>
      <c r="O4" s="140"/>
      <c r="P4" s="142"/>
      <c r="R4" s="167"/>
      <c r="S4" s="167"/>
      <c r="T4" s="167"/>
      <c r="U4" s="167"/>
      <c r="V4" s="167"/>
      <c r="W4" s="93" t="s">
        <v>11</v>
      </c>
      <c r="X4" s="167"/>
      <c r="Y4" s="93" t="s">
        <v>12</v>
      </c>
      <c r="Z4" s="94" t="s">
        <v>13</v>
      </c>
      <c r="AA4" s="93" t="s">
        <v>14</v>
      </c>
      <c r="AB4" s="167"/>
      <c r="AC4" s="171"/>
    </row>
    <row r="5" spans="1:29" ht="24.6" x14ac:dyDescent="0.65">
      <c r="A5" s="10">
        <v>1</v>
      </c>
      <c r="B5" s="19" t="s">
        <v>407</v>
      </c>
      <c r="C5" s="71">
        <f>+'11'!H5</f>
        <v>0</v>
      </c>
      <c r="D5" s="95">
        <v>5</v>
      </c>
      <c r="E5" s="46">
        <f t="shared" ref="E5:E143" si="0">C5+D5</f>
        <v>5</v>
      </c>
      <c r="F5" s="106">
        <v>0</v>
      </c>
      <c r="G5" s="104">
        <v>0</v>
      </c>
      <c r="H5" s="46">
        <f t="shared" ref="H5:H68" si="1">+E5-F5-I5-G5</f>
        <v>2</v>
      </c>
      <c r="I5" s="96">
        <v>3</v>
      </c>
      <c r="J5" s="15">
        <v>50</v>
      </c>
      <c r="K5" s="72">
        <f>+J5*I5</f>
        <v>150</v>
      </c>
      <c r="L5" s="17" t="s">
        <v>16</v>
      </c>
      <c r="M5" s="18">
        <v>0</v>
      </c>
      <c r="N5" s="23">
        <f>SUM(K5-M5)</f>
        <v>150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+'11'!H6</f>
        <v>5</v>
      </c>
      <c r="D6" s="95">
        <v>0</v>
      </c>
      <c r="E6" s="46">
        <f t="shared" si="0"/>
        <v>5</v>
      </c>
      <c r="F6" s="106">
        <v>0</v>
      </c>
      <c r="G6" s="104">
        <v>0</v>
      </c>
      <c r="H6" s="46">
        <f t="shared" si="1"/>
        <v>2</v>
      </c>
      <c r="I6" s="96">
        <v>3</v>
      </c>
      <c r="J6" s="15">
        <v>100</v>
      </c>
      <c r="K6" s="72">
        <f t="shared" ref="K6:K69" si="5">+J6*I6</f>
        <v>300</v>
      </c>
      <c r="L6" s="17" t="s">
        <v>16</v>
      </c>
      <c r="M6" s="18">
        <v>0</v>
      </c>
      <c r="N6" s="23">
        <f t="shared" ref="N6:N69" si="6">SUM(K6-M6)</f>
        <v>300</v>
      </c>
      <c r="O6" s="19"/>
      <c r="P6" s="43">
        <f t="shared" ref="P6:P69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+'11'!H7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+'11'!H8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+'11'!H9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+'11'!H10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+'11'!H11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+'11'!H12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+'11'!H13</f>
        <v>3</v>
      </c>
      <c r="D13" s="95">
        <v>0</v>
      </c>
      <c r="E13" s="46">
        <f t="shared" si="0"/>
        <v>3</v>
      </c>
      <c r="F13" s="106">
        <v>0</v>
      </c>
      <c r="G13" s="104">
        <v>0</v>
      </c>
      <c r="H13" s="46">
        <f t="shared" si="1"/>
        <v>2</v>
      </c>
      <c r="I13" s="96">
        <v>1</v>
      </c>
      <c r="J13" s="15">
        <v>50</v>
      </c>
      <c r="K13" s="72">
        <f t="shared" si="5"/>
        <v>50</v>
      </c>
      <c r="L13" s="17" t="s">
        <v>16</v>
      </c>
      <c r="M13" s="18">
        <v>0</v>
      </c>
      <c r="N13" s="23">
        <f t="shared" si="6"/>
        <v>50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+'11'!H14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+'11'!H15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+'11'!H16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+'11'!H17</f>
        <v>1</v>
      </c>
      <c r="D17" s="95">
        <v>0</v>
      </c>
      <c r="E17" s="46">
        <f t="shared" si="0"/>
        <v>1</v>
      </c>
      <c r="F17" s="106">
        <v>0</v>
      </c>
      <c r="G17" s="104">
        <v>0</v>
      </c>
      <c r="H17" s="46">
        <f t="shared" si="1"/>
        <v>1</v>
      </c>
      <c r="I17" s="96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+'11'!H18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+'11'!H19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+'11'!H20</f>
        <v>0</v>
      </c>
      <c r="D20" s="95">
        <v>0</v>
      </c>
      <c r="E20" s="46">
        <f t="shared" si="0"/>
        <v>0</v>
      </c>
      <c r="F20" s="106">
        <v>0</v>
      </c>
      <c r="G20" s="104">
        <v>0</v>
      </c>
      <c r="H20" s="46">
        <f t="shared" si="1"/>
        <v>0</v>
      </c>
      <c r="I20" s="96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+'11'!H21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+'11'!H22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+'11'!H23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+'11'!H24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+'11'!H25</f>
        <v>6</v>
      </c>
      <c r="D25" s="95">
        <v>0</v>
      </c>
      <c r="E25" s="46">
        <f t="shared" si="0"/>
        <v>6</v>
      </c>
      <c r="F25" s="106">
        <v>0</v>
      </c>
      <c r="G25" s="104">
        <v>0</v>
      </c>
      <c r="H25" s="46">
        <f t="shared" si="1"/>
        <v>3</v>
      </c>
      <c r="I25" s="96">
        <v>3</v>
      </c>
      <c r="J25" s="15">
        <v>100</v>
      </c>
      <c r="K25" s="72">
        <f t="shared" si="5"/>
        <v>300</v>
      </c>
      <c r="L25" s="17" t="s">
        <v>16</v>
      </c>
      <c r="M25" s="18">
        <v>0</v>
      </c>
      <c r="N25" s="23">
        <f t="shared" si="6"/>
        <v>300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+'11'!H26</f>
        <v>2</v>
      </c>
      <c r="D26" s="95">
        <v>0</v>
      </c>
      <c r="E26" s="46">
        <f t="shared" si="0"/>
        <v>2</v>
      </c>
      <c r="F26" s="106">
        <v>0</v>
      </c>
      <c r="G26" s="104">
        <v>0</v>
      </c>
      <c r="H26" s="46">
        <f t="shared" si="1"/>
        <v>1</v>
      </c>
      <c r="I26" s="96">
        <v>1</v>
      </c>
      <c r="J26" s="15">
        <v>100</v>
      </c>
      <c r="K26" s="72">
        <f t="shared" si="5"/>
        <v>100</v>
      </c>
      <c r="L26" s="17" t="s">
        <v>16</v>
      </c>
      <c r="M26" s="18">
        <v>0</v>
      </c>
      <c r="N26" s="23">
        <f t="shared" si="6"/>
        <v>100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+'11'!H27</f>
        <v>0</v>
      </c>
      <c r="D27" s="95">
        <v>0</v>
      </c>
      <c r="E27" s="46">
        <f t="shared" si="0"/>
        <v>0</v>
      </c>
      <c r="F27" s="106">
        <v>0</v>
      </c>
      <c r="G27" s="104">
        <v>0</v>
      </c>
      <c r="H27" s="46">
        <f t="shared" si="1"/>
        <v>0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+'11'!H28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+'11'!H29</f>
        <v>1</v>
      </c>
      <c r="D29" s="95">
        <v>0</v>
      </c>
      <c r="E29" s="46">
        <f t="shared" si="0"/>
        <v>1</v>
      </c>
      <c r="F29" s="106">
        <v>0</v>
      </c>
      <c r="G29" s="104">
        <v>0</v>
      </c>
      <c r="H29" s="46">
        <f t="shared" si="1"/>
        <v>1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+'11'!H30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+'11'!H31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+'11'!H32</f>
        <v>0</v>
      </c>
      <c r="D32" s="95">
        <v>2</v>
      </c>
      <c r="E32" s="46">
        <f t="shared" si="0"/>
        <v>2</v>
      </c>
      <c r="F32" s="106">
        <v>0</v>
      </c>
      <c r="G32" s="104">
        <v>0</v>
      </c>
      <c r="H32" s="46">
        <f t="shared" si="1"/>
        <v>0</v>
      </c>
      <c r="I32" s="96">
        <v>2</v>
      </c>
      <c r="J32" s="15">
        <v>100</v>
      </c>
      <c r="K32" s="72">
        <f t="shared" si="5"/>
        <v>200</v>
      </c>
      <c r="L32" s="17" t="s">
        <v>16</v>
      </c>
      <c r="M32" s="18">
        <v>0</v>
      </c>
      <c r="N32" s="23">
        <f t="shared" si="6"/>
        <v>200</v>
      </c>
      <c r="O32" s="19"/>
      <c r="P32" s="43">
        <f t="shared" si="7"/>
        <v>0</v>
      </c>
      <c r="S32" s="178" t="s">
        <v>119</v>
      </c>
      <c r="T32" s="179"/>
      <c r="U32" s="179"/>
      <c r="V32" s="179"/>
      <c r="W32" s="179"/>
      <c r="X32" s="179"/>
      <c r="Y32" s="179"/>
      <c r="Z32" s="180"/>
      <c r="AA32" s="40">
        <f>SUM(AA5:AA29)</f>
        <v>0</v>
      </c>
    </row>
    <row r="33" spans="1:26" ht="24.6" x14ac:dyDescent="0.65">
      <c r="A33" s="10">
        <v>29</v>
      </c>
      <c r="B33" s="19" t="s">
        <v>382</v>
      </c>
      <c r="C33" s="71">
        <f>+'11'!H33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+'11'!H34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+'11'!H35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+'11'!H36</f>
        <v>0</v>
      </c>
      <c r="D36" s="95">
        <v>2</v>
      </c>
      <c r="E36" s="46">
        <f t="shared" si="0"/>
        <v>2</v>
      </c>
      <c r="F36" s="106">
        <v>0</v>
      </c>
      <c r="G36" s="104">
        <v>0</v>
      </c>
      <c r="H36" s="46">
        <f t="shared" si="1"/>
        <v>0</v>
      </c>
      <c r="I36" s="96">
        <v>2</v>
      </c>
      <c r="J36" s="15">
        <v>100</v>
      </c>
      <c r="K36" s="72">
        <f t="shared" si="5"/>
        <v>200</v>
      </c>
      <c r="L36" s="17" t="s">
        <v>16</v>
      </c>
      <c r="M36" s="18">
        <v>0</v>
      </c>
      <c r="N36" s="23">
        <f t="shared" si="6"/>
        <v>200</v>
      </c>
      <c r="O36" s="19"/>
      <c r="P36" s="43">
        <f t="shared" si="7"/>
        <v>0</v>
      </c>
    </row>
    <row r="37" spans="1:26" ht="24.6" x14ac:dyDescent="0.65">
      <c r="A37" s="10">
        <v>33</v>
      </c>
      <c r="B37" s="19" t="s">
        <v>393</v>
      </c>
      <c r="C37" s="71">
        <f>+'11'!H37</f>
        <v>0</v>
      </c>
      <c r="D37" s="95">
        <v>0</v>
      </c>
      <c r="E37" s="46">
        <f t="shared" si="0"/>
        <v>0</v>
      </c>
      <c r="F37" s="106">
        <v>0</v>
      </c>
      <c r="G37" s="104">
        <v>0</v>
      </c>
      <c r="H37" s="46">
        <f t="shared" si="1"/>
        <v>0</v>
      </c>
      <c r="I37" s="96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f>+'11'!H38</f>
        <v>0</v>
      </c>
      <c r="D38" s="95">
        <v>0</v>
      </c>
      <c r="E38" s="46">
        <f t="shared" si="0"/>
        <v>0</v>
      </c>
      <c r="F38" s="106">
        <v>0</v>
      </c>
      <c r="G38" s="104">
        <v>0</v>
      </c>
      <c r="H38" s="46">
        <f t="shared" si="1"/>
        <v>0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x14ac:dyDescent="0.65">
      <c r="A39" s="10">
        <v>35</v>
      </c>
      <c r="B39" s="19" t="s">
        <v>333</v>
      </c>
      <c r="C39" s="71">
        <f>+'11'!H39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x14ac:dyDescent="0.65">
      <c r="A40" s="10">
        <v>36</v>
      </c>
      <c r="B40" s="19" t="s">
        <v>138</v>
      </c>
      <c r="C40" s="71">
        <f>+'11'!H40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49</v>
      </c>
      <c r="C41" s="71">
        <f>+'11'!H41</f>
        <v>0</v>
      </c>
      <c r="D41" s="95">
        <v>0</v>
      </c>
      <c r="E41" s="46">
        <f t="shared" si="0"/>
        <v>0</v>
      </c>
      <c r="F41" s="106">
        <v>0</v>
      </c>
      <c r="G41" s="104">
        <v>0</v>
      </c>
      <c r="H41" s="46">
        <f t="shared" si="1"/>
        <v>0</v>
      </c>
      <c r="I41" s="96"/>
      <c r="J41" s="15">
        <v>50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x14ac:dyDescent="0.65">
      <c r="A42" s="10">
        <v>38</v>
      </c>
      <c r="B42" s="19" t="s">
        <v>50</v>
      </c>
      <c r="C42" s="71">
        <f>+'11'!H42</f>
        <v>0</v>
      </c>
      <c r="D42" s="95">
        <v>0</v>
      </c>
      <c r="E42" s="46">
        <f t="shared" si="0"/>
        <v>0</v>
      </c>
      <c r="F42" s="106">
        <v>0</v>
      </c>
      <c r="G42" s="104">
        <v>0</v>
      </c>
      <c r="H42" s="46">
        <f t="shared" si="1"/>
        <v>0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 x14ac:dyDescent="0.65">
      <c r="A43" s="10">
        <v>39</v>
      </c>
      <c r="B43" s="19" t="s">
        <v>51</v>
      </c>
      <c r="C43" s="71">
        <f>+'11'!H43</f>
        <v>0</v>
      </c>
      <c r="D43" s="95">
        <v>0</v>
      </c>
      <c r="E43" s="46">
        <f t="shared" si="0"/>
        <v>0</v>
      </c>
      <c r="F43" s="106">
        <v>0</v>
      </c>
      <c r="G43" s="104">
        <v>0</v>
      </c>
      <c r="H43" s="46">
        <f t="shared" si="1"/>
        <v>0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 x14ac:dyDescent="0.65">
      <c r="A44" s="10">
        <v>40</v>
      </c>
      <c r="B44" s="19" t="s">
        <v>264</v>
      </c>
      <c r="C44" s="71">
        <f>+'11'!H44</f>
        <v>0</v>
      </c>
      <c r="D44" s="95">
        <v>0</v>
      </c>
      <c r="E44" s="46">
        <f t="shared" si="0"/>
        <v>0</v>
      </c>
      <c r="F44" s="106">
        <v>0</v>
      </c>
      <c r="G44" s="104">
        <v>0</v>
      </c>
      <c r="H44" s="46">
        <f t="shared" si="1"/>
        <v>0</v>
      </c>
      <c r="I44" s="96"/>
      <c r="J44" s="15">
        <v>25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265</v>
      </c>
      <c r="C45" s="71">
        <f>+'11'!H45</f>
        <v>0</v>
      </c>
      <c r="D45" s="95">
        <v>0</v>
      </c>
      <c r="E45" s="46">
        <f t="shared" si="0"/>
        <v>0</v>
      </c>
      <c r="F45" s="106">
        <v>0</v>
      </c>
      <c r="G45" s="104">
        <v>0</v>
      </c>
      <c r="H45" s="46">
        <f t="shared" si="1"/>
        <v>0</v>
      </c>
      <c r="I45" s="96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x14ac:dyDescent="0.65">
      <c r="A46" s="10">
        <v>42</v>
      </c>
      <c r="B46" s="19" t="s">
        <v>52</v>
      </c>
      <c r="C46" s="71">
        <f>+'11'!H46</f>
        <v>0</v>
      </c>
      <c r="D46" s="95">
        <v>0</v>
      </c>
      <c r="E46" s="46">
        <f t="shared" si="0"/>
        <v>0</v>
      </c>
      <c r="F46" s="106">
        <v>0</v>
      </c>
      <c r="G46" s="104">
        <v>0</v>
      </c>
      <c r="H46" s="46">
        <f t="shared" si="1"/>
        <v>0</v>
      </c>
      <c r="I46" s="96"/>
      <c r="J46" s="15">
        <v>50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 x14ac:dyDescent="0.65">
      <c r="A47" s="10">
        <v>43</v>
      </c>
      <c r="B47" s="19" t="s">
        <v>53</v>
      </c>
      <c r="C47" s="71">
        <f>+'11'!H47</f>
        <v>0</v>
      </c>
      <c r="D47" s="95">
        <v>0</v>
      </c>
      <c r="E47" s="46">
        <f t="shared" si="0"/>
        <v>0</v>
      </c>
      <c r="F47" s="106">
        <v>0</v>
      </c>
      <c r="G47" s="104">
        <v>0</v>
      </c>
      <c r="H47" s="46">
        <f t="shared" si="1"/>
        <v>0</v>
      </c>
      <c r="I47" s="96"/>
      <c r="J47" s="15">
        <v>50</v>
      </c>
      <c r="K47" s="72">
        <f t="shared" si="5"/>
        <v>0</v>
      </c>
      <c r="L47" s="17" t="s">
        <v>16</v>
      </c>
      <c r="M47" s="18">
        <v>0</v>
      </c>
      <c r="N47" s="23">
        <f t="shared" si="6"/>
        <v>0</v>
      </c>
      <c r="O47" s="19"/>
      <c r="P47" s="43">
        <f t="shared" si="7"/>
        <v>0</v>
      </c>
    </row>
    <row r="48" spans="1:26" ht="24.6" x14ac:dyDescent="0.65">
      <c r="A48" s="10">
        <v>44</v>
      </c>
      <c r="B48" s="19" t="s">
        <v>54</v>
      </c>
      <c r="C48" s="71">
        <f>+'11'!H48</f>
        <v>0</v>
      </c>
      <c r="D48" s="95">
        <v>0</v>
      </c>
      <c r="E48" s="46">
        <f t="shared" si="0"/>
        <v>0</v>
      </c>
      <c r="F48" s="106">
        <v>0</v>
      </c>
      <c r="G48" s="104">
        <v>0</v>
      </c>
      <c r="H48" s="46">
        <f t="shared" si="1"/>
        <v>0</v>
      </c>
      <c r="I48" s="96"/>
      <c r="J48" s="15">
        <v>50</v>
      </c>
      <c r="K48" s="72">
        <f t="shared" si="5"/>
        <v>0</v>
      </c>
      <c r="L48" s="17" t="s">
        <v>16</v>
      </c>
      <c r="M48" s="18">
        <v>0</v>
      </c>
      <c r="N48" s="23">
        <f t="shared" si="6"/>
        <v>0</v>
      </c>
      <c r="O48" s="19"/>
      <c r="P48" s="43">
        <f t="shared" si="7"/>
        <v>0</v>
      </c>
    </row>
    <row r="49" spans="1:16" ht="24.6" x14ac:dyDescent="0.65">
      <c r="A49" s="10">
        <v>45</v>
      </c>
      <c r="B49" s="19" t="s">
        <v>55</v>
      </c>
      <c r="C49" s="71">
        <f>+'11'!H49</f>
        <v>0</v>
      </c>
      <c r="D49" s="95">
        <v>0</v>
      </c>
      <c r="E49" s="46">
        <f t="shared" si="0"/>
        <v>0</v>
      </c>
      <c r="F49" s="106">
        <v>0</v>
      </c>
      <c r="G49" s="104">
        <v>0</v>
      </c>
      <c r="H49" s="46">
        <f t="shared" si="1"/>
        <v>0</v>
      </c>
      <c r="I49" s="96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x14ac:dyDescent="0.65">
      <c r="A50" s="10">
        <v>46</v>
      </c>
      <c r="B50" s="19" t="s">
        <v>56</v>
      </c>
      <c r="C50" s="71">
        <f>+'11'!H50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57</v>
      </c>
      <c r="C51" s="71">
        <f>+'11'!H51</f>
        <v>3</v>
      </c>
      <c r="D51" s="95">
        <v>0</v>
      </c>
      <c r="E51" s="46">
        <f t="shared" si="0"/>
        <v>3</v>
      </c>
      <c r="F51" s="106">
        <v>0</v>
      </c>
      <c r="G51" s="104">
        <v>0</v>
      </c>
      <c r="H51" s="46">
        <f t="shared" si="1"/>
        <v>3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 x14ac:dyDescent="0.65">
      <c r="A52" s="10">
        <v>48</v>
      </c>
      <c r="B52" s="19" t="s">
        <v>58</v>
      </c>
      <c r="C52" s="71">
        <f>+'11'!H52</f>
        <v>0</v>
      </c>
      <c r="D52" s="95">
        <v>0</v>
      </c>
      <c r="E52" s="46">
        <f t="shared" si="0"/>
        <v>0</v>
      </c>
      <c r="F52" s="106">
        <v>0</v>
      </c>
      <c r="G52" s="104">
        <v>0</v>
      </c>
      <c r="H52" s="46">
        <f t="shared" si="1"/>
        <v>0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x14ac:dyDescent="0.65">
      <c r="A53" s="10">
        <v>49</v>
      </c>
      <c r="B53" s="19" t="s">
        <v>59</v>
      </c>
      <c r="C53" s="71">
        <f>+'11'!H53</f>
        <v>0</v>
      </c>
      <c r="D53" s="95">
        <v>0</v>
      </c>
      <c r="E53" s="46">
        <f t="shared" si="0"/>
        <v>0</v>
      </c>
      <c r="F53" s="106">
        <v>0</v>
      </c>
      <c r="G53" s="104">
        <v>0</v>
      </c>
      <c r="H53" s="46">
        <f t="shared" si="1"/>
        <v>0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x14ac:dyDescent="0.65">
      <c r="A54" s="10">
        <v>50</v>
      </c>
      <c r="B54" s="19" t="s">
        <v>60</v>
      </c>
      <c r="C54" s="71">
        <f>+'11'!H54</f>
        <v>0</v>
      </c>
      <c r="D54" s="95">
        <v>0</v>
      </c>
      <c r="E54" s="46">
        <f t="shared" si="0"/>
        <v>0</v>
      </c>
      <c r="F54" s="106">
        <v>0</v>
      </c>
      <c r="G54" s="104">
        <v>0</v>
      </c>
      <c r="H54" s="46">
        <f t="shared" si="1"/>
        <v>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x14ac:dyDescent="0.65">
      <c r="A55" s="10">
        <v>51</v>
      </c>
      <c r="B55" s="19" t="s">
        <v>61</v>
      </c>
      <c r="C55" s="71">
        <f>+'11'!H55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120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x14ac:dyDescent="0.65">
      <c r="A56" s="10">
        <v>52</v>
      </c>
      <c r="B56" s="19" t="s">
        <v>62</v>
      </c>
      <c r="C56" s="71">
        <f>+'11'!H56</f>
        <v>0</v>
      </c>
      <c r="D56" s="95">
        <v>0</v>
      </c>
      <c r="E56" s="46">
        <f t="shared" si="0"/>
        <v>0</v>
      </c>
      <c r="F56" s="106">
        <v>0</v>
      </c>
      <c r="G56" s="104">
        <v>0</v>
      </c>
      <c r="H56" s="46">
        <f t="shared" si="1"/>
        <v>0</v>
      </c>
      <c r="I56" s="96"/>
      <c r="J56" s="15">
        <v>120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 x14ac:dyDescent="0.65">
      <c r="A57" s="10">
        <v>53</v>
      </c>
      <c r="B57" s="19" t="s">
        <v>63</v>
      </c>
      <c r="C57" s="71">
        <f>+'11'!H57</f>
        <v>0</v>
      </c>
      <c r="D57" s="95">
        <v>0</v>
      </c>
      <c r="E57" s="46">
        <f t="shared" si="0"/>
        <v>0</v>
      </c>
      <c r="F57" s="106">
        <v>0</v>
      </c>
      <c r="G57" s="104">
        <v>0</v>
      </c>
      <c r="H57" s="46">
        <f t="shared" si="1"/>
        <v>0</v>
      </c>
      <c r="I57" s="96"/>
      <c r="J57" s="15">
        <v>120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 x14ac:dyDescent="0.65">
      <c r="A58" s="10">
        <v>54</v>
      </c>
      <c r="B58" s="19" t="s">
        <v>64</v>
      </c>
      <c r="C58" s="71">
        <f>+'11'!H58</f>
        <v>0</v>
      </c>
      <c r="D58" s="95">
        <v>0</v>
      </c>
      <c r="E58" s="46">
        <f t="shared" si="0"/>
        <v>0</v>
      </c>
      <c r="F58" s="106">
        <v>0</v>
      </c>
      <c r="G58" s="104">
        <v>0</v>
      </c>
      <c r="H58" s="46">
        <f t="shared" si="1"/>
        <v>0</v>
      </c>
      <c r="I58" s="96"/>
      <c r="J58" s="15">
        <v>120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 x14ac:dyDescent="0.65">
      <c r="A59" s="10">
        <v>55</v>
      </c>
      <c r="B59" s="19" t="s">
        <v>65</v>
      </c>
      <c r="C59" s="71">
        <f>+'11'!H59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 x14ac:dyDescent="0.65">
      <c r="A60" s="10">
        <v>56</v>
      </c>
      <c r="B60" s="19" t="s">
        <v>66</v>
      </c>
      <c r="C60" s="71">
        <f>+'11'!H60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x14ac:dyDescent="0.65">
      <c r="A61" s="10">
        <v>57</v>
      </c>
      <c r="B61" s="19" t="s">
        <v>266</v>
      </c>
      <c r="C61" s="71">
        <f>+'11'!H61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x14ac:dyDescent="0.65">
      <c r="A62" s="10">
        <v>58</v>
      </c>
      <c r="B62" s="19" t="s">
        <v>340</v>
      </c>
      <c r="C62" s="71">
        <f>+'11'!H62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30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x14ac:dyDescent="0.65">
      <c r="A63" s="10">
        <v>59</v>
      </c>
      <c r="B63" s="19" t="s">
        <v>341</v>
      </c>
      <c r="C63" s="71">
        <f>+'11'!H63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21">
        <v>30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x14ac:dyDescent="0.65">
      <c r="A64" s="10">
        <v>60</v>
      </c>
      <c r="B64" s="19" t="s">
        <v>342</v>
      </c>
      <c r="C64" s="71">
        <f>+'11'!H64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21">
        <v>30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x14ac:dyDescent="0.65">
      <c r="A65" s="10">
        <v>61</v>
      </c>
      <c r="B65" s="19" t="s">
        <v>72</v>
      </c>
      <c r="C65" s="71">
        <f>+'11'!H65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21">
        <v>50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x14ac:dyDescent="0.65">
      <c r="A66" s="10">
        <v>62</v>
      </c>
      <c r="B66" s="19" t="s">
        <v>73</v>
      </c>
      <c r="C66" s="71">
        <f>+'11'!H66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21">
        <v>50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x14ac:dyDescent="0.65">
      <c r="A67" s="10">
        <v>63</v>
      </c>
      <c r="B67" s="19" t="s">
        <v>74</v>
      </c>
      <c r="C67" s="71">
        <f>+'11'!H67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50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175</v>
      </c>
      <c r="C68" s="71">
        <f>+'11'!H68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50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x14ac:dyDescent="0.65">
      <c r="A69" s="10">
        <v>65</v>
      </c>
      <c r="B69" s="19" t="s">
        <v>267</v>
      </c>
      <c r="C69" s="71">
        <f>+'11'!H69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ref="H69:H132" si="11">+E69-F69-I69-G69</f>
        <v>0</v>
      </c>
      <c r="I69" s="96"/>
      <c r="J69" s="15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x14ac:dyDescent="0.65">
      <c r="A70" s="10">
        <v>66</v>
      </c>
      <c r="B70" s="19" t="s">
        <v>70</v>
      </c>
      <c r="C70" s="71">
        <f>+'11'!H70</f>
        <v>0</v>
      </c>
      <c r="D70" s="95">
        <v>0</v>
      </c>
      <c r="E70" s="46">
        <f t="shared" si="0"/>
        <v>0</v>
      </c>
      <c r="F70" s="106">
        <v>0</v>
      </c>
      <c r="G70" s="104">
        <v>0</v>
      </c>
      <c r="H70" s="46">
        <f t="shared" si="11"/>
        <v>0</v>
      </c>
      <c r="I70" s="96"/>
      <c r="J70" s="20">
        <v>70</v>
      </c>
      <c r="K70" s="72">
        <f t="shared" ref="K70:K133" si="12">+J70*I70</f>
        <v>0</v>
      </c>
      <c r="L70" s="17" t="s">
        <v>16</v>
      </c>
      <c r="M70" s="18">
        <v>0</v>
      </c>
      <c r="N70" s="23">
        <f t="shared" ref="N70:N133" si="13">SUM(K70-M70)</f>
        <v>0</v>
      </c>
      <c r="O70" s="19"/>
      <c r="P70" s="43">
        <f t="shared" ref="P70:P133" si="14">+K70*O70</f>
        <v>0</v>
      </c>
    </row>
    <row r="71" spans="1:16" ht="24.6" x14ac:dyDescent="0.65">
      <c r="A71" s="10">
        <v>67</v>
      </c>
      <c r="B71" s="19" t="s">
        <v>71</v>
      </c>
      <c r="C71" s="71">
        <f>+'11'!H71</f>
        <v>0</v>
      </c>
      <c r="D71" s="95">
        <v>0</v>
      </c>
      <c r="E71" s="46">
        <f t="shared" si="0"/>
        <v>0</v>
      </c>
      <c r="F71" s="106">
        <v>0</v>
      </c>
      <c r="G71" s="104">
        <v>0</v>
      </c>
      <c r="H71" s="46">
        <f t="shared" si="11"/>
        <v>0</v>
      </c>
      <c r="I71" s="96"/>
      <c r="J71" s="20">
        <v>80</v>
      </c>
      <c r="K71" s="72">
        <f t="shared" si="12"/>
        <v>0</v>
      </c>
      <c r="L71" s="17" t="s">
        <v>16</v>
      </c>
      <c r="M71" s="18">
        <v>0</v>
      </c>
      <c r="N71" s="23">
        <f t="shared" si="13"/>
        <v>0</v>
      </c>
      <c r="O71" s="19"/>
      <c r="P71" s="43">
        <f t="shared" si="14"/>
        <v>0</v>
      </c>
    </row>
    <row r="72" spans="1:16" ht="24.6" x14ac:dyDescent="0.65">
      <c r="A72" s="10">
        <v>68</v>
      </c>
      <c r="B72" s="19" t="s">
        <v>199</v>
      </c>
      <c r="C72" s="71">
        <f>+'11'!H72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1"/>
        <v>0</v>
      </c>
      <c r="I72" s="96"/>
      <c r="J72" s="21">
        <v>150</v>
      </c>
      <c r="K72" s="72">
        <f t="shared" si="12"/>
        <v>0</v>
      </c>
      <c r="L72" s="17" t="s">
        <v>16</v>
      </c>
      <c r="M72" s="18">
        <v>0</v>
      </c>
      <c r="N72" s="23">
        <f t="shared" si="13"/>
        <v>0</v>
      </c>
      <c r="O72" s="19"/>
      <c r="P72" s="43">
        <f t="shared" si="14"/>
        <v>0</v>
      </c>
    </row>
    <row r="73" spans="1:16" ht="24.6" x14ac:dyDescent="0.65">
      <c r="A73" s="10">
        <v>69</v>
      </c>
      <c r="B73" s="19" t="s">
        <v>200</v>
      </c>
      <c r="C73" s="71">
        <f>+'11'!H73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1"/>
        <v>0</v>
      </c>
      <c r="I73" s="96"/>
      <c r="J73" s="21">
        <v>150</v>
      </c>
      <c r="K73" s="72">
        <f t="shared" si="12"/>
        <v>0</v>
      </c>
      <c r="L73" s="17" t="s">
        <v>16</v>
      </c>
      <c r="M73" s="18">
        <v>0</v>
      </c>
      <c r="N73" s="23">
        <f t="shared" si="13"/>
        <v>0</v>
      </c>
      <c r="O73" s="19"/>
      <c r="P73" s="43">
        <f t="shared" si="14"/>
        <v>0</v>
      </c>
    </row>
    <row r="74" spans="1:16" ht="24.6" x14ac:dyDescent="0.65">
      <c r="A74" s="10">
        <v>70</v>
      </c>
      <c r="B74" s="19" t="s">
        <v>201</v>
      </c>
      <c r="C74" s="71">
        <f>+'11'!H74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si="11"/>
        <v>0</v>
      </c>
      <c r="I74" s="96"/>
      <c r="J74" s="20">
        <v>150</v>
      </c>
      <c r="K74" s="72">
        <f t="shared" si="12"/>
        <v>0</v>
      </c>
      <c r="L74" s="17" t="s">
        <v>16</v>
      </c>
      <c r="M74" s="18">
        <v>0</v>
      </c>
      <c r="N74" s="23">
        <f t="shared" si="13"/>
        <v>0</v>
      </c>
      <c r="O74" s="19"/>
      <c r="P74" s="43">
        <f t="shared" si="14"/>
        <v>0</v>
      </c>
    </row>
    <row r="75" spans="1:16" ht="24.6" x14ac:dyDescent="0.65">
      <c r="A75" s="10">
        <v>71</v>
      </c>
      <c r="B75" s="19" t="s">
        <v>77</v>
      </c>
      <c r="C75" s="71">
        <f>+'11'!H75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50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 x14ac:dyDescent="0.65">
      <c r="A76" s="10">
        <v>72</v>
      </c>
      <c r="B76" s="19" t="s">
        <v>409</v>
      </c>
      <c r="C76" s="71">
        <f>+'11'!H76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410</v>
      </c>
      <c r="C77" s="71">
        <f>+'11'!H77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0">
        <v>120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x14ac:dyDescent="0.65">
      <c r="A78" s="10">
        <v>74</v>
      </c>
      <c r="B78" s="19" t="s">
        <v>411</v>
      </c>
      <c r="C78" s="71">
        <f>+'11'!H78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0">
        <v>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x14ac:dyDescent="0.65">
      <c r="A79" s="10">
        <v>75</v>
      </c>
      <c r="B79" s="19" t="s">
        <v>412</v>
      </c>
      <c r="C79" s="71">
        <f>+'11'!H79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120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x14ac:dyDescent="0.65">
      <c r="A80" s="10">
        <v>76</v>
      </c>
      <c r="B80" s="19" t="s">
        <v>346</v>
      </c>
      <c r="C80" s="71">
        <f>+'11'!H80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2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268</v>
      </c>
      <c r="C81" s="71">
        <f>+'11'!H81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45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347</v>
      </c>
      <c r="C82" s="71">
        <f>+'11'!H82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50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269</v>
      </c>
      <c r="C83" s="71">
        <f>+'11'!H83</f>
        <v>0</v>
      </c>
      <c r="D83" s="95">
        <v>0</v>
      </c>
      <c r="E83" s="46">
        <f t="shared" si="0"/>
        <v>0</v>
      </c>
      <c r="F83" s="106">
        <v>0</v>
      </c>
      <c r="G83" s="104">
        <v>0</v>
      </c>
      <c r="H83" s="46">
        <f t="shared" si="11"/>
        <v>0</v>
      </c>
      <c r="I83" s="96"/>
      <c r="J83" s="22">
        <v>55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x14ac:dyDescent="0.65">
      <c r="A84" s="10">
        <v>80</v>
      </c>
      <c r="B84" s="19" t="s">
        <v>93</v>
      </c>
      <c r="C84" s="71">
        <f>+'11'!H84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2">
        <v>55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94</v>
      </c>
      <c r="C85" s="71">
        <f>+'11'!H85</f>
        <v>0</v>
      </c>
      <c r="D85" s="95">
        <v>0</v>
      </c>
      <c r="E85" s="46">
        <f t="shared" si="0"/>
        <v>0</v>
      </c>
      <c r="F85" s="106">
        <v>0</v>
      </c>
      <c r="G85" s="104">
        <v>0</v>
      </c>
      <c r="H85" s="46">
        <f t="shared" si="11"/>
        <v>0</v>
      </c>
      <c r="I85" s="96"/>
      <c r="J85" s="22">
        <v>55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 x14ac:dyDescent="0.65">
      <c r="A86" s="10">
        <v>82</v>
      </c>
      <c r="B86" s="19" t="s">
        <v>369</v>
      </c>
      <c r="C86" s="71">
        <f>+'11'!H86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2">
        <v>30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370</v>
      </c>
      <c r="C87" s="71">
        <f>+'11'!H87</f>
        <v>0</v>
      </c>
      <c r="D87" s="95">
        <v>0</v>
      </c>
      <c r="E87" s="46">
        <f t="shared" si="0"/>
        <v>0</v>
      </c>
      <c r="F87" s="106">
        <v>0</v>
      </c>
      <c r="G87" s="104">
        <v>0</v>
      </c>
      <c r="H87" s="46">
        <f t="shared" si="11"/>
        <v>0</v>
      </c>
      <c r="I87" s="96"/>
      <c r="J87" s="22">
        <v>30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 x14ac:dyDescent="0.65">
      <c r="A88" s="10">
        <v>84</v>
      </c>
      <c r="B88" s="19" t="s">
        <v>270</v>
      </c>
      <c r="C88" s="71">
        <f>+'11'!H88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/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x14ac:dyDescent="0.65">
      <c r="A89" s="10">
        <v>85</v>
      </c>
      <c r="B89" s="19" t="s">
        <v>271</v>
      </c>
      <c r="C89" s="71">
        <f>+'11'!H89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/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x14ac:dyDescent="0.65">
      <c r="A90" s="10">
        <v>86</v>
      </c>
      <c r="B90" s="19" t="s">
        <v>244</v>
      </c>
      <c r="C90" s="71">
        <f>+'11'!H90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15">
        <v>35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x14ac:dyDescent="0.65">
      <c r="A91" s="10">
        <v>87</v>
      </c>
      <c r="B91" s="19" t="s">
        <v>272</v>
      </c>
      <c r="C91" s="71">
        <f>+'11'!H91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120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x14ac:dyDescent="0.65">
      <c r="A92" s="10">
        <v>88</v>
      </c>
      <c r="B92" s="19" t="s">
        <v>273</v>
      </c>
      <c r="C92" s="71">
        <f>+'11'!H92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45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x14ac:dyDescent="0.65">
      <c r="A93" s="10">
        <v>89</v>
      </c>
      <c r="B93" s="19" t="s">
        <v>246</v>
      </c>
      <c r="C93" s="71">
        <f>+'11'!H93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0">
        <v>40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348</v>
      </c>
      <c r="C94" s="71">
        <f>+'11'!H94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2">
        <v>35</v>
      </c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x14ac:dyDescent="0.65">
      <c r="A95" s="10">
        <v>91</v>
      </c>
      <c r="B95" s="19" t="s">
        <v>349</v>
      </c>
      <c r="C95" s="71">
        <f>+'11'!H95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>
        <v>35</v>
      </c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 x14ac:dyDescent="0.65">
      <c r="A96" s="10">
        <v>92</v>
      </c>
      <c r="B96" s="19" t="s">
        <v>350</v>
      </c>
      <c r="C96" s="71">
        <f>+'11'!H96</f>
        <v>0</v>
      </c>
      <c r="D96" s="95">
        <v>0</v>
      </c>
      <c r="E96" s="46">
        <f t="shared" si="0"/>
        <v>0</v>
      </c>
      <c r="F96" s="106">
        <v>0</v>
      </c>
      <c r="G96" s="104">
        <v>0</v>
      </c>
      <c r="H96" s="46">
        <f t="shared" si="11"/>
        <v>0</v>
      </c>
      <c r="I96" s="96"/>
      <c r="J96" s="22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274</v>
      </c>
      <c r="C97" s="71">
        <f>+'11'!H97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35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351</v>
      </c>
      <c r="C98" s="71">
        <f>+'11'!H98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35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x14ac:dyDescent="0.65">
      <c r="A99" s="10">
        <v>95</v>
      </c>
      <c r="B99" s="19" t="s">
        <v>275</v>
      </c>
      <c r="C99" s="71">
        <f>+'11'!H99</f>
        <v>0</v>
      </c>
      <c r="D99" s="95">
        <v>0</v>
      </c>
      <c r="E99" s="46">
        <f t="shared" si="0"/>
        <v>0</v>
      </c>
      <c r="F99" s="106">
        <v>0</v>
      </c>
      <c r="G99" s="104">
        <v>0</v>
      </c>
      <c r="H99" s="46">
        <f t="shared" si="11"/>
        <v>0</v>
      </c>
      <c r="I99" s="96"/>
      <c r="J99" s="22">
        <v>35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276</v>
      </c>
      <c r="C100" s="71">
        <f>+'11'!H100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2">
        <v>120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 x14ac:dyDescent="0.65">
      <c r="A101" s="10">
        <v>97</v>
      </c>
      <c r="B101" s="19" t="s">
        <v>277</v>
      </c>
      <c r="C101" s="71">
        <f>+'11'!H101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250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278</v>
      </c>
      <c r="C102" s="71">
        <f>+'11'!H102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0">
        <v>100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279</v>
      </c>
      <c r="C103" s="71">
        <f>+'11'!H103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0">
        <v>55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280</v>
      </c>
      <c r="C104" s="71">
        <f>+'11'!H104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0">
        <v>60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281</v>
      </c>
      <c r="C105" s="71">
        <f>+'11'!H105</f>
        <v>0</v>
      </c>
      <c r="D105" s="95">
        <v>5</v>
      </c>
      <c r="E105" s="46">
        <f t="shared" si="0"/>
        <v>5</v>
      </c>
      <c r="F105" s="106">
        <v>0</v>
      </c>
      <c r="G105" s="104">
        <v>0</v>
      </c>
      <c r="H105" s="46">
        <f t="shared" si="11"/>
        <v>2</v>
      </c>
      <c r="I105" s="96">
        <v>3</v>
      </c>
      <c r="J105" s="20">
        <v>100</v>
      </c>
      <c r="K105" s="72">
        <f t="shared" si="12"/>
        <v>300</v>
      </c>
      <c r="L105" s="17" t="s">
        <v>16</v>
      </c>
      <c r="M105" s="18">
        <v>0</v>
      </c>
      <c r="N105" s="23">
        <f t="shared" si="13"/>
        <v>300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100</v>
      </c>
      <c r="C106" s="71">
        <f>+'11'!H106</f>
        <v>4</v>
      </c>
      <c r="D106" s="95">
        <v>0</v>
      </c>
      <c r="E106" s="46">
        <f t="shared" si="0"/>
        <v>4</v>
      </c>
      <c r="F106" s="106">
        <v>0</v>
      </c>
      <c r="G106" s="104">
        <v>0</v>
      </c>
      <c r="H106" s="46">
        <f t="shared" si="11"/>
        <v>2</v>
      </c>
      <c r="I106" s="96">
        <v>2</v>
      </c>
      <c r="J106" s="20">
        <v>55</v>
      </c>
      <c r="K106" s="72">
        <f t="shared" si="12"/>
        <v>110</v>
      </c>
      <c r="L106" s="17" t="s">
        <v>16</v>
      </c>
      <c r="M106" s="18">
        <v>0</v>
      </c>
      <c r="N106" s="23">
        <f t="shared" si="13"/>
        <v>110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101</v>
      </c>
      <c r="C107" s="71">
        <f>+'11'!H107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50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102</v>
      </c>
      <c r="C108" s="71">
        <f>+'11'!H108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282</v>
      </c>
      <c r="C109" s="71">
        <f>+'11'!H109</f>
        <v>0</v>
      </c>
      <c r="D109" s="95">
        <v>0</v>
      </c>
      <c r="E109" s="46">
        <f t="shared" si="0"/>
        <v>0</v>
      </c>
      <c r="F109" s="106">
        <v>0</v>
      </c>
      <c r="G109" s="104">
        <v>0</v>
      </c>
      <c r="H109" s="46">
        <f t="shared" si="11"/>
        <v>0</v>
      </c>
      <c r="I109" s="96"/>
      <c r="J109" s="20">
        <v>35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283</v>
      </c>
      <c r="C110" s="71">
        <f>+'11'!H110</f>
        <v>0</v>
      </c>
      <c r="D110" s="95">
        <v>0</v>
      </c>
      <c r="E110" s="46">
        <f t="shared" si="0"/>
        <v>0</v>
      </c>
      <c r="F110" s="106">
        <v>0</v>
      </c>
      <c r="G110" s="104">
        <v>0</v>
      </c>
      <c r="H110" s="46">
        <f t="shared" si="11"/>
        <v>0</v>
      </c>
      <c r="I110" s="96"/>
      <c r="J110" s="20">
        <v>50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 x14ac:dyDescent="0.65">
      <c r="A111" s="10">
        <v>107</v>
      </c>
      <c r="B111" s="19" t="s">
        <v>352</v>
      </c>
      <c r="C111" s="71">
        <f>+'11'!H111</f>
        <v>0</v>
      </c>
      <c r="D111" s="95">
        <v>0</v>
      </c>
      <c r="E111" s="46">
        <f t="shared" si="0"/>
        <v>0</v>
      </c>
      <c r="F111" s="106">
        <v>0</v>
      </c>
      <c r="G111" s="104">
        <v>0</v>
      </c>
      <c r="H111" s="46">
        <f t="shared" si="11"/>
        <v>0</v>
      </c>
      <c r="I111" s="96"/>
      <c r="J111" s="20">
        <v>50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354</v>
      </c>
      <c r="C112" s="71">
        <f>+'11'!H112</f>
        <v>0</v>
      </c>
      <c r="D112" s="95">
        <v>0</v>
      </c>
      <c r="E112" s="46">
        <f t="shared" si="0"/>
        <v>0</v>
      </c>
      <c r="F112" s="106">
        <v>0</v>
      </c>
      <c r="G112" s="104">
        <v>0</v>
      </c>
      <c r="H112" s="46">
        <f t="shared" si="11"/>
        <v>0</v>
      </c>
      <c r="I112" s="96"/>
      <c r="J112" s="20">
        <v>50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353</v>
      </c>
      <c r="C113" s="71">
        <f>+'11'!H113</f>
        <v>0</v>
      </c>
      <c r="D113" s="95">
        <v>0</v>
      </c>
      <c r="E113" s="46">
        <f t="shared" si="0"/>
        <v>0</v>
      </c>
      <c r="F113" s="106">
        <v>0</v>
      </c>
      <c r="G113" s="104">
        <v>0</v>
      </c>
      <c r="H113" s="46">
        <f t="shared" si="11"/>
        <v>0</v>
      </c>
      <c r="I113" s="96"/>
      <c r="J113" s="20">
        <v>50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355</v>
      </c>
      <c r="C114" s="71">
        <f>+'11'!H114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0">
        <v>50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x14ac:dyDescent="0.65">
      <c r="A115" s="10">
        <v>111</v>
      </c>
      <c r="B115" s="19" t="s">
        <v>145</v>
      </c>
      <c r="C115" s="71">
        <f>+'11'!H115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0">
        <v>45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x14ac:dyDescent="0.65">
      <c r="A116" s="10">
        <v>112</v>
      </c>
      <c r="B116" s="19" t="s">
        <v>146</v>
      </c>
      <c r="C116" s="71">
        <f>+'11'!H116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0">
        <v>45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x14ac:dyDescent="0.65">
      <c r="A117" s="10">
        <v>113</v>
      </c>
      <c r="B117" s="19" t="s">
        <v>147</v>
      </c>
      <c r="C117" s="71">
        <f>+'11'!H117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55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x14ac:dyDescent="0.65">
      <c r="A118" s="10">
        <v>114</v>
      </c>
      <c r="B118" s="19" t="s">
        <v>356</v>
      </c>
      <c r="C118" s="71">
        <f>+'11'!H118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375</v>
      </c>
      <c r="C119" s="71">
        <f>+'11'!H119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376</v>
      </c>
      <c r="C120" s="71">
        <f>+'11'!H120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x14ac:dyDescent="0.65">
      <c r="A121" s="10">
        <v>117</v>
      </c>
      <c r="B121" s="19" t="s">
        <v>133</v>
      </c>
      <c r="C121" s="71">
        <f>+'11'!H121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40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>
        <v>30</v>
      </c>
      <c r="P121" s="43">
        <f t="shared" si="14"/>
        <v>0</v>
      </c>
    </row>
    <row r="122" spans="1:16" ht="24.6" x14ac:dyDescent="0.65">
      <c r="A122" s="10">
        <v>118</v>
      </c>
      <c r="B122" s="19" t="s">
        <v>284</v>
      </c>
      <c r="C122" s="71">
        <f>+'11'!H122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40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>
        <v>30</v>
      </c>
      <c r="P122" s="43">
        <f t="shared" si="14"/>
        <v>0</v>
      </c>
    </row>
    <row r="123" spans="1:16" ht="24.6" x14ac:dyDescent="0.65">
      <c r="A123" s="10">
        <v>119</v>
      </c>
      <c r="B123" s="19" t="s">
        <v>108</v>
      </c>
      <c r="C123" s="71">
        <f>+'11'!H123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>
        <v>30</v>
      </c>
      <c r="P123" s="43">
        <f t="shared" si="14"/>
        <v>0</v>
      </c>
    </row>
    <row r="124" spans="1:16" ht="24.6" x14ac:dyDescent="0.65">
      <c r="A124" s="10">
        <v>120</v>
      </c>
      <c r="B124" s="19" t="s">
        <v>245</v>
      </c>
      <c r="C124" s="71">
        <f>+'11'!H124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40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>
        <v>30</v>
      </c>
      <c r="P124" s="43">
        <f t="shared" si="14"/>
        <v>0</v>
      </c>
    </row>
    <row r="125" spans="1:16" ht="24.6" x14ac:dyDescent="0.65">
      <c r="A125" s="10">
        <v>121</v>
      </c>
      <c r="B125" s="19" t="s">
        <v>285</v>
      </c>
      <c r="C125" s="71">
        <f>+'11'!H125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>
        <v>30</v>
      </c>
      <c r="P125" s="43">
        <f t="shared" si="14"/>
        <v>0</v>
      </c>
    </row>
    <row r="126" spans="1:16" ht="24.6" x14ac:dyDescent="0.65">
      <c r="A126" s="10">
        <v>122</v>
      </c>
      <c r="B126" s="19" t="s">
        <v>121</v>
      </c>
      <c r="C126" s="71">
        <f>+'11'!H126</f>
        <v>0</v>
      </c>
      <c r="D126" s="95">
        <v>0</v>
      </c>
      <c r="E126" s="46">
        <f t="shared" si="0"/>
        <v>0</v>
      </c>
      <c r="F126" s="106">
        <v>0</v>
      </c>
      <c r="G126" s="104">
        <v>0</v>
      </c>
      <c r="H126" s="46">
        <f t="shared" si="11"/>
        <v>0</v>
      </c>
      <c r="I126" s="96"/>
      <c r="J126" s="20">
        <v>60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>
        <v>30</v>
      </c>
      <c r="P126" s="43">
        <f t="shared" si="14"/>
        <v>0</v>
      </c>
    </row>
    <row r="127" spans="1:16" ht="24.6" x14ac:dyDescent="0.65">
      <c r="A127" s="10">
        <v>123</v>
      </c>
      <c r="B127" s="19" t="s">
        <v>113</v>
      </c>
      <c r="C127" s="71">
        <f>+'11'!H127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x14ac:dyDescent="0.65">
      <c r="A128" s="10">
        <v>124</v>
      </c>
      <c r="B128" s="19" t="s">
        <v>114</v>
      </c>
      <c r="C128" s="71">
        <f>+'11'!H128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100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198</v>
      </c>
      <c r="C129" s="71">
        <f>+'11'!H129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25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286</v>
      </c>
      <c r="C130" s="71">
        <f>+'11'!H130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287</v>
      </c>
      <c r="C131" s="71">
        <f>+'11'!H131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2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x14ac:dyDescent="0.65">
      <c r="A132" s="10">
        <v>128</v>
      </c>
      <c r="B132" s="19" t="s">
        <v>288</v>
      </c>
      <c r="C132" s="71">
        <f>+'11'!H132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2">
        <v>50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x14ac:dyDescent="0.65">
      <c r="A133" s="10">
        <v>129</v>
      </c>
      <c r="B133" s="19" t="s">
        <v>289</v>
      </c>
      <c r="C133" s="71">
        <f>+'11'!H133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ref="H133:H196" si="15">+E133-F133-I133-G133</f>
        <v>0</v>
      </c>
      <c r="I133" s="96"/>
      <c r="J133" s="20">
        <v>60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x14ac:dyDescent="0.65">
      <c r="A134" s="10">
        <v>130</v>
      </c>
      <c r="B134" s="19" t="s">
        <v>343</v>
      </c>
      <c r="C134" s="71">
        <f>+'11'!H134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5"/>
        <v>0</v>
      </c>
      <c r="I134" s="96"/>
      <c r="J134" s="20">
        <v>50</v>
      </c>
      <c r="K134" s="72">
        <f t="shared" ref="K134:K197" si="16">+J134*I134</f>
        <v>0</v>
      </c>
      <c r="L134" s="17" t="s">
        <v>16</v>
      </c>
      <c r="M134" s="18">
        <v>0</v>
      </c>
      <c r="N134" s="23">
        <f t="shared" ref="N134:N197" si="17">SUM(K134-M134)</f>
        <v>0</v>
      </c>
      <c r="O134" s="19"/>
      <c r="P134" s="43">
        <f t="shared" ref="P134:P197" si="18">+K134*O134</f>
        <v>0</v>
      </c>
    </row>
    <row r="135" spans="1:16" ht="24.6" x14ac:dyDescent="0.65">
      <c r="A135" s="10">
        <v>131</v>
      </c>
      <c r="B135" s="19" t="s">
        <v>134</v>
      </c>
      <c r="C135" s="71">
        <f>+'11'!H135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5"/>
        <v>0</v>
      </c>
      <c r="I135" s="96"/>
      <c r="J135" s="20">
        <v>35</v>
      </c>
      <c r="K135" s="72">
        <f t="shared" si="16"/>
        <v>0</v>
      </c>
      <c r="L135" s="17" t="s">
        <v>16</v>
      </c>
      <c r="M135" s="18">
        <v>0</v>
      </c>
      <c r="N135" s="23">
        <f t="shared" si="17"/>
        <v>0</v>
      </c>
      <c r="O135" s="19"/>
      <c r="P135" s="43">
        <f t="shared" si="18"/>
        <v>0</v>
      </c>
    </row>
    <row r="136" spans="1:16" ht="24.6" x14ac:dyDescent="0.65">
      <c r="A136" s="10">
        <v>132</v>
      </c>
      <c r="B136" s="19" t="s">
        <v>358</v>
      </c>
      <c r="C136" s="71">
        <f>+'11'!H136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5"/>
        <v>0</v>
      </c>
      <c r="I136" s="96"/>
      <c r="J136" s="20">
        <v>10</v>
      </c>
      <c r="K136" s="72">
        <f t="shared" si="16"/>
        <v>0</v>
      </c>
      <c r="L136" s="17" t="s">
        <v>16</v>
      </c>
      <c r="M136" s="18">
        <v>0</v>
      </c>
      <c r="N136" s="23">
        <f t="shared" si="17"/>
        <v>0</v>
      </c>
      <c r="O136" s="19"/>
      <c r="P136" s="43">
        <f t="shared" si="18"/>
        <v>0</v>
      </c>
    </row>
    <row r="137" spans="1:16" ht="24.6" x14ac:dyDescent="0.65">
      <c r="A137" s="10">
        <v>133</v>
      </c>
      <c r="B137" s="19" t="s">
        <v>357</v>
      </c>
      <c r="C137" s="71">
        <f>+'11'!H137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5"/>
        <v>0</v>
      </c>
      <c r="I137" s="96"/>
      <c r="J137" s="20">
        <v>10</v>
      </c>
      <c r="K137" s="72">
        <f t="shared" si="16"/>
        <v>0</v>
      </c>
      <c r="L137" s="17" t="s">
        <v>16</v>
      </c>
      <c r="M137" s="18">
        <v>0</v>
      </c>
      <c r="N137" s="23">
        <f t="shared" si="17"/>
        <v>0</v>
      </c>
      <c r="O137" s="19"/>
      <c r="P137" s="43">
        <f t="shared" si="18"/>
        <v>0</v>
      </c>
    </row>
    <row r="138" spans="1:16" ht="24.6" x14ac:dyDescent="0.65">
      <c r="A138" s="10">
        <v>134</v>
      </c>
      <c r="B138" s="19" t="s">
        <v>193</v>
      </c>
      <c r="C138" s="71">
        <f>+'11'!H138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5"/>
        <v>0</v>
      </c>
      <c r="I138" s="96"/>
      <c r="J138" s="20">
        <v>10</v>
      </c>
      <c r="K138" s="72">
        <f t="shared" si="16"/>
        <v>0</v>
      </c>
      <c r="L138" s="17" t="s">
        <v>16</v>
      </c>
      <c r="M138" s="18">
        <v>0</v>
      </c>
      <c r="N138" s="23">
        <f t="shared" si="17"/>
        <v>0</v>
      </c>
      <c r="O138" s="19"/>
      <c r="P138" s="43">
        <f t="shared" si="18"/>
        <v>0</v>
      </c>
    </row>
    <row r="139" spans="1:16" ht="24.6" x14ac:dyDescent="0.65">
      <c r="A139" s="10">
        <v>135</v>
      </c>
      <c r="B139" s="19" t="s">
        <v>196</v>
      </c>
      <c r="C139" s="71">
        <f>+'11'!H139</f>
        <v>0</v>
      </c>
      <c r="D139" s="95">
        <v>0</v>
      </c>
      <c r="E139" s="46">
        <f t="shared" si="0"/>
        <v>0</v>
      </c>
      <c r="F139" s="106">
        <v>0</v>
      </c>
      <c r="G139" s="104">
        <v>0</v>
      </c>
      <c r="H139" s="46">
        <f t="shared" si="15"/>
        <v>0</v>
      </c>
      <c r="I139" s="96"/>
      <c r="J139" s="20">
        <v>10</v>
      </c>
      <c r="K139" s="72">
        <f t="shared" si="16"/>
        <v>0</v>
      </c>
      <c r="L139" s="17" t="s">
        <v>16</v>
      </c>
      <c r="M139" s="18">
        <v>0</v>
      </c>
      <c r="N139" s="23">
        <f t="shared" si="17"/>
        <v>0</v>
      </c>
      <c r="O139" s="19"/>
      <c r="P139" s="43">
        <f t="shared" si="18"/>
        <v>0</v>
      </c>
    </row>
    <row r="140" spans="1:16" ht="24.6" x14ac:dyDescent="0.65">
      <c r="A140" s="10">
        <v>136</v>
      </c>
      <c r="B140" s="19" t="s">
        <v>195</v>
      </c>
      <c r="C140" s="71">
        <f>+'11'!H140</f>
        <v>0</v>
      </c>
      <c r="D140" s="95">
        <v>0</v>
      </c>
      <c r="E140" s="46">
        <f t="shared" si="0"/>
        <v>0</v>
      </c>
      <c r="F140" s="106">
        <v>0</v>
      </c>
      <c r="G140" s="104">
        <v>0</v>
      </c>
      <c r="H140" s="46">
        <f t="shared" si="15"/>
        <v>0</v>
      </c>
      <c r="I140" s="96"/>
      <c r="J140" s="20">
        <v>10</v>
      </c>
      <c r="K140" s="72">
        <f t="shared" si="16"/>
        <v>0</v>
      </c>
      <c r="L140" s="17" t="s">
        <v>16</v>
      </c>
      <c r="M140" s="18">
        <v>0</v>
      </c>
      <c r="N140" s="23">
        <f t="shared" si="17"/>
        <v>0</v>
      </c>
      <c r="O140" s="19"/>
      <c r="P140" s="43">
        <f t="shared" si="18"/>
        <v>0</v>
      </c>
    </row>
    <row r="141" spans="1:16" ht="24.75" customHeight="1" x14ac:dyDescent="0.65">
      <c r="A141" s="10">
        <v>137</v>
      </c>
      <c r="B141" s="19" t="s">
        <v>197</v>
      </c>
      <c r="C141" s="71">
        <f>+'11'!H141</f>
        <v>0</v>
      </c>
      <c r="D141" s="95">
        <v>0</v>
      </c>
      <c r="E141" s="46">
        <f t="shared" si="0"/>
        <v>0</v>
      </c>
      <c r="F141" s="106">
        <v>0</v>
      </c>
      <c r="G141" s="104">
        <v>0</v>
      </c>
      <c r="H141" s="46">
        <f t="shared" si="15"/>
        <v>0</v>
      </c>
      <c r="I141" s="96"/>
      <c r="J141" s="20">
        <v>10</v>
      </c>
      <c r="K141" s="72">
        <f t="shared" si="16"/>
        <v>0</v>
      </c>
      <c r="L141" s="17" t="s">
        <v>16</v>
      </c>
      <c r="M141" s="18">
        <v>0</v>
      </c>
      <c r="N141" s="23">
        <f t="shared" si="17"/>
        <v>0</v>
      </c>
      <c r="O141" s="19"/>
      <c r="P141" s="43">
        <f t="shared" si="18"/>
        <v>0</v>
      </c>
    </row>
    <row r="142" spans="1:16" ht="24.75" customHeight="1" x14ac:dyDescent="0.65">
      <c r="A142" s="10">
        <v>138</v>
      </c>
      <c r="B142" s="19" t="s">
        <v>194</v>
      </c>
      <c r="C142" s="71">
        <f>+'11'!H142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5"/>
        <v>0</v>
      </c>
      <c r="I142" s="96"/>
      <c r="J142" s="20">
        <v>10</v>
      </c>
      <c r="K142" s="72">
        <f t="shared" si="16"/>
        <v>0</v>
      </c>
      <c r="L142" s="17" t="s">
        <v>16</v>
      </c>
      <c r="M142" s="18">
        <v>0</v>
      </c>
      <c r="N142" s="23">
        <f t="shared" si="17"/>
        <v>0</v>
      </c>
      <c r="O142" s="19"/>
      <c r="P142" s="43">
        <f t="shared" si="18"/>
        <v>0</v>
      </c>
    </row>
    <row r="143" spans="1:16" ht="24.75" customHeight="1" x14ac:dyDescent="0.65">
      <c r="A143" s="10">
        <v>139</v>
      </c>
      <c r="B143" s="19" t="s">
        <v>290</v>
      </c>
      <c r="C143" s="71">
        <f>+'11'!H143</f>
        <v>0</v>
      </c>
      <c r="D143" s="95">
        <v>0</v>
      </c>
      <c r="E143" s="46">
        <f t="shared" si="0"/>
        <v>0</v>
      </c>
      <c r="F143" s="106">
        <v>0</v>
      </c>
      <c r="G143" s="104">
        <v>0</v>
      </c>
      <c r="H143" s="46">
        <f t="shared" si="15"/>
        <v>0</v>
      </c>
      <c r="I143" s="96"/>
      <c r="J143" s="20">
        <v>10</v>
      </c>
      <c r="K143" s="72">
        <f t="shared" si="16"/>
        <v>0</v>
      </c>
      <c r="L143" s="17" t="s">
        <v>16</v>
      </c>
      <c r="M143" s="18">
        <v>0</v>
      </c>
      <c r="N143" s="23">
        <f t="shared" si="17"/>
        <v>0</v>
      </c>
      <c r="O143" s="19"/>
      <c r="P143" s="43">
        <f t="shared" si="18"/>
        <v>0</v>
      </c>
    </row>
    <row r="144" spans="1:16" ht="24.75" customHeight="1" x14ac:dyDescent="0.65">
      <c r="A144" s="10">
        <v>140</v>
      </c>
      <c r="B144" s="19" t="s">
        <v>141</v>
      </c>
      <c r="C144" s="71">
        <f>+'11'!H144</f>
        <v>0</v>
      </c>
      <c r="D144" s="95">
        <v>0</v>
      </c>
      <c r="E144" s="46">
        <f t="shared" ref="E144:E207" si="19">C144+D144</f>
        <v>0</v>
      </c>
      <c r="F144" s="106">
        <v>0</v>
      </c>
      <c r="G144" s="104">
        <v>0</v>
      </c>
      <c r="H144" s="46">
        <f t="shared" si="15"/>
        <v>0</v>
      </c>
      <c r="I144" s="96"/>
      <c r="J144" s="20">
        <v>40</v>
      </c>
      <c r="K144" s="72">
        <f t="shared" si="16"/>
        <v>0</v>
      </c>
      <c r="L144" s="17" t="s">
        <v>16</v>
      </c>
      <c r="M144" s="18">
        <v>0</v>
      </c>
      <c r="N144" s="23">
        <f t="shared" si="17"/>
        <v>0</v>
      </c>
      <c r="O144" s="19"/>
      <c r="P144" s="43">
        <f t="shared" si="18"/>
        <v>0</v>
      </c>
    </row>
    <row r="145" spans="1:16" ht="24.75" customHeight="1" x14ac:dyDescent="0.65">
      <c r="A145" s="10">
        <v>141</v>
      </c>
      <c r="B145" s="19" t="s">
        <v>142</v>
      </c>
      <c r="C145" s="71">
        <f>+'11'!H145</f>
        <v>0</v>
      </c>
      <c r="D145" s="95">
        <v>0</v>
      </c>
      <c r="E145" s="46">
        <f t="shared" si="19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3">
        <f t="shared" si="18"/>
        <v>0</v>
      </c>
    </row>
    <row r="146" spans="1:16" ht="24.6" x14ac:dyDescent="0.65">
      <c r="A146" s="10">
        <v>142</v>
      </c>
      <c r="B146" s="19" t="s">
        <v>135</v>
      </c>
      <c r="C146" s="71">
        <f>+'11'!H146</f>
        <v>0</v>
      </c>
      <c r="D146" s="95">
        <v>0</v>
      </c>
      <c r="E146" s="46">
        <f t="shared" si="19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55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x14ac:dyDescent="0.65">
      <c r="A147" s="10">
        <v>143</v>
      </c>
      <c r="B147" s="19" t="s">
        <v>144</v>
      </c>
      <c r="C147" s="71">
        <f>+'11'!H147</f>
        <v>0</v>
      </c>
      <c r="D147" s="95">
        <v>0</v>
      </c>
      <c r="E147" s="46">
        <f t="shared" si="19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55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143</v>
      </c>
      <c r="C148" s="71">
        <f>+'11'!H148</f>
        <v>0</v>
      </c>
      <c r="D148" s="95">
        <v>0</v>
      </c>
      <c r="E148" s="46">
        <f t="shared" si="19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55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137</v>
      </c>
      <c r="C149" s="71">
        <f>+'11'!H149</f>
        <v>0</v>
      </c>
      <c r="D149" s="95">
        <v>0</v>
      </c>
      <c r="E149" s="46">
        <f t="shared" si="19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30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291</v>
      </c>
      <c r="C150" s="71">
        <f>+'11'!H150</f>
        <v>0</v>
      </c>
      <c r="D150" s="95">
        <v>0</v>
      </c>
      <c r="E150" s="46">
        <f t="shared" si="19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25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292</v>
      </c>
      <c r="C151" s="71">
        <f>+'11'!H151</f>
        <v>0</v>
      </c>
      <c r="D151" s="95">
        <v>0</v>
      </c>
      <c r="E151" s="46">
        <f t="shared" si="19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25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6" x14ac:dyDescent="0.65">
      <c r="A152" s="10">
        <v>148</v>
      </c>
      <c r="B152" s="19" t="s">
        <v>293</v>
      </c>
      <c r="C152" s="71">
        <f>+'11'!H152</f>
        <v>0</v>
      </c>
      <c r="D152" s="95">
        <v>0</v>
      </c>
      <c r="E152" s="46">
        <f t="shared" si="19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55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6" x14ac:dyDescent="0.65">
      <c r="A153" s="10">
        <v>149</v>
      </c>
      <c r="B153" s="19" t="s">
        <v>294</v>
      </c>
      <c r="C153" s="71">
        <f>+'11'!H153</f>
        <v>0</v>
      </c>
      <c r="D153" s="95">
        <v>0</v>
      </c>
      <c r="E153" s="46">
        <f t="shared" si="19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50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6" x14ac:dyDescent="0.65">
      <c r="A154" s="10">
        <v>150</v>
      </c>
      <c r="B154" s="19" t="s">
        <v>362</v>
      </c>
      <c r="C154" s="71">
        <f>+'11'!H154</f>
        <v>0</v>
      </c>
      <c r="D154" s="95">
        <v>0</v>
      </c>
      <c r="E154" s="46">
        <f t="shared" si="19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65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6" x14ac:dyDescent="0.65">
      <c r="A155" s="10">
        <v>151</v>
      </c>
      <c r="B155" s="19" t="s">
        <v>363</v>
      </c>
      <c r="C155" s="71">
        <f>+'11'!H155</f>
        <v>0</v>
      </c>
      <c r="D155" s="95">
        <v>0</v>
      </c>
      <c r="E155" s="46">
        <f t="shared" si="19"/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50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6" x14ac:dyDescent="0.65">
      <c r="A156" s="10">
        <v>152</v>
      </c>
      <c r="B156" s="19" t="s">
        <v>364</v>
      </c>
      <c r="C156" s="71">
        <f>+'11'!H156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x14ac:dyDescent="0.65">
      <c r="A157" s="10">
        <v>153</v>
      </c>
      <c r="B157" s="19" t="s">
        <v>365</v>
      </c>
      <c r="C157" s="71">
        <f>+'11'!H157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60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x14ac:dyDescent="0.65">
      <c r="A158" s="10">
        <v>154</v>
      </c>
      <c r="B158" s="19" t="s">
        <v>366</v>
      </c>
      <c r="C158" s="71">
        <f>+'11'!H158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60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x14ac:dyDescent="0.65">
      <c r="A159" s="10">
        <v>155</v>
      </c>
      <c r="B159" s="19" t="s">
        <v>359</v>
      </c>
      <c r="C159" s="71">
        <f>+'11'!H159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40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148</v>
      </c>
      <c r="C160" s="71">
        <f>+'11'!H160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45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x14ac:dyDescent="0.65">
      <c r="A161" s="10">
        <v>157</v>
      </c>
      <c r="B161" s="19" t="s">
        <v>149</v>
      </c>
      <c r="C161" s="71">
        <f>+'11'!H161</f>
        <v>0</v>
      </c>
      <c r="D161" s="95">
        <v>0</v>
      </c>
      <c r="E161" s="46">
        <f t="shared" si="19"/>
        <v>0</v>
      </c>
      <c r="F161" s="106">
        <v>0</v>
      </c>
      <c r="G161" s="104">
        <v>0</v>
      </c>
      <c r="H161" s="46">
        <f t="shared" si="15"/>
        <v>0</v>
      </c>
      <c r="I161" s="96"/>
      <c r="J161" s="20">
        <v>45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x14ac:dyDescent="0.65">
      <c r="A162" s="10">
        <v>158</v>
      </c>
      <c r="B162" s="19" t="s">
        <v>150</v>
      </c>
      <c r="C162" s="71">
        <f>+'11'!H162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45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151</v>
      </c>
      <c r="C163" s="71">
        <f>+'11'!H163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45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152</v>
      </c>
      <c r="C164" s="71">
        <f>+'11'!H164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45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x14ac:dyDescent="0.65">
      <c r="A165" s="10">
        <v>161</v>
      </c>
      <c r="B165" s="19" t="s">
        <v>153</v>
      </c>
      <c r="C165" s="71">
        <f>+'11'!H165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45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118</v>
      </c>
      <c r="C166" s="71">
        <f>+'11'!H166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100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112</v>
      </c>
      <c r="C167" s="71">
        <f>+'11'!H167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55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120</v>
      </c>
      <c r="C168" s="71">
        <f>+'11'!H168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80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139</v>
      </c>
      <c r="C169" s="71">
        <f>+'11'!H169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10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261</v>
      </c>
      <c r="C170" s="71">
        <f>+'11'!H170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35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262</v>
      </c>
      <c r="C171" s="71">
        <f>+'11'!H171</f>
        <v>3</v>
      </c>
      <c r="D171" s="95">
        <v>0</v>
      </c>
      <c r="E171" s="46">
        <f t="shared" si="19"/>
        <v>3</v>
      </c>
      <c r="F171" s="106">
        <v>0</v>
      </c>
      <c r="G171" s="104">
        <v>0</v>
      </c>
      <c r="H171" s="46">
        <f t="shared" si="15"/>
        <v>3</v>
      </c>
      <c r="I171" s="96"/>
      <c r="J171" s="20">
        <v>40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176</v>
      </c>
      <c r="C172" s="71">
        <f>+'11'!H172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50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x14ac:dyDescent="0.65">
      <c r="A173" s="10">
        <v>169</v>
      </c>
      <c r="B173" s="19" t="s">
        <v>177</v>
      </c>
      <c r="C173" s="71">
        <f>+'11'!H173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50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x14ac:dyDescent="0.65">
      <c r="A174" s="10">
        <v>170</v>
      </c>
      <c r="B174" s="19" t="s">
        <v>178</v>
      </c>
      <c r="C174" s="71">
        <f>+'11'!H174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50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x14ac:dyDescent="0.65">
      <c r="A175" s="10">
        <v>171</v>
      </c>
      <c r="B175" s="19" t="s">
        <v>182</v>
      </c>
      <c r="C175" s="71">
        <f>+'11'!H175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90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x14ac:dyDescent="0.65">
      <c r="A176" s="10">
        <v>172</v>
      </c>
      <c r="B176" s="19" t="s">
        <v>360</v>
      </c>
      <c r="C176" s="71">
        <f>+'11'!H176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35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 x14ac:dyDescent="0.65">
      <c r="A177" s="10">
        <v>173</v>
      </c>
      <c r="B177" s="19" t="s">
        <v>295</v>
      </c>
      <c r="C177" s="71">
        <f>+'11'!H177</f>
        <v>0</v>
      </c>
      <c r="D177" s="95">
        <v>0</v>
      </c>
      <c r="E177" s="46">
        <f t="shared" si="19"/>
        <v>0</v>
      </c>
      <c r="F177" s="106">
        <v>0</v>
      </c>
      <c r="G177" s="104">
        <v>0</v>
      </c>
      <c r="H177" s="46">
        <f t="shared" si="15"/>
        <v>0</v>
      </c>
      <c r="I177" s="96"/>
      <c r="J177" s="20">
        <v>35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.6" x14ac:dyDescent="0.65">
      <c r="A178" s="10">
        <v>174</v>
      </c>
      <c r="B178" s="19" t="s">
        <v>296</v>
      </c>
      <c r="C178" s="71">
        <f>+'11'!H178</f>
        <v>0</v>
      </c>
      <c r="D178" s="95">
        <v>0</v>
      </c>
      <c r="E178" s="46">
        <f t="shared" si="19"/>
        <v>0</v>
      </c>
      <c r="F178" s="106">
        <v>0</v>
      </c>
      <c r="G178" s="104">
        <v>0</v>
      </c>
      <c r="H178" s="46">
        <f t="shared" si="15"/>
        <v>0</v>
      </c>
      <c r="I178" s="96"/>
      <c r="J178" s="20">
        <v>60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 x14ac:dyDescent="0.65">
      <c r="A179" s="10">
        <v>175</v>
      </c>
      <c r="B179" s="19" t="s">
        <v>297</v>
      </c>
      <c r="C179" s="71">
        <f>+'11'!H179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120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x14ac:dyDescent="0.65">
      <c r="A180" s="10">
        <v>176</v>
      </c>
      <c r="B180" s="19" t="s">
        <v>344</v>
      </c>
      <c r="C180" s="71">
        <f>+'11'!H180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60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345</v>
      </c>
      <c r="C181" s="71">
        <f>+'11'!H181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120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109</v>
      </c>
      <c r="C182" s="71">
        <f>+'11'!H182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50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110</v>
      </c>
      <c r="C183" s="71">
        <f>+'11'!H183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50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162</v>
      </c>
      <c r="C184" s="71">
        <f>+'11'!H184</f>
        <v>0</v>
      </c>
      <c r="D184" s="95">
        <v>0</v>
      </c>
      <c r="E184" s="46">
        <f t="shared" si="19"/>
        <v>0</v>
      </c>
      <c r="F184" s="106">
        <v>0</v>
      </c>
      <c r="G184" s="104">
        <v>0</v>
      </c>
      <c r="H184" s="46">
        <f t="shared" si="15"/>
        <v>0</v>
      </c>
      <c r="I184" s="96"/>
      <c r="J184" s="20">
        <v>120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163</v>
      </c>
      <c r="C185" s="71">
        <f>+'11'!H185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120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154</v>
      </c>
      <c r="C186" s="71">
        <f>+'11'!H186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120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x14ac:dyDescent="0.65">
      <c r="A187" s="10">
        <v>183</v>
      </c>
      <c r="B187" s="19" t="s">
        <v>155</v>
      </c>
      <c r="C187" s="71">
        <f>+'11'!H187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120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x14ac:dyDescent="0.65">
      <c r="A188" s="10">
        <v>184</v>
      </c>
      <c r="B188" s="19" t="s">
        <v>164</v>
      </c>
      <c r="C188" s="71">
        <f>+'11'!H188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120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x14ac:dyDescent="0.65">
      <c r="A189" s="10">
        <v>185</v>
      </c>
      <c r="B189" s="19" t="s">
        <v>165</v>
      </c>
      <c r="C189" s="71">
        <f>+'11'!H189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120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247</v>
      </c>
      <c r="C190" s="71">
        <f>+'11'!H190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150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x14ac:dyDescent="0.65">
      <c r="A191" s="10">
        <v>187</v>
      </c>
      <c r="B191" s="19" t="s">
        <v>248</v>
      </c>
      <c r="C191" s="71">
        <f>+'11'!H191</f>
        <v>0</v>
      </c>
      <c r="D191" s="95">
        <v>0</v>
      </c>
      <c r="E191" s="46">
        <f t="shared" si="19"/>
        <v>0</v>
      </c>
      <c r="F191" s="106">
        <v>0</v>
      </c>
      <c r="G191" s="104">
        <v>0</v>
      </c>
      <c r="H191" s="46">
        <f t="shared" si="15"/>
        <v>0</v>
      </c>
      <c r="I191" s="96"/>
      <c r="J191" s="20">
        <v>150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249</v>
      </c>
      <c r="C192" s="71">
        <f>+'11'!H192</f>
        <v>0</v>
      </c>
      <c r="D192" s="95">
        <v>0</v>
      </c>
      <c r="E192" s="46">
        <f t="shared" si="19"/>
        <v>0</v>
      </c>
      <c r="F192" s="106">
        <v>0</v>
      </c>
      <c r="G192" s="104">
        <v>0</v>
      </c>
      <c r="H192" s="46">
        <f t="shared" si="15"/>
        <v>0</v>
      </c>
      <c r="I192" s="96"/>
      <c r="J192" s="20">
        <v>150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29" ht="24.6" x14ac:dyDescent="0.65">
      <c r="A193" s="10">
        <v>189</v>
      </c>
      <c r="B193" s="19" t="s">
        <v>250</v>
      </c>
      <c r="C193" s="71">
        <f>+'11'!H193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150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29" ht="24.6" x14ac:dyDescent="0.65">
      <c r="A194" s="10">
        <v>190</v>
      </c>
      <c r="B194" s="19" t="s">
        <v>166</v>
      </c>
      <c r="C194" s="71">
        <f>+'11'!H194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185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29" ht="24.6" x14ac:dyDescent="0.65">
      <c r="A195" s="10">
        <v>191</v>
      </c>
      <c r="B195" s="19" t="s">
        <v>167</v>
      </c>
      <c r="C195" s="71">
        <f>+'11'!H195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185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29" ht="24.6" x14ac:dyDescent="0.65">
      <c r="A196" s="10">
        <v>192</v>
      </c>
      <c r="B196" s="19" t="s">
        <v>168</v>
      </c>
      <c r="C196" s="71">
        <f>+'11'!H196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185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29" ht="24.6" x14ac:dyDescent="0.65">
      <c r="A197" s="10">
        <v>193</v>
      </c>
      <c r="B197" s="19" t="s">
        <v>169</v>
      </c>
      <c r="C197" s="71">
        <f>+'11'!H197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ref="H197:H260" si="20">+E197-F197-I197-G197</f>
        <v>0</v>
      </c>
      <c r="I197" s="96"/>
      <c r="J197" s="20">
        <v>185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  <c r="AC197" s="29"/>
    </row>
    <row r="198" spans="1:29" ht="24.6" x14ac:dyDescent="0.65">
      <c r="A198" s="10">
        <v>194</v>
      </c>
      <c r="B198" s="19" t="s">
        <v>168</v>
      </c>
      <c r="C198" s="71">
        <f>+'11'!H198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20"/>
        <v>0</v>
      </c>
      <c r="I198" s="96"/>
      <c r="J198" s="20">
        <v>185</v>
      </c>
      <c r="K198" s="72">
        <f t="shared" ref="K198:K261" si="21">+J198*I198</f>
        <v>0</v>
      </c>
      <c r="L198" s="17" t="s">
        <v>16</v>
      </c>
      <c r="M198" s="18">
        <v>0</v>
      </c>
      <c r="N198" s="23">
        <f t="shared" ref="N198:N261" si="22">SUM(K198-M198)</f>
        <v>0</v>
      </c>
      <c r="O198" s="19"/>
      <c r="P198" s="43">
        <f t="shared" ref="P198:P261" si="23">+K198*O198</f>
        <v>0</v>
      </c>
      <c r="AC198" s="29"/>
    </row>
    <row r="199" spans="1:29" ht="24.6" x14ac:dyDescent="0.65">
      <c r="A199" s="10">
        <v>195</v>
      </c>
      <c r="B199" s="19" t="s">
        <v>169</v>
      </c>
      <c r="C199" s="71">
        <f>+'11'!H199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20"/>
        <v>0</v>
      </c>
      <c r="I199" s="96"/>
      <c r="J199" s="20">
        <v>185</v>
      </c>
      <c r="K199" s="72">
        <f t="shared" si="21"/>
        <v>0</v>
      </c>
      <c r="L199" s="17" t="s">
        <v>16</v>
      </c>
      <c r="M199" s="18">
        <v>0</v>
      </c>
      <c r="N199" s="23">
        <f t="shared" si="22"/>
        <v>0</v>
      </c>
      <c r="O199" s="19"/>
      <c r="P199" s="43">
        <f t="shared" si="23"/>
        <v>0</v>
      </c>
    </row>
    <row r="200" spans="1:29" ht="24.6" x14ac:dyDescent="0.65">
      <c r="A200" s="10">
        <v>196</v>
      </c>
      <c r="B200" s="19" t="s">
        <v>170</v>
      </c>
      <c r="C200" s="71">
        <f>+'11'!H200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20"/>
        <v>0</v>
      </c>
      <c r="I200" s="96"/>
      <c r="J200" s="20">
        <v>135</v>
      </c>
      <c r="K200" s="72">
        <f t="shared" si="21"/>
        <v>0</v>
      </c>
      <c r="L200" s="17" t="s">
        <v>16</v>
      </c>
      <c r="M200" s="18">
        <v>0</v>
      </c>
      <c r="N200" s="23">
        <f t="shared" si="22"/>
        <v>0</v>
      </c>
      <c r="O200" s="19"/>
      <c r="P200" s="43">
        <f t="shared" si="23"/>
        <v>0</v>
      </c>
    </row>
    <row r="201" spans="1:29" ht="24.6" x14ac:dyDescent="0.65">
      <c r="A201" s="10">
        <v>197</v>
      </c>
      <c r="B201" s="19" t="s">
        <v>115</v>
      </c>
      <c r="C201" s="71">
        <f>+'11'!H201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20"/>
        <v>0</v>
      </c>
      <c r="I201" s="96"/>
      <c r="J201" s="20">
        <v>100</v>
      </c>
      <c r="K201" s="72">
        <f t="shared" si="21"/>
        <v>0</v>
      </c>
      <c r="L201" s="17" t="s">
        <v>16</v>
      </c>
      <c r="M201" s="18">
        <v>0</v>
      </c>
      <c r="N201" s="23">
        <f t="shared" si="22"/>
        <v>0</v>
      </c>
      <c r="O201" s="19"/>
      <c r="P201" s="43">
        <f t="shared" si="23"/>
        <v>0</v>
      </c>
    </row>
    <row r="202" spans="1:29" ht="24.6" x14ac:dyDescent="0.65">
      <c r="A202" s="10">
        <v>198</v>
      </c>
      <c r="B202" s="19" t="s">
        <v>171</v>
      </c>
      <c r="C202" s="71">
        <f>+'11'!H202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20"/>
        <v>0</v>
      </c>
      <c r="I202" s="96"/>
      <c r="J202" s="20">
        <v>90</v>
      </c>
      <c r="K202" s="72">
        <f t="shared" si="21"/>
        <v>0</v>
      </c>
      <c r="L202" s="17" t="s">
        <v>16</v>
      </c>
      <c r="M202" s="18">
        <v>0</v>
      </c>
      <c r="N202" s="23">
        <f t="shared" si="22"/>
        <v>0</v>
      </c>
      <c r="O202" s="19"/>
      <c r="P202" s="43">
        <f t="shared" si="23"/>
        <v>0</v>
      </c>
    </row>
    <row r="203" spans="1:29" ht="24.6" x14ac:dyDescent="0.65">
      <c r="A203" s="10">
        <v>199</v>
      </c>
      <c r="B203" s="19" t="s">
        <v>172</v>
      </c>
      <c r="C203" s="71">
        <f>+'11'!H203</f>
        <v>0</v>
      </c>
      <c r="D203" s="95">
        <v>0</v>
      </c>
      <c r="E203" s="46">
        <f t="shared" si="19"/>
        <v>0</v>
      </c>
      <c r="F203" s="106">
        <v>0</v>
      </c>
      <c r="G203" s="104">
        <v>0</v>
      </c>
      <c r="H203" s="46">
        <f t="shared" si="20"/>
        <v>0</v>
      </c>
      <c r="I203" s="96"/>
      <c r="J203" s="20">
        <v>90</v>
      </c>
      <c r="K203" s="72">
        <f t="shared" si="21"/>
        <v>0</v>
      </c>
      <c r="L203" s="17" t="s">
        <v>16</v>
      </c>
      <c r="M203" s="18">
        <v>0</v>
      </c>
      <c r="N203" s="23">
        <f t="shared" si="22"/>
        <v>0</v>
      </c>
      <c r="O203" s="19"/>
      <c r="P203" s="43">
        <f t="shared" si="23"/>
        <v>0</v>
      </c>
    </row>
    <row r="204" spans="1:29" ht="24.6" x14ac:dyDescent="0.65">
      <c r="A204" s="10">
        <v>200</v>
      </c>
      <c r="B204" s="19" t="s">
        <v>173</v>
      </c>
      <c r="C204" s="71">
        <f>+'11'!H204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20"/>
        <v>0</v>
      </c>
      <c r="I204" s="96"/>
      <c r="J204" s="20">
        <v>90</v>
      </c>
      <c r="K204" s="72">
        <f t="shared" si="21"/>
        <v>0</v>
      </c>
      <c r="L204" s="17" t="s">
        <v>16</v>
      </c>
      <c r="M204" s="18">
        <v>0</v>
      </c>
      <c r="N204" s="23">
        <f t="shared" si="22"/>
        <v>0</v>
      </c>
      <c r="O204" s="19"/>
      <c r="P204" s="43">
        <f t="shared" si="23"/>
        <v>0</v>
      </c>
    </row>
    <row r="205" spans="1:29" ht="24.6" x14ac:dyDescent="0.65">
      <c r="A205" s="10">
        <v>201</v>
      </c>
      <c r="B205" s="19" t="s">
        <v>174</v>
      </c>
      <c r="C205" s="71">
        <f>+'11'!H205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20"/>
        <v>0</v>
      </c>
      <c r="I205" s="96"/>
      <c r="J205" s="20">
        <v>90</v>
      </c>
      <c r="K205" s="72">
        <f t="shared" si="21"/>
        <v>0</v>
      </c>
      <c r="L205" s="17" t="s">
        <v>16</v>
      </c>
      <c r="M205" s="18">
        <v>0</v>
      </c>
      <c r="N205" s="23">
        <f t="shared" si="22"/>
        <v>0</v>
      </c>
      <c r="O205" s="19"/>
      <c r="P205" s="43">
        <f t="shared" si="23"/>
        <v>0</v>
      </c>
    </row>
    <row r="206" spans="1:29" ht="24.6" x14ac:dyDescent="0.65">
      <c r="A206" s="10">
        <v>202</v>
      </c>
      <c r="B206" s="19" t="s">
        <v>367</v>
      </c>
      <c r="C206" s="71">
        <f>+'11'!H206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20"/>
        <v>0</v>
      </c>
      <c r="I206" s="96"/>
      <c r="J206" s="20">
        <v>50</v>
      </c>
      <c r="K206" s="72">
        <f t="shared" si="21"/>
        <v>0</v>
      </c>
      <c r="L206" s="17" t="s">
        <v>16</v>
      </c>
      <c r="M206" s="18">
        <v>0</v>
      </c>
      <c r="N206" s="23">
        <f t="shared" si="22"/>
        <v>0</v>
      </c>
      <c r="O206" s="19"/>
      <c r="P206" s="43">
        <f t="shared" si="23"/>
        <v>0</v>
      </c>
    </row>
    <row r="207" spans="1:29" ht="24.6" x14ac:dyDescent="0.65">
      <c r="A207" s="10">
        <v>203</v>
      </c>
      <c r="B207" s="19" t="s">
        <v>179</v>
      </c>
      <c r="C207" s="71">
        <f>+'11'!H207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20"/>
        <v>0</v>
      </c>
      <c r="I207" s="96"/>
      <c r="J207" s="20">
        <v>50</v>
      </c>
      <c r="K207" s="72">
        <f t="shared" si="21"/>
        <v>0</v>
      </c>
      <c r="L207" s="17" t="s">
        <v>16</v>
      </c>
      <c r="M207" s="18">
        <v>0</v>
      </c>
      <c r="N207" s="23">
        <f t="shared" si="22"/>
        <v>0</v>
      </c>
      <c r="O207" s="19"/>
      <c r="P207" s="43">
        <f t="shared" si="23"/>
        <v>0</v>
      </c>
    </row>
    <row r="208" spans="1:29" ht="24.6" x14ac:dyDescent="0.65">
      <c r="A208" s="10">
        <v>204</v>
      </c>
      <c r="B208" s="19" t="s">
        <v>180</v>
      </c>
      <c r="C208" s="71">
        <f>+'11'!H208</f>
        <v>2</v>
      </c>
      <c r="D208" s="95">
        <v>0</v>
      </c>
      <c r="E208" s="46">
        <f t="shared" ref="E208:E271" si="24">C208+D208</f>
        <v>2</v>
      </c>
      <c r="F208" s="106">
        <v>0</v>
      </c>
      <c r="G208" s="104">
        <v>0</v>
      </c>
      <c r="H208" s="46">
        <f t="shared" si="20"/>
        <v>2</v>
      </c>
      <c r="I208" s="96"/>
      <c r="J208" s="20">
        <v>55</v>
      </c>
      <c r="K208" s="72">
        <f t="shared" si="21"/>
        <v>0</v>
      </c>
      <c r="L208" s="17" t="s">
        <v>16</v>
      </c>
      <c r="M208" s="18">
        <v>0</v>
      </c>
      <c r="N208" s="23">
        <f t="shared" si="22"/>
        <v>0</v>
      </c>
      <c r="O208" s="19"/>
      <c r="P208" s="43">
        <f t="shared" si="23"/>
        <v>0</v>
      </c>
    </row>
    <row r="209" spans="1:16" ht="24.6" x14ac:dyDescent="0.65">
      <c r="A209" s="10">
        <v>205</v>
      </c>
      <c r="B209" s="19" t="s">
        <v>181</v>
      </c>
      <c r="C209" s="71">
        <f>+'11'!H209</f>
        <v>0</v>
      </c>
      <c r="D209" s="95">
        <v>0</v>
      </c>
      <c r="E209" s="46">
        <f t="shared" si="24"/>
        <v>0</v>
      </c>
      <c r="F209" s="106">
        <v>0</v>
      </c>
      <c r="G209" s="104">
        <v>0</v>
      </c>
      <c r="H209" s="46">
        <f t="shared" si="20"/>
        <v>0</v>
      </c>
      <c r="I209" s="96"/>
      <c r="J209" s="20">
        <v>85</v>
      </c>
      <c r="K209" s="72">
        <f t="shared" si="21"/>
        <v>0</v>
      </c>
      <c r="L209" s="17" t="s">
        <v>16</v>
      </c>
      <c r="M209" s="18">
        <v>0</v>
      </c>
      <c r="N209" s="23">
        <f t="shared" si="22"/>
        <v>0</v>
      </c>
      <c r="O209" s="19"/>
      <c r="P209" s="43">
        <f t="shared" si="23"/>
        <v>0</v>
      </c>
    </row>
    <row r="210" spans="1:16" ht="24.6" x14ac:dyDescent="0.65">
      <c r="A210" s="10">
        <v>206</v>
      </c>
      <c r="B210" s="19" t="s">
        <v>298</v>
      </c>
      <c r="C210" s="71">
        <f>+'11'!H210</f>
        <v>0</v>
      </c>
      <c r="D210" s="95">
        <v>0</v>
      </c>
      <c r="E210" s="46">
        <f t="shared" si="24"/>
        <v>0</v>
      </c>
      <c r="F210" s="106">
        <v>0</v>
      </c>
      <c r="G210" s="104">
        <v>0</v>
      </c>
      <c r="H210" s="46">
        <f t="shared" si="20"/>
        <v>0</v>
      </c>
      <c r="I210" s="96"/>
      <c r="J210" s="20">
        <v>55</v>
      </c>
      <c r="K210" s="72">
        <f t="shared" si="21"/>
        <v>0</v>
      </c>
      <c r="L210" s="17" t="s">
        <v>16</v>
      </c>
      <c r="M210" s="18">
        <v>0</v>
      </c>
      <c r="N210" s="23">
        <f t="shared" si="22"/>
        <v>0</v>
      </c>
      <c r="O210" s="19"/>
      <c r="P210" s="43">
        <f t="shared" si="23"/>
        <v>0</v>
      </c>
    </row>
    <row r="211" spans="1:16" ht="24.6" x14ac:dyDescent="0.65">
      <c r="A211" s="10">
        <v>207</v>
      </c>
      <c r="B211" s="19" t="s">
        <v>299</v>
      </c>
      <c r="C211" s="71">
        <f>+'11'!H211</f>
        <v>0</v>
      </c>
      <c r="D211" s="95">
        <v>0</v>
      </c>
      <c r="E211" s="46">
        <f t="shared" si="24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55</v>
      </c>
      <c r="K211" s="72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3">
        <f t="shared" si="23"/>
        <v>0</v>
      </c>
    </row>
    <row r="212" spans="1:16" ht="24.6" x14ac:dyDescent="0.65">
      <c r="A212" s="10">
        <v>208</v>
      </c>
      <c r="B212" s="19" t="s">
        <v>300</v>
      </c>
      <c r="C212" s="71">
        <f>+'11'!H212</f>
        <v>0</v>
      </c>
      <c r="D212" s="95">
        <v>0</v>
      </c>
      <c r="E212" s="46">
        <f t="shared" si="24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55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16" ht="24.6" x14ac:dyDescent="0.65">
      <c r="A213" s="10">
        <v>209</v>
      </c>
      <c r="B213" s="19" t="s">
        <v>301</v>
      </c>
      <c r="C213" s="71">
        <f>+'11'!H213</f>
        <v>0</v>
      </c>
      <c r="D213" s="95">
        <v>0</v>
      </c>
      <c r="E213" s="46">
        <f t="shared" si="24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55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16" ht="24.6" x14ac:dyDescent="0.65">
      <c r="A214" s="10">
        <v>210</v>
      </c>
      <c r="B214" s="19" t="s">
        <v>372</v>
      </c>
      <c r="C214" s="71">
        <f>+'11'!H214</f>
        <v>0</v>
      </c>
      <c r="D214" s="95">
        <v>0</v>
      </c>
      <c r="E214" s="46">
        <f t="shared" si="24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40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16" ht="24.6" x14ac:dyDescent="0.65">
      <c r="A215" s="10">
        <v>211</v>
      </c>
      <c r="B215" s="19" t="s">
        <v>184</v>
      </c>
      <c r="C215" s="71">
        <f>+'11'!H215</f>
        <v>0</v>
      </c>
      <c r="D215" s="95">
        <v>0</v>
      </c>
      <c r="E215" s="46">
        <f t="shared" si="24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120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16" ht="24.6" x14ac:dyDescent="0.65">
      <c r="A216" s="10">
        <v>212</v>
      </c>
      <c r="B216" s="19" t="s">
        <v>185</v>
      </c>
      <c r="C216" s="71">
        <f>+'11'!H216</f>
        <v>0</v>
      </c>
      <c r="D216" s="95">
        <v>0</v>
      </c>
      <c r="E216" s="46">
        <f t="shared" si="24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120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16" ht="24.6" x14ac:dyDescent="0.65">
      <c r="A217" s="10">
        <v>213</v>
      </c>
      <c r="B217" s="19" t="s">
        <v>187</v>
      </c>
      <c r="C217" s="71">
        <f>+'11'!H217</f>
        <v>0</v>
      </c>
      <c r="D217" s="95">
        <v>0</v>
      </c>
      <c r="E217" s="46">
        <f t="shared" si="24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50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16" ht="24.6" x14ac:dyDescent="0.65">
      <c r="A218" s="10">
        <v>214</v>
      </c>
      <c r="B218" s="19" t="s">
        <v>188</v>
      </c>
      <c r="C218" s="71">
        <f>+'11'!H218</f>
        <v>0</v>
      </c>
      <c r="D218" s="95">
        <v>0</v>
      </c>
      <c r="E218" s="46">
        <f t="shared" si="24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50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16" ht="24.6" x14ac:dyDescent="0.65">
      <c r="A219" s="10">
        <v>215</v>
      </c>
      <c r="B219" s="19" t="s">
        <v>302</v>
      </c>
      <c r="C219" s="71">
        <f>+'11'!H219</f>
        <v>0</v>
      </c>
      <c r="D219" s="95">
        <v>0</v>
      </c>
      <c r="E219" s="46">
        <f t="shared" si="24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120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16" ht="24.6" x14ac:dyDescent="0.65">
      <c r="A220" s="10">
        <v>216</v>
      </c>
      <c r="B220" s="19" t="s">
        <v>303</v>
      </c>
      <c r="C220" s="71">
        <f>+'11'!H220</f>
        <v>0</v>
      </c>
      <c r="D220" s="95">
        <v>0</v>
      </c>
      <c r="E220" s="46">
        <f t="shared" si="24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25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>
        <v>15</v>
      </c>
      <c r="P220" s="43">
        <f t="shared" si="23"/>
        <v>0</v>
      </c>
    </row>
    <row r="221" spans="1:16" ht="24.6" x14ac:dyDescent="0.65">
      <c r="A221" s="10">
        <v>217</v>
      </c>
      <c r="B221" s="19" t="s">
        <v>304</v>
      </c>
      <c r="C221" s="71">
        <f>+'11'!H221</f>
        <v>0</v>
      </c>
      <c r="D221" s="95">
        <v>0</v>
      </c>
      <c r="E221" s="46">
        <f t="shared" si="24"/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25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>
        <v>15</v>
      </c>
      <c r="P221" s="43">
        <f t="shared" si="23"/>
        <v>0</v>
      </c>
    </row>
    <row r="222" spans="1:16" ht="24.6" x14ac:dyDescent="0.65">
      <c r="A222" s="10">
        <v>218</v>
      </c>
      <c r="B222" s="19" t="s">
        <v>305</v>
      </c>
      <c r="C222" s="71">
        <f>+'11'!H222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25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>
        <v>15</v>
      </c>
      <c r="P222" s="43">
        <f t="shared" si="23"/>
        <v>0</v>
      </c>
    </row>
    <row r="223" spans="1:16" ht="24.6" x14ac:dyDescent="0.65">
      <c r="A223" s="10">
        <v>219</v>
      </c>
      <c r="B223" s="19" t="s">
        <v>306</v>
      </c>
      <c r="C223" s="71">
        <f>+'11'!H223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25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>
        <v>15</v>
      </c>
      <c r="P223" s="43">
        <f t="shared" si="23"/>
        <v>0</v>
      </c>
    </row>
    <row r="224" spans="1:16" ht="24.6" x14ac:dyDescent="0.65">
      <c r="A224" s="10">
        <v>220</v>
      </c>
      <c r="B224" s="19" t="s">
        <v>307</v>
      </c>
      <c r="C224" s="71">
        <f>+'11'!H224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25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>
        <v>15</v>
      </c>
      <c r="P224" s="43">
        <f t="shared" si="23"/>
        <v>0</v>
      </c>
    </row>
    <row r="225" spans="1:16" ht="24.6" x14ac:dyDescent="0.65">
      <c r="A225" s="10">
        <v>221</v>
      </c>
      <c r="B225" s="19" t="s">
        <v>308</v>
      </c>
      <c r="C225" s="71">
        <f>+'11'!H225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25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>
        <v>15</v>
      </c>
      <c r="P225" s="43">
        <f t="shared" si="23"/>
        <v>0</v>
      </c>
    </row>
    <row r="226" spans="1:16" ht="24.6" x14ac:dyDescent="0.65">
      <c r="A226" s="10">
        <v>222</v>
      </c>
      <c r="B226" s="19" t="s">
        <v>361</v>
      </c>
      <c r="C226" s="71">
        <f>+'11'!H226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10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309</v>
      </c>
      <c r="C227" s="71">
        <f>+'11'!H227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10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310</v>
      </c>
      <c r="C228" s="71">
        <f>+'11'!H228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311</v>
      </c>
      <c r="C229" s="71">
        <f>+'11'!H229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312</v>
      </c>
      <c r="C230" s="71">
        <f>+'11'!H230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/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183</v>
      </c>
      <c r="C231" s="71">
        <f>+'11'!H231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40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117</v>
      </c>
      <c r="C232" s="71">
        <f>+'11'!H232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313</v>
      </c>
      <c r="C233" s="71">
        <f>+'11'!H233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30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371</v>
      </c>
      <c r="C234" s="71">
        <f>+'11'!H234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800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x14ac:dyDescent="0.65">
      <c r="A235" s="10">
        <v>231</v>
      </c>
      <c r="B235" s="19" t="s">
        <v>373</v>
      </c>
      <c r="C235" s="71">
        <f>+'11'!H235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150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x14ac:dyDescent="0.65">
      <c r="A236" s="10">
        <v>232</v>
      </c>
      <c r="B236" s="19" t="s">
        <v>315</v>
      </c>
      <c r="C236" s="71">
        <f>+'11'!H236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200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x14ac:dyDescent="0.65">
      <c r="A237" s="10">
        <v>233</v>
      </c>
      <c r="B237" s="19" t="s">
        <v>374</v>
      </c>
      <c r="C237" s="71">
        <f>+'11'!H237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250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x14ac:dyDescent="0.65">
      <c r="A238" s="10">
        <v>234</v>
      </c>
      <c r="B238" s="19" t="s">
        <v>316</v>
      </c>
      <c r="C238" s="71">
        <f>+'11'!H238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50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x14ac:dyDescent="0.65">
      <c r="A239" s="10">
        <v>235</v>
      </c>
      <c r="B239" s="19" t="s">
        <v>314</v>
      </c>
      <c r="C239" s="71">
        <f>+'11'!H239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" customHeight="1" x14ac:dyDescent="0.65">
      <c r="A240" s="10">
        <v>236</v>
      </c>
      <c r="B240" s="19" t="s">
        <v>337</v>
      </c>
      <c r="C240" s="71">
        <f>+'11'!H240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45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338</v>
      </c>
      <c r="C241" s="71">
        <f>+'11'!H241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35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339</v>
      </c>
      <c r="C242" s="71">
        <f>+'11'!H242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>
        <v>25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317</v>
      </c>
      <c r="C243" s="71">
        <f>+'11'!H243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>
        <v>50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318</v>
      </c>
      <c r="C244" s="71">
        <f>+'11'!H244</f>
        <v>0</v>
      </c>
      <c r="D244" s="95">
        <v>0</v>
      </c>
      <c r="E244" s="46">
        <f t="shared" si="24"/>
        <v>0</v>
      </c>
      <c r="F244" s="106">
        <v>0</v>
      </c>
      <c r="G244" s="104">
        <v>0</v>
      </c>
      <c r="H244" s="46">
        <f t="shared" si="20"/>
        <v>0</v>
      </c>
      <c r="I244" s="96"/>
      <c r="J244" s="20">
        <v>60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319</v>
      </c>
      <c r="C245" s="71">
        <f>+'11'!H245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250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320</v>
      </c>
      <c r="C246" s="71">
        <f>+'11'!H246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15">
        <v>100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321</v>
      </c>
      <c r="C247" s="71">
        <f>+'11'!H247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15">
        <v>350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322</v>
      </c>
      <c r="C248" s="71">
        <f>+'11'!H248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15">
        <v>60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323</v>
      </c>
      <c r="C249" s="71">
        <f>+'11'!H249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15">
        <v>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324</v>
      </c>
      <c r="C250" s="71">
        <f>+'11'!H250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15">
        <v>100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325</v>
      </c>
      <c r="C251" s="71">
        <f>+'11'!H251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15">
        <v>120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326</v>
      </c>
      <c r="C252" s="71">
        <f>+'11'!H252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15">
        <v>60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 x14ac:dyDescent="0.65">
      <c r="A253" s="10">
        <v>249</v>
      </c>
      <c r="B253" s="19" t="s">
        <v>327</v>
      </c>
      <c r="C253" s="71">
        <f>+'11'!H253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15">
        <v>150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x14ac:dyDescent="0.65">
      <c r="A254" s="10">
        <v>250</v>
      </c>
      <c r="B254" s="19" t="s">
        <v>328</v>
      </c>
      <c r="C254" s="71">
        <f>+'11'!H254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15">
        <v>150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329</v>
      </c>
      <c r="C255" s="71">
        <f>+'11'!H255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15">
        <v>200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330</v>
      </c>
      <c r="C256" s="71">
        <f>+'11'!H256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15"/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331</v>
      </c>
      <c r="C257" s="71">
        <f>+'11'!H257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15"/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368</v>
      </c>
      <c r="C258" s="71">
        <f>+'11'!H258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15"/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/>
      <c r="C259" s="71">
        <f>+'11'!H259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/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/>
      <c r="C260" s="71">
        <f>+'11'!H260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20"/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/>
      <c r="C261" s="71">
        <f>+'11'!H261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ref="H261:H284" si="25">+E261-F261-I261-G261</f>
        <v>0</v>
      </c>
      <c r="I261" s="96"/>
      <c r="J261" s="20"/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/>
      <c r="C262" s="71">
        <f>+'11'!H262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5"/>
        <v>0</v>
      </c>
      <c r="I262" s="96"/>
      <c r="J262" s="20"/>
      <c r="K262" s="72">
        <f t="shared" ref="K262:K284" si="26">+J262*I262</f>
        <v>0</v>
      </c>
      <c r="L262" s="17" t="s">
        <v>16</v>
      </c>
      <c r="M262" s="18">
        <v>0</v>
      </c>
      <c r="N262" s="23">
        <f t="shared" ref="N262:N284" si="27">SUM(K262-M262)</f>
        <v>0</v>
      </c>
      <c r="O262" s="19"/>
      <c r="P262" s="43">
        <f t="shared" ref="P262:P284" si="28">+K262*O262</f>
        <v>0</v>
      </c>
    </row>
    <row r="263" spans="1:16" ht="24.6" x14ac:dyDescent="0.65">
      <c r="A263" s="10">
        <v>259</v>
      </c>
      <c r="B263" s="19"/>
      <c r="C263" s="71">
        <f>+'11'!H263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5"/>
        <v>0</v>
      </c>
      <c r="I263" s="96"/>
      <c r="J263" s="20"/>
      <c r="K263" s="72">
        <f t="shared" si="26"/>
        <v>0</v>
      </c>
      <c r="L263" s="17" t="s">
        <v>16</v>
      </c>
      <c r="M263" s="18">
        <v>0</v>
      </c>
      <c r="N263" s="23">
        <f t="shared" si="27"/>
        <v>0</v>
      </c>
      <c r="O263" s="19"/>
      <c r="P263" s="43">
        <f t="shared" si="28"/>
        <v>0</v>
      </c>
    </row>
    <row r="264" spans="1:16" ht="24.6" x14ac:dyDescent="0.65">
      <c r="A264" s="10">
        <v>260</v>
      </c>
      <c r="B264" s="19"/>
      <c r="C264" s="71">
        <f>+'11'!H264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5"/>
        <v>0</v>
      </c>
      <c r="I264" s="96"/>
      <c r="J264" s="20"/>
      <c r="K264" s="72">
        <f t="shared" si="26"/>
        <v>0</v>
      </c>
      <c r="L264" s="17" t="s">
        <v>16</v>
      </c>
      <c r="M264" s="18">
        <v>0</v>
      </c>
      <c r="N264" s="23">
        <f t="shared" si="27"/>
        <v>0</v>
      </c>
      <c r="O264" s="19"/>
      <c r="P264" s="43">
        <f t="shared" si="28"/>
        <v>0</v>
      </c>
    </row>
    <row r="265" spans="1:16" ht="24.6" x14ac:dyDescent="0.65">
      <c r="A265" s="10">
        <v>261</v>
      </c>
      <c r="B265" s="19"/>
      <c r="C265" s="71">
        <f>+'11'!H265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5"/>
        <v>0</v>
      </c>
      <c r="I265" s="96"/>
      <c r="J265" s="20"/>
      <c r="K265" s="72">
        <f t="shared" si="26"/>
        <v>0</v>
      </c>
      <c r="L265" s="17" t="s">
        <v>16</v>
      </c>
      <c r="M265" s="18">
        <v>0</v>
      </c>
      <c r="N265" s="23">
        <f t="shared" si="27"/>
        <v>0</v>
      </c>
      <c r="O265" s="19"/>
      <c r="P265" s="43">
        <f t="shared" si="28"/>
        <v>0</v>
      </c>
    </row>
    <row r="266" spans="1:16" ht="24.6" x14ac:dyDescent="0.65">
      <c r="A266" s="10">
        <v>262</v>
      </c>
      <c r="B266" s="19"/>
      <c r="C266" s="71">
        <f>+'11'!H266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5"/>
        <v>0</v>
      </c>
      <c r="I266" s="96"/>
      <c r="J266" s="20"/>
      <c r="K266" s="72">
        <f t="shared" si="26"/>
        <v>0</v>
      </c>
      <c r="L266" s="17" t="s">
        <v>16</v>
      </c>
      <c r="M266" s="18">
        <v>0</v>
      </c>
      <c r="N266" s="23">
        <f t="shared" si="27"/>
        <v>0</v>
      </c>
      <c r="O266" s="19"/>
      <c r="P266" s="43">
        <f t="shared" si="28"/>
        <v>0</v>
      </c>
    </row>
    <row r="267" spans="1:16" ht="24.6" x14ac:dyDescent="0.65">
      <c r="A267" s="10">
        <v>263</v>
      </c>
      <c r="B267" s="19"/>
      <c r="C267" s="71">
        <f>+'11'!H267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5"/>
        <v>0</v>
      </c>
      <c r="I267" s="96"/>
      <c r="J267" s="20"/>
      <c r="K267" s="72">
        <f t="shared" si="26"/>
        <v>0</v>
      </c>
      <c r="L267" s="17" t="s">
        <v>16</v>
      </c>
      <c r="M267" s="18">
        <v>0</v>
      </c>
      <c r="N267" s="23">
        <f t="shared" si="27"/>
        <v>0</v>
      </c>
      <c r="O267" s="19"/>
      <c r="P267" s="43">
        <f t="shared" si="28"/>
        <v>0</v>
      </c>
    </row>
    <row r="268" spans="1:16" ht="24.6" x14ac:dyDescent="0.65">
      <c r="A268" s="10">
        <v>264</v>
      </c>
      <c r="B268" s="19"/>
      <c r="C268" s="71">
        <f>+'11'!H268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5"/>
        <v>0</v>
      </c>
      <c r="I268" s="96"/>
      <c r="J268" s="20"/>
      <c r="K268" s="72">
        <f t="shared" si="26"/>
        <v>0</v>
      </c>
      <c r="L268" s="17" t="s">
        <v>16</v>
      </c>
      <c r="M268" s="18">
        <v>0</v>
      </c>
      <c r="N268" s="23">
        <f t="shared" si="27"/>
        <v>0</v>
      </c>
      <c r="O268" s="19"/>
      <c r="P268" s="43">
        <f t="shared" si="28"/>
        <v>0</v>
      </c>
    </row>
    <row r="269" spans="1:16" ht="24.6" x14ac:dyDescent="0.65">
      <c r="A269" s="10">
        <v>265</v>
      </c>
      <c r="B269" s="19"/>
      <c r="C269" s="71">
        <f>+'11'!H269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5"/>
        <v>0</v>
      </c>
      <c r="I269" s="96"/>
      <c r="J269" s="20"/>
      <c r="K269" s="72">
        <f t="shared" si="26"/>
        <v>0</v>
      </c>
      <c r="L269" s="17" t="s">
        <v>16</v>
      </c>
      <c r="M269" s="18">
        <v>0</v>
      </c>
      <c r="N269" s="23">
        <f t="shared" si="27"/>
        <v>0</v>
      </c>
      <c r="O269" s="19"/>
      <c r="P269" s="43">
        <f t="shared" si="28"/>
        <v>0</v>
      </c>
    </row>
    <row r="270" spans="1:16" ht="24.6" x14ac:dyDescent="0.65">
      <c r="A270" s="10">
        <v>266</v>
      </c>
      <c r="B270" s="19"/>
      <c r="C270" s="71">
        <f>+'11'!H270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5"/>
        <v>0</v>
      </c>
      <c r="I270" s="96"/>
      <c r="J270" s="20"/>
      <c r="K270" s="72">
        <f t="shared" si="26"/>
        <v>0</v>
      </c>
      <c r="L270" s="17" t="s">
        <v>16</v>
      </c>
      <c r="M270" s="18">
        <v>0</v>
      </c>
      <c r="N270" s="23">
        <f t="shared" si="27"/>
        <v>0</v>
      </c>
      <c r="O270" s="19"/>
      <c r="P270" s="43">
        <f t="shared" si="28"/>
        <v>0</v>
      </c>
    </row>
    <row r="271" spans="1:16" ht="24.6" x14ac:dyDescent="0.65">
      <c r="A271" s="10">
        <v>267</v>
      </c>
      <c r="B271" s="19"/>
      <c r="C271" s="71">
        <f>+'11'!H271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5"/>
        <v>0</v>
      </c>
      <c r="I271" s="96"/>
      <c r="J271" s="20"/>
      <c r="K271" s="72">
        <f t="shared" si="26"/>
        <v>0</v>
      </c>
      <c r="L271" s="17" t="s">
        <v>16</v>
      </c>
      <c r="M271" s="18">
        <v>0</v>
      </c>
      <c r="N271" s="23">
        <f t="shared" si="27"/>
        <v>0</v>
      </c>
      <c r="O271" s="19"/>
      <c r="P271" s="43">
        <f t="shared" si="28"/>
        <v>0</v>
      </c>
    </row>
    <row r="272" spans="1:16" ht="24.6" x14ac:dyDescent="0.65">
      <c r="A272" s="10">
        <v>268</v>
      </c>
      <c r="B272" s="19"/>
      <c r="C272" s="71">
        <f>+'11'!H272</f>
        <v>0</v>
      </c>
      <c r="D272" s="95">
        <v>0</v>
      </c>
      <c r="E272" s="46">
        <f t="shared" ref="E272:E284" si="29">C272+D272</f>
        <v>0</v>
      </c>
      <c r="F272" s="106">
        <v>0</v>
      </c>
      <c r="G272" s="104">
        <v>0</v>
      </c>
      <c r="H272" s="46">
        <f t="shared" si="25"/>
        <v>0</v>
      </c>
      <c r="I272" s="96"/>
      <c r="J272" s="20"/>
      <c r="K272" s="72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3">
        <f t="shared" si="28"/>
        <v>0</v>
      </c>
    </row>
    <row r="273" spans="1:17" ht="24.6" x14ac:dyDescent="0.65">
      <c r="A273" s="10">
        <v>269</v>
      </c>
      <c r="B273" s="19"/>
      <c r="C273" s="71">
        <f>+'11'!H273</f>
        <v>0</v>
      </c>
      <c r="D273" s="95">
        <v>0</v>
      </c>
      <c r="E273" s="46">
        <f t="shared" si="29"/>
        <v>0</v>
      </c>
      <c r="F273" s="106">
        <v>0</v>
      </c>
      <c r="G273" s="104">
        <v>0</v>
      </c>
      <c r="H273" s="46">
        <f t="shared" si="25"/>
        <v>0</v>
      </c>
      <c r="I273" s="96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 x14ac:dyDescent="0.65">
      <c r="A274" s="10">
        <v>270</v>
      </c>
      <c r="B274" s="19"/>
      <c r="C274" s="71">
        <f>+'11'!H274</f>
        <v>0</v>
      </c>
      <c r="D274" s="95">
        <v>0</v>
      </c>
      <c r="E274" s="46">
        <f t="shared" si="29"/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 x14ac:dyDescent="0.65">
      <c r="A275" s="10">
        <v>271</v>
      </c>
      <c r="B275" s="19"/>
      <c r="C275" s="71">
        <f>+'11'!H275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 x14ac:dyDescent="0.65">
      <c r="A276" s="10">
        <v>272</v>
      </c>
      <c r="B276" s="19"/>
      <c r="C276" s="71">
        <f>+'11'!H276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 x14ac:dyDescent="0.65">
      <c r="A277" s="10">
        <v>273</v>
      </c>
      <c r="B277" s="19"/>
      <c r="C277" s="71">
        <f>+'11'!H277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 x14ac:dyDescent="0.65">
      <c r="A278" s="10">
        <v>274</v>
      </c>
      <c r="B278" s="19"/>
      <c r="C278" s="71">
        <f>+'11'!H278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 x14ac:dyDescent="0.65">
      <c r="A279" s="10">
        <v>275</v>
      </c>
      <c r="B279" s="19"/>
      <c r="C279" s="71">
        <f>+'11'!H279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 x14ac:dyDescent="0.65">
      <c r="A280" s="10">
        <v>276</v>
      </c>
      <c r="B280" s="19"/>
      <c r="C280" s="71">
        <f>+'11'!H280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 x14ac:dyDescent="0.65">
      <c r="A281" s="10">
        <v>277</v>
      </c>
      <c r="B281" s="19"/>
      <c r="C281" s="71">
        <f>+'11'!H281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 x14ac:dyDescent="0.65">
      <c r="A282" s="10">
        <v>278</v>
      </c>
      <c r="B282" s="19"/>
      <c r="C282" s="71">
        <f>+'11'!H282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 x14ac:dyDescent="0.65">
      <c r="A283" s="10">
        <v>279</v>
      </c>
      <c r="B283" s="19"/>
      <c r="C283" s="71">
        <f>+'11'!H283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 x14ac:dyDescent="0.65">
      <c r="A284" s="10">
        <v>280</v>
      </c>
      <c r="B284" s="19"/>
      <c r="C284" s="71">
        <f>+'11'!H284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172" t="s">
        <v>212</v>
      </c>
      <c r="J286" s="173"/>
      <c r="K286" s="30">
        <f>+AA184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174" t="s">
        <v>202</v>
      </c>
      <c r="K287" s="174"/>
      <c r="L287" s="33">
        <f>SUM(K5:K286)</f>
        <v>1710</v>
      </c>
    </row>
    <row r="288" spans="1:17" ht="24.6" x14ac:dyDescent="0.65">
      <c r="A288" s="1"/>
      <c r="C288" s="31"/>
      <c r="E288" s="31"/>
      <c r="H288" s="31"/>
      <c r="J288" s="168" t="s">
        <v>203</v>
      </c>
      <c r="K288" s="169"/>
      <c r="L288" s="36"/>
    </row>
    <row r="289" spans="1:12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0</v>
      </c>
    </row>
    <row r="290" spans="1:12" ht="24.6" x14ac:dyDescent="0.65">
      <c r="A290" s="1"/>
      <c r="C290" s="31"/>
      <c r="E290" s="31"/>
      <c r="H290" s="31"/>
      <c r="J290" s="168" t="s">
        <v>205</v>
      </c>
      <c r="K290" s="169"/>
      <c r="L290" s="36">
        <v>0</v>
      </c>
    </row>
    <row r="291" spans="1:12" ht="24.6" x14ac:dyDescent="0.65">
      <c r="A291" s="1"/>
      <c r="C291" s="31"/>
      <c r="E291" s="31"/>
      <c r="H291" s="31"/>
      <c r="J291" s="168" t="s">
        <v>206</v>
      </c>
      <c r="K291" s="169"/>
      <c r="L291" s="36">
        <v>0</v>
      </c>
    </row>
    <row r="292" spans="1:12" ht="24.6" x14ac:dyDescent="0.65">
      <c r="A292" s="1"/>
      <c r="C292" s="31"/>
      <c r="E292" s="31"/>
      <c r="H292" s="31"/>
      <c r="J292" s="168" t="s">
        <v>207</v>
      </c>
      <c r="K292" s="169"/>
      <c r="L292" s="37">
        <f>SUM(M5:M285)</f>
        <v>0</v>
      </c>
    </row>
    <row r="293" spans="1:12" ht="24.6" x14ac:dyDescent="0.65">
      <c r="A293" s="1"/>
      <c r="C293" s="31"/>
      <c r="E293" s="31"/>
      <c r="H293" s="31"/>
      <c r="J293" s="168" t="s">
        <v>208</v>
      </c>
      <c r="K293" s="169"/>
      <c r="L293" s="33">
        <f>L287-L288-L289-L291-L292</f>
        <v>1710</v>
      </c>
    </row>
    <row r="294" spans="1:12" ht="24.6" x14ac:dyDescent="0.65">
      <c r="A294" s="1"/>
      <c r="C294" s="31"/>
      <c r="E294" s="31"/>
      <c r="H294" s="31"/>
      <c r="J294" s="168" t="s">
        <v>209</v>
      </c>
      <c r="K294" s="169"/>
      <c r="L294" s="37">
        <v>1710</v>
      </c>
    </row>
    <row r="295" spans="1:12" ht="24.6" x14ac:dyDescent="0.65">
      <c r="A295" s="1"/>
      <c r="C295" s="31"/>
      <c r="E295" s="31"/>
      <c r="H295" s="31"/>
      <c r="J295" s="168" t="s">
        <v>210</v>
      </c>
      <c r="K295" s="169"/>
      <c r="L295" s="33">
        <f>+L294-L293</f>
        <v>0</v>
      </c>
    </row>
    <row r="296" spans="1:12" ht="24.6" x14ac:dyDescent="0.65">
      <c r="H296" s="2"/>
      <c r="J296" s="168" t="s">
        <v>211</v>
      </c>
      <c r="K296" s="169"/>
      <c r="L296" s="33">
        <f>+L294-L293</f>
        <v>0</v>
      </c>
    </row>
    <row r="297" spans="1:12" x14ac:dyDescent="0.6">
      <c r="H297" s="2"/>
      <c r="J297" s="2"/>
    </row>
    <row r="298" spans="1:12" ht="24.6" x14ac:dyDescent="0.65">
      <c r="H298" s="2"/>
      <c r="J298" s="97" t="s">
        <v>332</v>
      </c>
    </row>
    <row r="299" spans="1:12" x14ac:dyDescent="0.6">
      <c r="H299" s="2"/>
      <c r="J299" s="2"/>
    </row>
    <row r="300" spans="1:12" x14ac:dyDescent="0.6">
      <c r="H300" s="2"/>
      <c r="J300" s="2"/>
    </row>
    <row r="301" spans="1:12" x14ac:dyDescent="0.6">
      <c r="H301" s="2"/>
      <c r="J301" s="2"/>
    </row>
    <row r="302" spans="1:12" x14ac:dyDescent="0.6">
      <c r="H302" s="2"/>
      <c r="J302" s="2"/>
    </row>
    <row r="303" spans="1:12" x14ac:dyDescent="0.6">
      <c r="H303" s="2"/>
      <c r="J303" s="2"/>
    </row>
    <row r="304" spans="1:12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5BD28-E819-4B4C-97DA-83BCAB8415B7}">
  <sheetPr>
    <tabColor rgb="FFFF0000"/>
  </sheetPr>
  <dimension ref="A1:AC371"/>
  <sheetViews>
    <sheetView zoomScaleNormal="100" workbookViewId="0">
      <pane xSplit="8" ySplit="4" topLeftCell="I5" activePane="bottomRight" state="frozen"/>
      <selection activeCell="J37" sqref="J37"/>
      <selection pane="topRight" activeCell="J37" sqref="J37"/>
      <selection pane="bottomLeft" activeCell="J37" sqref="J37"/>
      <selection pane="bottomRight" activeCell="J37" sqref="J37"/>
    </sheetView>
  </sheetViews>
  <sheetFormatPr defaultColWidth="9" defaultRowHeight="24" x14ac:dyDescent="0.6"/>
  <cols>
    <col min="1" max="1" width="6.796875" style="2" customWidth="1"/>
    <col min="2" max="2" width="43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65" t="s">
        <v>413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R2" s="166" t="s">
        <v>0</v>
      </c>
      <c r="S2" s="166"/>
      <c r="T2" s="166"/>
      <c r="U2" s="166"/>
      <c r="V2" s="166"/>
      <c r="W2" s="166"/>
      <c r="X2" s="166"/>
      <c r="Y2" s="166"/>
      <c r="Z2" s="166"/>
      <c r="AA2" s="166"/>
      <c r="AB2" s="166"/>
    </row>
    <row r="3" spans="1:29" s="5" customFormat="1" ht="26.4" x14ac:dyDescent="0.7">
      <c r="A3" s="167" t="s">
        <v>1</v>
      </c>
      <c r="B3" s="175" t="s">
        <v>2</v>
      </c>
      <c r="C3" s="167" t="s">
        <v>3</v>
      </c>
      <c r="D3" s="167" t="s">
        <v>4</v>
      </c>
      <c r="E3" s="167" t="s">
        <v>5</v>
      </c>
      <c r="F3" s="105" t="s">
        <v>6</v>
      </c>
      <c r="G3" s="176" t="s">
        <v>334</v>
      </c>
      <c r="H3" s="167" t="s">
        <v>7</v>
      </c>
      <c r="I3" s="170" t="s">
        <v>8</v>
      </c>
      <c r="J3" s="170"/>
      <c r="K3" s="170"/>
      <c r="L3" s="167" t="s">
        <v>9</v>
      </c>
      <c r="M3" s="171" t="s">
        <v>10</v>
      </c>
      <c r="O3" s="139" t="s">
        <v>335</v>
      </c>
      <c r="P3" s="141" t="s">
        <v>336</v>
      </c>
      <c r="R3" s="167" t="s">
        <v>1</v>
      </c>
      <c r="S3" s="167" t="s">
        <v>2</v>
      </c>
      <c r="T3" s="167" t="s">
        <v>3</v>
      </c>
      <c r="U3" s="167" t="s">
        <v>4</v>
      </c>
      <c r="V3" s="167" t="s">
        <v>5</v>
      </c>
      <c r="W3" s="93" t="s">
        <v>6</v>
      </c>
      <c r="X3" s="167" t="s">
        <v>7</v>
      </c>
      <c r="Y3" s="170" t="s">
        <v>8</v>
      </c>
      <c r="Z3" s="170"/>
      <c r="AA3" s="170"/>
      <c r="AB3" s="167" t="s">
        <v>9</v>
      </c>
      <c r="AC3" s="171" t="s">
        <v>10</v>
      </c>
    </row>
    <row r="4" spans="1:29" s="5" customFormat="1" ht="26.4" x14ac:dyDescent="0.7">
      <c r="A4" s="167"/>
      <c r="B4" s="175"/>
      <c r="C4" s="167"/>
      <c r="D4" s="167"/>
      <c r="E4" s="167"/>
      <c r="F4" s="105" t="s">
        <v>11</v>
      </c>
      <c r="G4" s="177"/>
      <c r="H4" s="167"/>
      <c r="I4" s="93" t="s">
        <v>12</v>
      </c>
      <c r="J4" s="94" t="s">
        <v>13</v>
      </c>
      <c r="K4" s="93" t="s">
        <v>14</v>
      </c>
      <c r="L4" s="167"/>
      <c r="M4" s="171"/>
      <c r="O4" s="140"/>
      <c r="P4" s="142"/>
      <c r="R4" s="167"/>
      <c r="S4" s="167"/>
      <c r="T4" s="167"/>
      <c r="U4" s="167"/>
      <c r="V4" s="167"/>
      <c r="W4" s="93" t="s">
        <v>11</v>
      </c>
      <c r="X4" s="167"/>
      <c r="Y4" s="93" t="s">
        <v>12</v>
      </c>
      <c r="Z4" s="94" t="s">
        <v>13</v>
      </c>
      <c r="AA4" s="93" t="s">
        <v>14</v>
      </c>
      <c r="AB4" s="167"/>
      <c r="AC4" s="171"/>
    </row>
    <row r="5" spans="1:29" ht="24.6" x14ac:dyDescent="0.65">
      <c r="A5" s="10">
        <v>1</v>
      </c>
      <c r="B5" s="19" t="s">
        <v>407</v>
      </c>
      <c r="C5" s="71">
        <f>+'12'!H5</f>
        <v>2</v>
      </c>
      <c r="D5" s="95">
        <v>0</v>
      </c>
      <c r="E5" s="46">
        <f t="shared" ref="E5:E143" si="0">C5+D5</f>
        <v>2</v>
      </c>
      <c r="F5" s="106">
        <v>0</v>
      </c>
      <c r="G5" s="104">
        <v>0</v>
      </c>
      <c r="H5" s="46">
        <f t="shared" ref="H5:H68" si="1">+E5-F5-I5-G5</f>
        <v>2</v>
      </c>
      <c r="I5" s="96"/>
      <c r="J5" s="15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+'12'!H6</f>
        <v>2</v>
      </c>
      <c r="D6" s="95">
        <v>0</v>
      </c>
      <c r="E6" s="46">
        <f t="shared" si="0"/>
        <v>2</v>
      </c>
      <c r="F6" s="106">
        <v>0</v>
      </c>
      <c r="G6" s="104">
        <v>0</v>
      </c>
      <c r="H6" s="46">
        <f t="shared" si="1"/>
        <v>2</v>
      </c>
      <c r="I6" s="96"/>
      <c r="J6" s="15">
        <v>100</v>
      </c>
      <c r="K6" s="72">
        <f t="shared" ref="K6:K69" si="5">+J6*I6</f>
        <v>0</v>
      </c>
      <c r="L6" s="17" t="s">
        <v>16</v>
      </c>
      <c r="M6" s="18">
        <v>0</v>
      </c>
      <c r="N6" s="23">
        <f t="shared" ref="N6:N69" si="6">SUM(K6-M6)</f>
        <v>0</v>
      </c>
      <c r="O6" s="19"/>
      <c r="P6" s="43">
        <f t="shared" ref="P6:P69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+'12'!H7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+'12'!H8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+'12'!H9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+'12'!H10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+'12'!H11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+'12'!H12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+'12'!H13</f>
        <v>2</v>
      </c>
      <c r="D13" s="95">
        <v>0</v>
      </c>
      <c r="E13" s="46">
        <f t="shared" si="0"/>
        <v>2</v>
      </c>
      <c r="F13" s="106">
        <v>0</v>
      </c>
      <c r="G13" s="104">
        <v>0</v>
      </c>
      <c r="H13" s="46">
        <f t="shared" si="1"/>
        <v>2</v>
      </c>
      <c r="I13" s="96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+'12'!H14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+'12'!H15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+'12'!H16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+'12'!H17</f>
        <v>1</v>
      </c>
      <c r="D17" s="95">
        <v>0</v>
      </c>
      <c r="E17" s="46">
        <f t="shared" si="0"/>
        <v>1</v>
      </c>
      <c r="F17" s="106">
        <v>0</v>
      </c>
      <c r="G17" s="104">
        <v>0</v>
      </c>
      <c r="H17" s="46">
        <f t="shared" si="1"/>
        <v>1</v>
      </c>
      <c r="I17" s="96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+'12'!H18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+'12'!H19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+'12'!H20</f>
        <v>0</v>
      </c>
      <c r="D20" s="95">
        <v>0</v>
      </c>
      <c r="E20" s="46">
        <f t="shared" si="0"/>
        <v>0</v>
      </c>
      <c r="F20" s="106">
        <v>0</v>
      </c>
      <c r="G20" s="104">
        <v>0</v>
      </c>
      <c r="H20" s="46">
        <f t="shared" si="1"/>
        <v>0</v>
      </c>
      <c r="I20" s="96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+'12'!H21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+'12'!H22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+'12'!H23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+'12'!H24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+'12'!H25</f>
        <v>3</v>
      </c>
      <c r="D25" s="95">
        <v>0</v>
      </c>
      <c r="E25" s="46">
        <f t="shared" si="0"/>
        <v>3</v>
      </c>
      <c r="F25" s="106">
        <v>0</v>
      </c>
      <c r="G25" s="104">
        <v>0</v>
      </c>
      <c r="H25" s="46">
        <f t="shared" si="1"/>
        <v>3</v>
      </c>
      <c r="I25" s="96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+'12'!H26</f>
        <v>1</v>
      </c>
      <c r="D26" s="95">
        <v>0</v>
      </c>
      <c r="E26" s="46">
        <f t="shared" si="0"/>
        <v>1</v>
      </c>
      <c r="F26" s="106">
        <v>0</v>
      </c>
      <c r="G26" s="104">
        <v>0</v>
      </c>
      <c r="H26" s="46">
        <f t="shared" si="1"/>
        <v>1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+'12'!H27</f>
        <v>0</v>
      </c>
      <c r="D27" s="95">
        <v>0</v>
      </c>
      <c r="E27" s="46">
        <f t="shared" si="0"/>
        <v>0</v>
      </c>
      <c r="F27" s="106">
        <v>0</v>
      </c>
      <c r="G27" s="104">
        <v>0</v>
      </c>
      <c r="H27" s="46">
        <f t="shared" si="1"/>
        <v>0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+'12'!H28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+'12'!H29</f>
        <v>1</v>
      </c>
      <c r="D29" s="95">
        <v>0</v>
      </c>
      <c r="E29" s="46">
        <f t="shared" si="0"/>
        <v>1</v>
      </c>
      <c r="F29" s="106">
        <v>0</v>
      </c>
      <c r="G29" s="104">
        <v>0</v>
      </c>
      <c r="H29" s="46">
        <f t="shared" si="1"/>
        <v>1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+'12'!H30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+'12'!H31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+'12'!H32</f>
        <v>0</v>
      </c>
      <c r="D32" s="95">
        <v>0</v>
      </c>
      <c r="E32" s="46">
        <f t="shared" si="0"/>
        <v>0</v>
      </c>
      <c r="F32" s="106">
        <v>0</v>
      </c>
      <c r="G32" s="104">
        <v>0</v>
      </c>
      <c r="H32" s="46">
        <f t="shared" si="1"/>
        <v>0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8" t="s">
        <v>119</v>
      </c>
      <c r="T32" s="179"/>
      <c r="U32" s="179"/>
      <c r="V32" s="179"/>
      <c r="W32" s="179"/>
      <c r="X32" s="179"/>
      <c r="Y32" s="179"/>
      <c r="Z32" s="180"/>
      <c r="AA32" s="40">
        <f>SUM(AA5:AA29)</f>
        <v>0</v>
      </c>
    </row>
    <row r="33" spans="1:26" ht="24.6" x14ac:dyDescent="0.65">
      <c r="A33" s="10">
        <v>29</v>
      </c>
      <c r="B33" s="19" t="s">
        <v>382</v>
      </c>
      <c r="C33" s="71">
        <f>+'12'!H33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+'12'!H34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+'12'!H35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+'12'!H36</f>
        <v>0</v>
      </c>
      <c r="D36" s="95">
        <v>0</v>
      </c>
      <c r="E36" s="46">
        <f t="shared" si="0"/>
        <v>0</v>
      </c>
      <c r="F36" s="106">
        <v>0</v>
      </c>
      <c r="G36" s="104">
        <v>0</v>
      </c>
      <c r="H36" s="46">
        <f t="shared" si="1"/>
        <v>0</v>
      </c>
      <c r="I36" s="96"/>
      <c r="J36" s="15">
        <v>100</v>
      </c>
      <c r="K36" s="72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3">
        <f t="shared" si="7"/>
        <v>0</v>
      </c>
    </row>
    <row r="37" spans="1:26" ht="24.6" x14ac:dyDescent="0.65">
      <c r="A37" s="10">
        <v>33</v>
      </c>
      <c r="B37" s="19" t="s">
        <v>393</v>
      </c>
      <c r="C37" s="71">
        <f>+'12'!H37</f>
        <v>0</v>
      </c>
      <c r="D37" s="95">
        <v>0</v>
      </c>
      <c r="E37" s="46">
        <f t="shared" si="0"/>
        <v>0</v>
      </c>
      <c r="F37" s="106">
        <v>0</v>
      </c>
      <c r="G37" s="104">
        <v>0</v>
      </c>
      <c r="H37" s="46">
        <f t="shared" si="1"/>
        <v>0</v>
      </c>
      <c r="I37" s="96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f>+'12'!H38</f>
        <v>0</v>
      </c>
      <c r="D38" s="95">
        <v>0</v>
      </c>
      <c r="E38" s="46">
        <f t="shared" si="0"/>
        <v>0</v>
      </c>
      <c r="F38" s="106">
        <v>0</v>
      </c>
      <c r="G38" s="104">
        <v>0</v>
      </c>
      <c r="H38" s="46">
        <f t="shared" si="1"/>
        <v>0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x14ac:dyDescent="0.65">
      <c r="A39" s="10">
        <v>35</v>
      </c>
      <c r="B39" s="19" t="s">
        <v>333</v>
      </c>
      <c r="C39" s="71">
        <f>+'12'!H39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x14ac:dyDescent="0.65">
      <c r="A40" s="10">
        <v>36</v>
      </c>
      <c r="B40" s="19" t="s">
        <v>138</v>
      </c>
      <c r="C40" s="71">
        <f>+'12'!H40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49</v>
      </c>
      <c r="C41" s="71">
        <f>+'12'!H41</f>
        <v>0</v>
      </c>
      <c r="D41" s="95">
        <v>0</v>
      </c>
      <c r="E41" s="46">
        <f t="shared" si="0"/>
        <v>0</v>
      </c>
      <c r="F41" s="106">
        <v>0</v>
      </c>
      <c r="G41" s="104">
        <v>0</v>
      </c>
      <c r="H41" s="46">
        <f t="shared" si="1"/>
        <v>0</v>
      </c>
      <c r="I41" s="96"/>
      <c r="J41" s="15">
        <v>50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x14ac:dyDescent="0.65">
      <c r="A42" s="10">
        <v>38</v>
      </c>
      <c r="B42" s="19" t="s">
        <v>50</v>
      </c>
      <c r="C42" s="71">
        <f>+'12'!H42</f>
        <v>0</v>
      </c>
      <c r="D42" s="95">
        <v>0</v>
      </c>
      <c r="E42" s="46">
        <f t="shared" si="0"/>
        <v>0</v>
      </c>
      <c r="F42" s="106">
        <v>0</v>
      </c>
      <c r="G42" s="104">
        <v>0</v>
      </c>
      <c r="H42" s="46">
        <f t="shared" si="1"/>
        <v>0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 x14ac:dyDescent="0.65">
      <c r="A43" s="10">
        <v>39</v>
      </c>
      <c r="B43" s="19" t="s">
        <v>51</v>
      </c>
      <c r="C43" s="71">
        <f>+'12'!H43</f>
        <v>0</v>
      </c>
      <c r="D43" s="95">
        <v>0</v>
      </c>
      <c r="E43" s="46">
        <f t="shared" si="0"/>
        <v>0</v>
      </c>
      <c r="F43" s="106">
        <v>0</v>
      </c>
      <c r="G43" s="104">
        <v>0</v>
      </c>
      <c r="H43" s="46">
        <f t="shared" si="1"/>
        <v>0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 x14ac:dyDescent="0.65">
      <c r="A44" s="10">
        <v>40</v>
      </c>
      <c r="B44" s="19" t="s">
        <v>264</v>
      </c>
      <c r="C44" s="71">
        <f>+'12'!H44</f>
        <v>0</v>
      </c>
      <c r="D44" s="95">
        <v>0</v>
      </c>
      <c r="E44" s="46">
        <f t="shared" si="0"/>
        <v>0</v>
      </c>
      <c r="F44" s="106">
        <v>0</v>
      </c>
      <c r="G44" s="104">
        <v>0</v>
      </c>
      <c r="H44" s="46">
        <f t="shared" si="1"/>
        <v>0</v>
      </c>
      <c r="I44" s="96"/>
      <c r="J44" s="15">
        <v>25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265</v>
      </c>
      <c r="C45" s="71">
        <f>+'12'!H45</f>
        <v>0</v>
      </c>
      <c r="D45" s="95">
        <v>0</v>
      </c>
      <c r="E45" s="46">
        <f t="shared" si="0"/>
        <v>0</v>
      </c>
      <c r="F45" s="106">
        <v>0</v>
      </c>
      <c r="G45" s="104">
        <v>0</v>
      </c>
      <c r="H45" s="46">
        <f t="shared" si="1"/>
        <v>0</v>
      </c>
      <c r="I45" s="96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x14ac:dyDescent="0.65">
      <c r="A46" s="10">
        <v>42</v>
      </c>
      <c r="B46" s="19" t="s">
        <v>52</v>
      </c>
      <c r="C46" s="71">
        <f>+'12'!H46</f>
        <v>0</v>
      </c>
      <c r="D46" s="95">
        <v>0</v>
      </c>
      <c r="E46" s="46">
        <f t="shared" si="0"/>
        <v>0</v>
      </c>
      <c r="F46" s="106">
        <v>0</v>
      </c>
      <c r="G46" s="104">
        <v>0</v>
      </c>
      <c r="H46" s="46">
        <f t="shared" si="1"/>
        <v>0</v>
      </c>
      <c r="I46" s="96"/>
      <c r="J46" s="15">
        <v>50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 x14ac:dyDescent="0.65">
      <c r="A47" s="10">
        <v>43</v>
      </c>
      <c r="B47" s="19" t="s">
        <v>53</v>
      </c>
      <c r="C47" s="71">
        <f>+'12'!H47</f>
        <v>0</v>
      </c>
      <c r="D47" s="95">
        <v>0</v>
      </c>
      <c r="E47" s="46">
        <f t="shared" si="0"/>
        <v>0</v>
      </c>
      <c r="F47" s="106">
        <v>0</v>
      </c>
      <c r="G47" s="104">
        <v>0</v>
      </c>
      <c r="H47" s="46">
        <f t="shared" si="1"/>
        <v>0</v>
      </c>
      <c r="I47" s="96"/>
      <c r="J47" s="15">
        <v>50</v>
      </c>
      <c r="K47" s="72">
        <f t="shared" si="5"/>
        <v>0</v>
      </c>
      <c r="L47" s="17" t="s">
        <v>16</v>
      </c>
      <c r="M47" s="18">
        <v>0</v>
      </c>
      <c r="N47" s="23">
        <f t="shared" si="6"/>
        <v>0</v>
      </c>
      <c r="O47" s="19"/>
      <c r="P47" s="43">
        <f t="shared" si="7"/>
        <v>0</v>
      </c>
    </row>
    <row r="48" spans="1:26" ht="24.6" x14ac:dyDescent="0.65">
      <c r="A48" s="10">
        <v>44</v>
      </c>
      <c r="B48" s="19" t="s">
        <v>54</v>
      </c>
      <c r="C48" s="71">
        <f>+'12'!H48</f>
        <v>0</v>
      </c>
      <c r="D48" s="95">
        <v>0</v>
      </c>
      <c r="E48" s="46">
        <f t="shared" si="0"/>
        <v>0</v>
      </c>
      <c r="F48" s="106">
        <v>0</v>
      </c>
      <c r="G48" s="104">
        <v>0</v>
      </c>
      <c r="H48" s="46">
        <f t="shared" si="1"/>
        <v>0</v>
      </c>
      <c r="I48" s="96"/>
      <c r="J48" s="15">
        <v>50</v>
      </c>
      <c r="K48" s="72">
        <f t="shared" si="5"/>
        <v>0</v>
      </c>
      <c r="L48" s="17" t="s">
        <v>16</v>
      </c>
      <c r="M48" s="18">
        <v>0</v>
      </c>
      <c r="N48" s="23">
        <f t="shared" si="6"/>
        <v>0</v>
      </c>
      <c r="O48" s="19"/>
      <c r="P48" s="43">
        <f t="shared" si="7"/>
        <v>0</v>
      </c>
    </row>
    <row r="49" spans="1:16" ht="24.6" x14ac:dyDescent="0.65">
      <c r="A49" s="10">
        <v>45</v>
      </c>
      <c r="B49" s="19" t="s">
        <v>55</v>
      </c>
      <c r="C49" s="71">
        <f>+'12'!H49</f>
        <v>0</v>
      </c>
      <c r="D49" s="95">
        <v>0</v>
      </c>
      <c r="E49" s="46">
        <f t="shared" si="0"/>
        <v>0</v>
      </c>
      <c r="F49" s="106">
        <v>0</v>
      </c>
      <c r="G49" s="104">
        <v>0</v>
      </c>
      <c r="H49" s="46">
        <f t="shared" si="1"/>
        <v>0</v>
      </c>
      <c r="I49" s="96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x14ac:dyDescent="0.65">
      <c r="A50" s="10">
        <v>46</v>
      </c>
      <c r="B50" s="19" t="s">
        <v>56</v>
      </c>
      <c r="C50" s="71">
        <f>+'12'!H50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57</v>
      </c>
      <c r="C51" s="71">
        <f>+'12'!H51</f>
        <v>3</v>
      </c>
      <c r="D51" s="95">
        <v>0</v>
      </c>
      <c r="E51" s="46">
        <f t="shared" si="0"/>
        <v>3</v>
      </c>
      <c r="F51" s="106">
        <v>0</v>
      </c>
      <c r="G51" s="104">
        <v>0</v>
      </c>
      <c r="H51" s="46">
        <f t="shared" si="1"/>
        <v>3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 x14ac:dyDescent="0.65">
      <c r="A52" s="10">
        <v>48</v>
      </c>
      <c r="B52" s="19" t="s">
        <v>58</v>
      </c>
      <c r="C52" s="71">
        <f>+'12'!H52</f>
        <v>0</v>
      </c>
      <c r="D52" s="95">
        <v>0</v>
      </c>
      <c r="E52" s="46">
        <f t="shared" si="0"/>
        <v>0</v>
      </c>
      <c r="F52" s="106">
        <v>0</v>
      </c>
      <c r="G52" s="104">
        <v>0</v>
      </c>
      <c r="H52" s="46">
        <f t="shared" si="1"/>
        <v>0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x14ac:dyDescent="0.65">
      <c r="A53" s="10">
        <v>49</v>
      </c>
      <c r="B53" s="19" t="s">
        <v>59</v>
      </c>
      <c r="C53" s="71">
        <f>+'12'!H53</f>
        <v>0</v>
      </c>
      <c r="D53" s="95">
        <v>0</v>
      </c>
      <c r="E53" s="46">
        <f t="shared" si="0"/>
        <v>0</v>
      </c>
      <c r="F53" s="106">
        <v>0</v>
      </c>
      <c r="G53" s="104">
        <v>0</v>
      </c>
      <c r="H53" s="46">
        <f t="shared" si="1"/>
        <v>0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x14ac:dyDescent="0.65">
      <c r="A54" s="10">
        <v>50</v>
      </c>
      <c r="B54" s="19" t="s">
        <v>60</v>
      </c>
      <c r="C54" s="71">
        <f>+'12'!H54</f>
        <v>0</v>
      </c>
      <c r="D54" s="95">
        <v>0</v>
      </c>
      <c r="E54" s="46">
        <f t="shared" si="0"/>
        <v>0</v>
      </c>
      <c r="F54" s="106">
        <v>0</v>
      </c>
      <c r="G54" s="104">
        <v>0</v>
      </c>
      <c r="H54" s="46">
        <f t="shared" si="1"/>
        <v>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x14ac:dyDescent="0.65">
      <c r="A55" s="10">
        <v>51</v>
      </c>
      <c r="B55" s="19" t="s">
        <v>61</v>
      </c>
      <c r="C55" s="71">
        <f>+'12'!H55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120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x14ac:dyDescent="0.65">
      <c r="A56" s="10">
        <v>52</v>
      </c>
      <c r="B56" s="19" t="s">
        <v>62</v>
      </c>
      <c r="C56" s="71">
        <f>+'12'!H56</f>
        <v>0</v>
      </c>
      <c r="D56" s="95">
        <v>0</v>
      </c>
      <c r="E56" s="46">
        <f t="shared" si="0"/>
        <v>0</v>
      </c>
      <c r="F56" s="106">
        <v>0</v>
      </c>
      <c r="G56" s="104">
        <v>0</v>
      </c>
      <c r="H56" s="46">
        <f t="shared" si="1"/>
        <v>0</v>
      </c>
      <c r="I56" s="96"/>
      <c r="J56" s="15">
        <v>120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 x14ac:dyDescent="0.65">
      <c r="A57" s="10">
        <v>53</v>
      </c>
      <c r="B57" s="19" t="s">
        <v>63</v>
      </c>
      <c r="C57" s="71">
        <f>+'12'!H57</f>
        <v>0</v>
      </c>
      <c r="D57" s="95">
        <v>0</v>
      </c>
      <c r="E57" s="46">
        <f t="shared" si="0"/>
        <v>0</v>
      </c>
      <c r="F57" s="106">
        <v>0</v>
      </c>
      <c r="G57" s="104">
        <v>0</v>
      </c>
      <c r="H57" s="46">
        <f t="shared" si="1"/>
        <v>0</v>
      </c>
      <c r="I57" s="96"/>
      <c r="J57" s="15">
        <v>120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 x14ac:dyDescent="0.65">
      <c r="A58" s="10">
        <v>54</v>
      </c>
      <c r="B58" s="19" t="s">
        <v>64</v>
      </c>
      <c r="C58" s="71">
        <f>+'12'!H58</f>
        <v>0</v>
      </c>
      <c r="D58" s="95">
        <v>0</v>
      </c>
      <c r="E58" s="46">
        <f t="shared" si="0"/>
        <v>0</v>
      </c>
      <c r="F58" s="106">
        <v>0</v>
      </c>
      <c r="G58" s="104">
        <v>0</v>
      </c>
      <c r="H58" s="46">
        <f t="shared" si="1"/>
        <v>0</v>
      </c>
      <c r="I58" s="96"/>
      <c r="J58" s="15">
        <v>120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 x14ac:dyDescent="0.65">
      <c r="A59" s="10">
        <v>55</v>
      </c>
      <c r="B59" s="19" t="s">
        <v>65</v>
      </c>
      <c r="C59" s="71">
        <f>+'12'!H59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 x14ac:dyDescent="0.65">
      <c r="A60" s="10">
        <v>56</v>
      </c>
      <c r="B60" s="19" t="s">
        <v>66</v>
      </c>
      <c r="C60" s="71">
        <f>+'12'!H60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x14ac:dyDescent="0.65">
      <c r="A61" s="10">
        <v>57</v>
      </c>
      <c r="B61" s="19" t="s">
        <v>266</v>
      </c>
      <c r="C61" s="71">
        <f>+'12'!H61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x14ac:dyDescent="0.65">
      <c r="A62" s="10">
        <v>58</v>
      </c>
      <c r="B62" s="19" t="s">
        <v>340</v>
      </c>
      <c r="C62" s="71">
        <f>+'12'!H62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30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x14ac:dyDescent="0.65">
      <c r="A63" s="10">
        <v>59</v>
      </c>
      <c r="B63" s="19" t="s">
        <v>341</v>
      </c>
      <c r="C63" s="71">
        <f>+'12'!H63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21">
        <v>30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x14ac:dyDescent="0.65">
      <c r="A64" s="10">
        <v>60</v>
      </c>
      <c r="B64" s="19" t="s">
        <v>342</v>
      </c>
      <c r="C64" s="71">
        <f>+'12'!H64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21">
        <v>30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x14ac:dyDescent="0.65">
      <c r="A65" s="10">
        <v>61</v>
      </c>
      <c r="B65" s="19" t="s">
        <v>72</v>
      </c>
      <c r="C65" s="71">
        <f>+'12'!H65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21">
        <v>50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x14ac:dyDescent="0.65">
      <c r="A66" s="10">
        <v>62</v>
      </c>
      <c r="B66" s="19" t="s">
        <v>73</v>
      </c>
      <c r="C66" s="71">
        <f>+'12'!H66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21">
        <v>50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x14ac:dyDescent="0.65">
      <c r="A67" s="10">
        <v>63</v>
      </c>
      <c r="B67" s="19" t="s">
        <v>74</v>
      </c>
      <c r="C67" s="71">
        <f>+'12'!H67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50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175</v>
      </c>
      <c r="C68" s="71">
        <f>+'12'!H68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50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x14ac:dyDescent="0.65">
      <c r="A69" s="10">
        <v>65</v>
      </c>
      <c r="B69" s="19" t="s">
        <v>267</v>
      </c>
      <c r="C69" s="71">
        <f>+'12'!H69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ref="H69:H132" si="11">+E69-F69-I69-G69</f>
        <v>0</v>
      </c>
      <c r="I69" s="96"/>
      <c r="J69" s="15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x14ac:dyDescent="0.65">
      <c r="A70" s="10">
        <v>66</v>
      </c>
      <c r="B70" s="19" t="s">
        <v>70</v>
      </c>
      <c r="C70" s="71">
        <f>+'12'!H70</f>
        <v>0</v>
      </c>
      <c r="D70" s="95">
        <v>0</v>
      </c>
      <c r="E70" s="46">
        <f t="shared" si="0"/>
        <v>0</v>
      </c>
      <c r="F70" s="106">
        <v>0</v>
      </c>
      <c r="G70" s="104">
        <v>0</v>
      </c>
      <c r="H70" s="46">
        <f t="shared" si="11"/>
        <v>0</v>
      </c>
      <c r="I70" s="96"/>
      <c r="J70" s="20">
        <v>70</v>
      </c>
      <c r="K70" s="72">
        <f t="shared" ref="K70:K133" si="12">+J70*I70</f>
        <v>0</v>
      </c>
      <c r="L70" s="17" t="s">
        <v>16</v>
      </c>
      <c r="M70" s="18">
        <v>0</v>
      </c>
      <c r="N70" s="23">
        <f t="shared" ref="N70:N133" si="13">SUM(K70-M70)</f>
        <v>0</v>
      </c>
      <c r="O70" s="19"/>
      <c r="P70" s="43">
        <f t="shared" ref="P70:P133" si="14">+K70*O70</f>
        <v>0</v>
      </c>
    </row>
    <row r="71" spans="1:16" ht="24.6" x14ac:dyDescent="0.65">
      <c r="A71" s="10">
        <v>67</v>
      </c>
      <c r="B71" s="19" t="s">
        <v>71</v>
      </c>
      <c r="C71" s="71">
        <f>+'12'!H71</f>
        <v>0</v>
      </c>
      <c r="D71" s="95">
        <v>0</v>
      </c>
      <c r="E71" s="46">
        <f t="shared" si="0"/>
        <v>0</v>
      </c>
      <c r="F71" s="106">
        <v>0</v>
      </c>
      <c r="G71" s="104">
        <v>0</v>
      </c>
      <c r="H71" s="46">
        <f t="shared" si="11"/>
        <v>0</v>
      </c>
      <c r="I71" s="96"/>
      <c r="J71" s="20">
        <v>80</v>
      </c>
      <c r="K71" s="72">
        <f t="shared" si="12"/>
        <v>0</v>
      </c>
      <c r="L71" s="17" t="s">
        <v>16</v>
      </c>
      <c r="M71" s="18">
        <v>0</v>
      </c>
      <c r="N71" s="23">
        <f t="shared" si="13"/>
        <v>0</v>
      </c>
      <c r="O71" s="19"/>
      <c r="P71" s="43">
        <f t="shared" si="14"/>
        <v>0</v>
      </c>
    </row>
    <row r="72" spans="1:16" ht="24.6" x14ac:dyDescent="0.65">
      <c r="A72" s="10">
        <v>68</v>
      </c>
      <c r="B72" s="19" t="s">
        <v>199</v>
      </c>
      <c r="C72" s="71">
        <f>+'12'!H72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1"/>
        <v>0</v>
      </c>
      <c r="I72" s="96"/>
      <c r="J72" s="21">
        <v>150</v>
      </c>
      <c r="K72" s="72">
        <f t="shared" si="12"/>
        <v>0</v>
      </c>
      <c r="L72" s="17" t="s">
        <v>16</v>
      </c>
      <c r="M72" s="18">
        <v>0</v>
      </c>
      <c r="N72" s="23">
        <f t="shared" si="13"/>
        <v>0</v>
      </c>
      <c r="O72" s="19"/>
      <c r="P72" s="43">
        <f t="shared" si="14"/>
        <v>0</v>
      </c>
    </row>
    <row r="73" spans="1:16" ht="24.6" x14ac:dyDescent="0.65">
      <c r="A73" s="10">
        <v>69</v>
      </c>
      <c r="B73" s="19" t="s">
        <v>200</v>
      </c>
      <c r="C73" s="71">
        <f>+'12'!H73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1"/>
        <v>0</v>
      </c>
      <c r="I73" s="96"/>
      <c r="J73" s="21">
        <v>150</v>
      </c>
      <c r="K73" s="72">
        <f t="shared" si="12"/>
        <v>0</v>
      </c>
      <c r="L73" s="17" t="s">
        <v>16</v>
      </c>
      <c r="M73" s="18">
        <v>0</v>
      </c>
      <c r="N73" s="23">
        <f t="shared" si="13"/>
        <v>0</v>
      </c>
      <c r="O73" s="19"/>
      <c r="P73" s="43">
        <f t="shared" si="14"/>
        <v>0</v>
      </c>
    </row>
    <row r="74" spans="1:16" ht="24.6" x14ac:dyDescent="0.65">
      <c r="A74" s="10">
        <v>70</v>
      </c>
      <c r="B74" s="19" t="s">
        <v>201</v>
      </c>
      <c r="C74" s="71">
        <f>+'12'!H74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si="11"/>
        <v>0</v>
      </c>
      <c r="I74" s="96"/>
      <c r="J74" s="20">
        <v>150</v>
      </c>
      <c r="K74" s="72">
        <f t="shared" si="12"/>
        <v>0</v>
      </c>
      <c r="L74" s="17" t="s">
        <v>16</v>
      </c>
      <c r="M74" s="18">
        <v>0</v>
      </c>
      <c r="N74" s="23">
        <f t="shared" si="13"/>
        <v>0</v>
      </c>
      <c r="O74" s="19"/>
      <c r="P74" s="43">
        <f t="shared" si="14"/>
        <v>0</v>
      </c>
    </row>
    <row r="75" spans="1:16" ht="24.6" x14ac:dyDescent="0.65">
      <c r="A75" s="10">
        <v>71</v>
      </c>
      <c r="B75" s="19" t="s">
        <v>77</v>
      </c>
      <c r="C75" s="71">
        <f>+'12'!H75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50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 x14ac:dyDescent="0.65">
      <c r="A76" s="10">
        <v>72</v>
      </c>
      <c r="B76" s="19" t="s">
        <v>409</v>
      </c>
      <c r="C76" s="71">
        <f>+'12'!H76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410</v>
      </c>
      <c r="C77" s="71">
        <f>+'12'!H77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0">
        <v>120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x14ac:dyDescent="0.65">
      <c r="A78" s="10">
        <v>74</v>
      </c>
      <c r="B78" s="19" t="s">
        <v>411</v>
      </c>
      <c r="C78" s="71">
        <f>+'12'!H78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0">
        <v>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x14ac:dyDescent="0.65">
      <c r="A79" s="10">
        <v>75</v>
      </c>
      <c r="B79" s="19" t="s">
        <v>412</v>
      </c>
      <c r="C79" s="71">
        <f>+'12'!H79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120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x14ac:dyDescent="0.65">
      <c r="A80" s="10">
        <v>76</v>
      </c>
      <c r="B80" s="19" t="s">
        <v>346</v>
      </c>
      <c r="C80" s="71">
        <f>+'12'!H80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2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268</v>
      </c>
      <c r="C81" s="71">
        <f>+'12'!H81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45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347</v>
      </c>
      <c r="C82" s="71">
        <f>+'12'!H82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50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269</v>
      </c>
      <c r="C83" s="71">
        <f>+'12'!H83</f>
        <v>0</v>
      </c>
      <c r="D83" s="95">
        <v>0</v>
      </c>
      <c r="E83" s="46">
        <f t="shared" si="0"/>
        <v>0</v>
      </c>
      <c r="F83" s="106">
        <v>0</v>
      </c>
      <c r="G83" s="104">
        <v>0</v>
      </c>
      <c r="H83" s="46">
        <f t="shared" si="11"/>
        <v>0</v>
      </c>
      <c r="I83" s="96"/>
      <c r="J83" s="22">
        <v>55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x14ac:dyDescent="0.65">
      <c r="A84" s="10">
        <v>80</v>
      </c>
      <c r="B84" s="19" t="s">
        <v>93</v>
      </c>
      <c r="C84" s="71">
        <f>+'12'!H84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2">
        <v>55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94</v>
      </c>
      <c r="C85" s="71">
        <f>+'12'!H85</f>
        <v>0</v>
      </c>
      <c r="D85" s="95">
        <v>0</v>
      </c>
      <c r="E85" s="46">
        <f t="shared" si="0"/>
        <v>0</v>
      </c>
      <c r="F85" s="106">
        <v>0</v>
      </c>
      <c r="G85" s="104">
        <v>0</v>
      </c>
      <c r="H85" s="46">
        <f t="shared" si="11"/>
        <v>0</v>
      </c>
      <c r="I85" s="96"/>
      <c r="J85" s="22">
        <v>55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 x14ac:dyDescent="0.65">
      <c r="A86" s="10">
        <v>82</v>
      </c>
      <c r="B86" s="19" t="s">
        <v>369</v>
      </c>
      <c r="C86" s="71">
        <f>+'12'!H86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2">
        <v>30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370</v>
      </c>
      <c r="C87" s="71">
        <f>+'12'!H87</f>
        <v>0</v>
      </c>
      <c r="D87" s="95">
        <v>0</v>
      </c>
      <c r="E87" s="46">
        <f t="shared" si="0"/>
        <v>0</v>
      </c>
      <c r="F87" s="106">
        <v>0</v>
      </c>
      <c r="G87" s="104">
        <v>0</v>
      </c>
      <c r="H87" s="46">
        <f t="shared" si="11"/>
        <v>0</v>
      </c>
      <c r="I87" s="96"/>
      <c r="J87" s="22">
        <v>30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 x14ac:dyDescent="0.65">
      <c r="A88" s="10">
        <v>84</v>
      </c>
      <c r="B88" s="19" t="s">
        <v>270</v>
      </c>
      <c r="C88" s="71">
        <f>+'12'!H88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/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x14ac:dyDescent="0.65">
      <c r="A89" s="10">
        <v>85</v>
      </c>
      <c r="B89" s="19" t="s">
        <v>271</v>
      </c>
      <c r="C89" s="71">
        <f>+'12'!H89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/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x14ac:dyDescent="0.65">
      <c r="A90" s="10">
        <v>86</v>
      </c>
      <c r="B90" s="19" t="s">
        <v>244</v>
      </c>
      <c r="C90" s="71">
        <f>+'12'!H90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15">
        <v>35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x14ac:dyDescent="0.65">
      <c r="A91" s="10">
        <v>87</v>
      </c>
      <c r="B91" s="19" t="s">
        <v>272</v>
      </c>
      <c r="C91" s="71">
        <f>+'12'!H91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120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x14ac:dyDescent="0.65">
      <c r="A92" s="10">
        <v>88</v>
      </c>
      <c r="B92" s="19" t="s">
        <v>273</v>
      </c>
      <c r="C92" s="71">
        <f>+'12'!H92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45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x14ac:dyDescent="0.65">
      <c r="A93" s="10">
        <v>89</v>
      </c>
      <c r="B93" s="19" t="s">
        <v>246</v>
      </c>
      <c r="C93" s="71">
        <f>+'12'!H93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0">
        <v>40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348</v>
      </c>
      <c r="C94" s="71">
        <f>+'12'!H94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2">
        <v>35</v>
      </c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x14ac:dyDescent="0.65">
      <c r="A95" s="10">
        <v>91</v>
      </c>
      <c r="B95" s="19" t="s">
        <v>349</v>
      </c>
      <c r="C95" s="71">
        <f>+'12'!H95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>
        <v>35</v>
      </c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 x14ac:dyDescent="0.65">
      <c r="A96" s="10">
        <v>92</v>
      </c>
      <c r="B96" s="19" t="s">
        <v>350</v>
      </c>
      <c r="C96" s="71">
        <f>+'12'!H96</f>
        <v>0</v>
      </c>
      <c r="D96" s="95">
        <v>0</v>
      </c>
      <c r="E96" s="46">
        <f t="shared" si="0"/>
        <v>0</v>
      </c>
      <c r="F96" s="106">
        <v>0</v>
      </c>
      <c r="G96" s="104">
        <v>0</v>
      </c>
      <c r="H96" s="46">
        <f t="shared" si="11"/>
        <v>0</v>
      </c>
      <c r="I96" s="96"/>
      <c r="J96" s="22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274</v>
      </c>
      <c r="C97" s="71">
        <f>+'12'!H97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35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351</v>
      </c>
      <c r="C98" s="71">
        <f>+'12'!H98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35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x14ac:dyDescent="0.65">
      <c r="A99" s="10">
        <v>95</v>
      </c>
      <c r="B99" s="19" t="s">
        <v>275</v>
      </c>
      <c r="C99" s="71">
        <f>+'12'!H99</f>
        <v>0</v>
      </c>
      <c r="D99" s="95">
        <v>0</v>
      </c>
      <c r="E99" s="46">
        <f t="shared" si="0"/>
        <v>0</v>
      </c>
      <c r="F99" s="106">
        <v>0</v>
      </c>
      <c r="G99" s="104">
        <v>0</v>
      </c>
      <c r="H99" s="46">
        <f t="shared" si="11"/>
        <v>0</v>
      </c>
      <c r="I99" s="96"/>
      <c r="J99" s="22">
        <v>35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276</v>
      </c>
      <c r="C100" s="71">
        <f>+'12'!H100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2">
        <v>120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 x14ac:dyDescent="0.65">
      <c r="A101" s="10">
        <v>97</v>
      </c>
      <c r="B101" s="19" t="s">
        <v>277</v>
      </c>
      <c r="C101" s="71">
        <f>+'12'!H101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250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278</v>
      </c>
      <c r="C102" s="71">
        <f>+'12'!H102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0">
        <v>100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279</v>
      </c>
      <c r="C103" s="71">
        <f>+'12'!H103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0">
        <v>55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280</v>
      </c>
      <c r="C104" s="71">
        <f>+'12'!H104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0">
        <v>60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281</v>
      </c>
      <c r="C105" s="71">
        <f>+'12'!H105</f>
        <v>2</v>
      </c>
      <c r="D105" s="95">
        <v>0</v>
      </c>
      <c r="E105" s="46">
        <f t="shared" si="0"/>
        <v>2</v>
      </c>
      <c r="F105" s="106">
        <v>0</v>
      </c>
      <c r="G105" s="104">
        <v>0</v>
      </c>
      <c r="H105" s="46">
        <f t="shared" si="11"/>
        <v>2</v>
      </c>
      <c r="I105" s="96"/>
      <c r="J105" s="20">
        <v>100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100</v>
      </c>
      <c r="C106" s="71">
        <f>+'12'!H106</f>
        <v>2</v>
      </c>
      <c r="D106" s="95">
        <v>0</v>
      </c>
      <c r="E106" s="46">
        <f t="shared" si="0"/>
        <v>2</v>
      </c>
      <c r="F106" s="106">
        <v>0</v>
      </c>
      <c r="G106" s="104">
        <v>0</v>
      </c>
      <c r="H106" s="46">
        <f t="shared" si="11"/>
        <v>2</v>
      </c>
      <c r="I106" s="96"/>
      <c r="J106" s="20">
        <v>55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101</v>
      </c>
      <c r="C107" s="71">
        <f>+'12'!H107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50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102</v>
      </c>
      <c r="C108" s="71">
        <f>+'12'!H108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282</v>
      </c>
      <c r="C109" s="71">
        <f>+'12'!H109</f>
        <v>0</v>
      </c>
      <c r="D109" s="95">
        <v>0</v>
      </c>
      <c r="E109" s="46">
        <f t="shared" si="0"/>
        <v>0</v>
      </c>
      <c r="F109" s="106">
        <v>0</v>
      </c>
      <c r="G109" s="104">
        <v>0</v>
      </c>
      <c r="H109" s="46">
        <f t="shared" si="11"/>
        <v>0</v>
      </c>
      <c r="I109" s="96"/>
      <c r="J109" s="20">
        <v>35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283</v>
      </c>
      <c r="C110" s="71">
        <f>+'12'!H110</f>
        <v>0</v>
      </c>
      <c r="D110" s="95">
        <v>0</v>
      </c>
      <c r="E110" s="46">
        <f t="shared" si="0"/>
        <v>0</v>
      </c>
      <c r="F110" s="106">
        <v>0</v>
      </c>
      <c r="G110" s="104">
        <v>0</v>
      </c>
      <c r="H110" s="46">
        <f t="shared" si="11"/>
        <v>0</v>
      </c>
      <c r="I110" s="96"/>
      <c r="J110" s="20">
        <v>50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 x14ac:dyDescent="0.65">
      <c r="A111" s="10">
        <v>107</v>
      </c>
      <c r="B111" s="19" t="s">
        <v>352</v>
      </c>
      <c r="C111" s="71">
        <f>+'12'!H111</f>
        <v>0</v>
      </c>
      <c r="D111" s="95">
        <v>0</v>
      </c>
      <c r="E111" s="46">
        <f t="shared" si="0"/>
        <v>0</v>
      </c>
      <c r="F111" s="106">
        <v>0</v>
      </c>
      <c r="G111" s="104">
        <v>0</v>
      </c>
      <c r="H111" s="46">
        <f t="shared" si="11"/>
        <v>0</v>
      </c>
      <c r="I111" s="96"/>
      <c r="J111" s="20">
        <v>50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354</v>
      </c>
      <c r="C112" s="71">
        <f>+'12'!H112</f>
        <v>0</v>
      </c>
      <c r="D112" s="95">
        <v>0</v>
      </c>
      <c r="E112" s="46">
        <f t="shared" si="0"/>
        <v>0</v>
      </c>
      <c r="F112" s="106">
        <v>0</v>
      </c>
      <c r="G112" s="104">
        <v>0</v>
      </c>
      <c r="H112" s="46">
        <f t="shared" si="11"/>
        <v>0</v>
      </c>
      <c r="I112" s="96"/>
      <c r="J112" s="20">
        <v>50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353</v>
      </c>
      <c r="C113" s="71">
        <f>+'12'!H113</f>
        <v>0</v>
      </c>
      <c r="D113" s="95">
        <v>0</v>
      </c>
      <c r="E113" s="46">
        <f t="shared" si="0"/>
        <v>0</v>
      </c>
      <c r="F113" s="106">
        <v>0</v>
      </c>
      <c r="G113" s="104">
        <v>0</v>
      </c>
      <c r="H113" s="46">
        <f t="shared" si="11"/>
        <v>0</v>
      </c>
      <c r="I113" s="96"/>
      <c r="J113" s="20">
        <v>50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355</v>
      </c>
      <c r="C114" s="71">
        <f>+'12'!H114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0">
        <v>50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x14ac:dyDescent="0.65">
      <c r="A115" s="10">
        <v>111</v>
      </c>
      <c r="B115" s="19" t="s">
        <v>145</v>
      </c>
      <c r="C115" s="71">
        <f>+'12'!H115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0">
        <v>45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x14ac:dyDescent="0.65">
      <c r="A116" s="10">
        <v>112</v>
      </c>
      <c r="B116" s="19" t="s">
        <v>146</v>
      </c>
      <c r="C116" s="71">
        <f>+'12'!H116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0">
        <v>45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x14ac:dyDescent="0.65">
      <c r="A117" s="10">
        <v>113</v>
      </c>
      <c r="B117" s="19" t="s">
        <v>147</v>
      </c>
      <c r="C117" s="71">
        <f>+'12'!H117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55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x14ac:dyDescent="0.65">
      <c r="A118" s="10">
        <v>114</v>
      </c>
      <c r="B118" s="19" t="s">
        <v>356</v>
      </c>
      <c r="C118" s="71">
        <f>+'12'!H118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375</v>
      </c>
      <c r="C119" s="71">
        <f>+'12'!H119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376</v>
      </c>
      <c r="C120" s="71">
        <f>+'12'!H120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x14ac:dyDescent="0.65">
      <c r="A121" s="10">
        <v>117</v>
      </c>
      <c r="B121" s="19" t="s">
        <v>133</v>
      </c>
      <c r="C121" s="71">
        <f>+'12'!H121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40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>
        <v>30</v>
      </c>
      <c r="P121" s="43">
        <f t="shared" si="14"/>
        <v>0</v>
      </c>
    </row>
    <row r="122" spans="1:16" ht="24.6" x14ac:dyDescent="0.65">
      <c r="A122" s="10">
        <v>118</v>
      </c>
      <c r="B122" s="19" t="s">
        <v>284</v>
      </c>
      <c r="C122" s="71">
        <f>+'12'!H122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40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>
        <v>30</v>
      </c>
      <c r="P122" s="43">
        <f t="shared" si="14"/>
        <v>0</v>
      </c>
    </row>
    <row r="123" spans="1:16" ht="24.6" x14ac:dyDescent="0.65">
      <c r="A123" s="10">
        <v>119</v>
      </c>
      <c r="B123" s="19" t="s">
        <v>108</v>
      </c>
      <c r="C123" s="71">
        <f>+'12'!H123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>
        <v>30</v>
      </c>
      <c r="P123" s="43">
        <f t="shared" si="14"/>
        <v>0</v>
      </c>
    </row>
    <row r="124" spans="1:16" ht="24.6" x14ac:dyDescent="0.65">
      <c r="A124" s="10">
        <v>120</v>
      </c>
      <c r="B124" s="19" t="s">
        <v>245</v>
      </c>
      <c r="C124" s="71">
        <f>+'12'!H124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40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>
        <v>30</v>
      </c>
      <c r="P124" s="43">
        <f t="shared" si="14"/>
        <v>0</v>
      </c>
    </row>
    <row r="125" spans="1:16" ht="24.6" x14ac:dyDescent="0.65">
      <c r="A125" s="10">
        <v>121</v>
      </c>
      <c r="B125" s="19" t="s">
        <v>285</v>
      </c>
      <c r="C125" s="71">
        <f>+'12'!H125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>
        <v>30</v>
      </c>
      <c r="P125" s="43">
        <f t="shared" si="14"/>
        <v>0</v>
      </c>
    </row>
    <row r="126" spans="1:16" ht="24.6" x14ac:dyDescent="0.65">
      <c r="A126" s="10">
        <v>122</v>
      </c>
      <c r="B126" s="19" t="s">
        <v>121</v>
      </c>
      <c r="C126" s="71">
        <f>+'12'!H126</f>
        <v>0</v>
      </c>
      <c r="D126" s="95">
        <v>0</v>
      </c>
      <c r="E126" s="46">
        <f t="shared" si="0"/>
        <v>0</v>
      </c>
      <c r="F126" s="106">
        <v>0</v>
      </c>
      <c r="G126" s="104">
        <v>0</v>
      </c>
      <c r="H126" s="46">
        <f t="shared" si="11"/>
        <v>0</v>
      </c>
      <c r="I126" s="96"/>
      <c r="J126" s="20">
        <v>60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>
        <v>30</v>
      </c>
      <c r="P126" s="43">
        <f t="shared" si="14"/>
        <v>0</v>
      </c>
    </row>
    <row r="127" spans="1:16" ht="24.6" x14ac:dyDescent="0.65">
      <c r="A127" s="10">
        <v>123</v>
      </c>
      <c r="B127" s="19" t="s">
        <v>113</v>
      </c>
      <c r="C127" s="71">
        <f>+'12'!H127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x14ac:dyDescent="0.65">
      <c r="A128" s="10">
        <v>124</v>
      </c>
      <c r="B128" s="19" t="s">
        <v>114</v>
      </c>
      <c r="C128" s="71">
        <f>+'12'!H128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100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198</v>
      </c>
      <c r="C129" s="71">
        <f>+'12'!H129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25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286</v>
      </c>
      <c r="C130" s="71">
        <f>+'12'!H130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287</v>
      </c>
      <c r="C131" s="71">
        <f>+'12'!H131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2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x14ac:dyDescent="0.65">
      <c r="A132" s="10">
        <v>128</v>
      </c>
      <c r="B132" s="19" t="s">
        <v>288</v>
      </c>
      <c r="C132" s="71">
        <f>+'12'!H132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2">
        <v>50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x14ac:dyDescent="0.65">
      <c r="A133" s="10">
        <v>129</v>
      </c>
      <c r="B133" s="19" t="s">
        <v>289</v>
      </c>
      <c r="C133" s="71">
        <f>+'12'!H133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ref="H133:H196" si="15">+E133-F133-I133-G133</f>
        <v>0</v>
      </c>
      <c r="I133" s="96"/>
      <c r="J133" s="20">
        <v>60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x14ac:dyDescent="0.65">
      <c r="A134" s="10">
        <v>130</v>
      </c>
      <c r="B134" s="19" t="s">
        <v>343</v>
      </c>
      <c r="C134" s="71">
        <f>+'12'!H134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5"/>
        <v>0</v>
      </c>
      <c r="I134" s="96"/>
      <c r="J134" s="20">
        <v>50</v>
      </c>
      <c r="K134" s="72">
        <f t="shared" ref="K134:K197" si="16">+J134*I134</f>
        <v>0</v>
      </c>
      <c r="L134" s="17" t="s">
        <v>16</v>
      </c>
      <c r="M134" s="18">
        <v>0</v>
      </c>
      <c r="N134" s="23">
        <f t="shared" ref="N134:N197" si="17">SUM(K134-M134)</f>
        <v>0</v>
      </c>
      <c r="O134" s="19"/>
      <c r="P134" s="43">
        <f t="shared" ref="P134:P197" si="18">+K134*O134</f>
        <v>0</v>
      </c>
    </row>
    <row r="135" spans="1:16" ht="24.6" x14ac:dyDescent="0.65">
      <c r="A135" s="10">
        <v>131</v>
      </c>
      <c r="B135" s="19" t="s">
        <v>134</v>
      </c>
      <c r="C135" s="71">
        <f>+'12'!H135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5"/>
        <v>0</v>
      </c>
      <c r="I135" s="96"/>
      <c r="J135" s="20">
        <v>35</v>
      </c>
      <c r="K135" s="72">
        <f t="shared" si="16"/>
        <v>0</v>
      </c>
      <c r="L135" s="17" t="s">
        <v>16</v>
      </c>
      <c r="M135" s="18">
        <v>0</v>
      </c>
      <c r="N135" s="23">
        <f t="shared" si="17"/>
        <v>0</v>
      </c>
      <c r="O135" s="19"/>
      <c r="P135" s="43">
        <f t="shared" si="18"/>
        <v>0</v>
      </c>
    </row>
    <row r="136" spans="1:16" ht="24.6" x14ac:dyDescent="0.65">
      <c r="A136" s="10">
        <v>132</v>
      </c>
      <c r="B136" s="19" t="s">
        <v>358</v>
      </c>
      <c r="C136" s="71">
        <f>+'12'!H136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5"/>
        <v>0</v>
      </c>
      <c r="I136" s="96"/>
      <c r="J136" s="20">
        <v>10</v>
      </c>
      <c r="K136" s="72">
        <f t="shared" si="16"/>
        <v>0</v>
      </c>
      <c r="L136" s="17" t="s">
        <v>16</v>
      </c>
      <c r="M136" s="18">
        <v>0</v>
      </c>
      <c r="N136" s="23">
        <f t="shared" si="17"/>
        <v>0</v>
      </c>
      <c r="O136" s="19"/>
      <c r="P136" s="43">
        <f t="shared" si="18"/>
        <v>0</v>
      </c>
    </row>
    <row r="137" spans="1:16" ht="24.6" x14ac:dyDescent="0.65">
      <c r="A137" s="10">
        <v>133</v>
      </c>
      <c r="B137" s="19" t="s">
        <v>357</v>
      </c>
      <c r="C137" s="71">
        <f>+'12'!H137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5"/>
        <v>0</v>
      </c>
      <c r="I137" s="96"/>
      <c r="J137" s="20">
        <v>10</v>
      </c>
      <c r="K137" s="72">
        <f t="shared" si="16"/>
        <v>0</v>
      </c>
      <c r="L137" s="17" t="s">
        <v>16</v>
      </c>
      <c r="M137" s="18">
        <v>0</v>
      </c>
      <c r="N137" s="23">
        <f t="shared" si="17"/>
        <v>0</v>
      </c>
      <c r="O137" s="19"/>
      <c r="P137" s="43">
        <f t="shared" si="18"/>
        <v>0</v>
      </c>
    </row>
    <row r="138" spans="1:16" ht="24.6" x14ac:dyDescent="0.65">
      <c r="A138" s="10">
        <v>134</v>
      </c>
      <c r="B138" s="19" t="s">
        <v>193</v>
      </c>
      <c r="C138" s="71">
        <f>+'12'!H138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5"/>
        <v>0</v>
      </c>
      <c r="I138" s="96"/>
      <c r="J138" s="20">
        <v>10</v>
      </c>
      <c r="K138" s="72">
        <f t="shared" si="16"/>
        <v>0</v>
      </c>
      <c r="L138" s="17" t="s">
        <v>16</v>
      </c>
      <c r="M138" s="18">
        <v>0</v>
      </c>
      <c r="N138" s="23">
        <f t="shared" si="17"/>
        <v>0</v>
      </c>
      <c r="O138" s="19"/>
      <c r="P138" s="43">
        <f t="shared" si="18"/>
        <v>0</v>
      </c>
    </row>
    <row r="139" spans="1:16" ht="24.6" x14ac:dyDescent="0.65">
      <c r="A139" s="10">
        <v>135</v>
      </c>
      <c r="B139" s="19" t="s">
        <v>196</v>
      </c>
      <c r="C139" s="71">
        <f>+'12'!H139</f>
        <v>0</v>
      </c>
      <c r="D139" s="95">
        <v>0</v>
      </c>
      <c r="E139" s="46">
        <f t="shared" si="0"/>
        <v>0</v>
      </c>
      <c r="F139" s="106">
        <v>0</v>
      </c>
      <c r="G139" s="104">
        <v>0</v>
      </c>
      <c r="H139" s="46">
        <f t="shared" si="15"/>
        <v>0</v>
      </c>
      <c r="I139" s="96"/>
      <c r="J139" s="20">
        <v>10</v>
      </c>
      <c r="K139" s="72">
        <f t="shared" si="16"/>
        <v>0</v>
      </c>
      <c r="L139" s="17" t="s">
        <v>16</v>
      </c>
      <c r="M139" s="18">
        <v>0</v>
      </c>
      <c r="N139" s="23">
        <f t="shared" si="17"/>
        <v>0</v>
      </c>
      <c r="O139" s="19"/>
      <c r="P139" s="43">
        <f t="shared" si="18"/>
        <v>0</v>
      </c>
    </row>
    <row r="140" spans="1:16" ht="24.6" x14ac:dyDescent="0.65">
      <c r="A140" s="10">
        <v>136</v>
      </c>
      <c r="B140" s="19" t="s">
        <v>195</v>
      </c>
      <c r="C140" s="71">
        <f>+'12'!H140</f>
        <v>0</v>
      </c>
      <c r="D140" s="95">
        <v>0</v>
      </c>
      <c r="E140" s="46">
        <f t="shared" si="0"/>
        <v>0</v>
      </c>
      <c r="F140" s="106">
        <v>0</v>
      </c>
      <c r="G140" s="104">
        <v>0</v>
      </c>
      <c r="H140" s="46">
        <f t="shared" si="15"/>
        <v>0</v>
      </c>
      <c r="I140" s="96"/>
      <c r="J140" s="20">
        <v>10</v>
      </c>
      <c r="K140" s="72">
        <f t="shared" si="16"/>
        <v>0</v>
      </c>
      <c r="L140" s="17" t="s">
        <v>16</v>
      </c>
      <c r="M140" s="18">
        <v>0</v>
      </c>
      <c r="N140" s="23">
        <f t="shared" si="17"/>
        <v>0</v>
      </c>
      <c r="O140" s="19"/>
      <c r="P140" s="43">
        <f t="shared" si="18"/>
        <v>0</v>
      </c>
    </row>
    <row r="141" spans="1:16" ht="24.75" customHeight="1" x14ac:dyDescent="0.65">
      <c r="A141" s="10">
        <v>137</v>
      </c>
      <c r="B141" s="19" t="s">
        <v>197</v>
      </c>
      <c r="C141" s="71">
        <f>+'12'!H141</f>
        <v>0</v>
      </c>
      <c r="D141" s="95">
        <v>0</v>
      </c>
      <c r="E141" s="46">
        <f t="shared" si="0"/>
        <v>0</v>
      </c>
      <c r="F141" s="106">
        <v>0</v>
      </c>
      <c r="G141" s="104">
        <v>0</v>
      </c>
      <c r="H141" s="46">
        <f t="shared" si="15"/>
        <v>0</v>
      </c>
      <c r="I141" s="96"/>
      <c r="J141" s="20">
        <v>10</v>
      </c>
      <c r="K141" s="72">
        <f t="shared" si="16"/>
        <v>0</v>
      </c>
      <c r="L141" s="17" t="s">
        <v>16</v>
      </c>
      <c r="M141" s="18">
        <v>0</v>
      </c>
      <c r="N141" s="23">
        <f t="shared" si="17"/>
        <v>0</v>
      </c>
      <c r="O141" s="19"/>
      <c r="P141" s="43">
        <f t="shared" si="18"/>
        <v>0</v>
      </c>
    </row>
    <row r="142" spans="1:16" ht="24.75" customHeight="1" x14ac:dyDescent="0.65">
      <c r="A142" s="10">
        <v>138</v>
      </c>
      <c r="B142" s="19" t="s">
        <v>194</v>
      </c>
      <c r="C142" s="71">
        <f>+'12'!H142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5"/>
        <v>0</v>
      </c>
      <c r="I142" s="96"/>
      <c r="J142" s="20">
        <v>10</v>
      </c>
      <c r="K142" s="72">
        <f t="shared" si="16"/>
        <v>0</v>
      </c>
      <c r="L142" s="17" t="s">
        <v>16</v>
      </c>
      <c r="M142" s="18">
        <v>0</v>
      </c>
      <c r="N142" s="23">
        <f t="shared" si="17"/>
        <v>0</v>
      </c>
      <c r="O142" s="19"/>
      <c r="P142" s="43">
        <f t="shared" si="18"/>
        <v>0</v>
      </c>
    </row>
    <row r="143" spans="1:16" ht="24.75" customHeight="1" x14ac:dyDescent="0.65">
      <c r="A143" s="10">
        <v>139</v>
      </c>
      <c r="B143" s="19" t="s">
        <v>290</v>
      </c>
      <c r="C143" s="71">
        <f>+'12'!H143</f>
        <v>0</v>
      </c>
      <c r="D143" s="95">
        <v>0</v>
      </c>
      <c r="E143" s="46">
        <f t="shared" si="0"/>
        <v>0</v>
      </c>
      <c r="F143" s="106">
        <v>0</v>
      </c>
      <c r="G143" s="104">
        <v>0</v>
      </c>
      <c r="H143" s="46">
        <f t="shared" si="15"/>
        <v>0</v>
      </c>
      <c r="I143" s="96"/>
      <c r="J143" s="20">
        <v>10</v>
      </c>
      <c r="K143" s="72">
        <f t="shared" si="16"/>
        <v>0</v>
      </c>
      <c r="L143" s="17" t="s">
        <v>16</v>
      </c>
      <c r="M143" s="18">
        <v>0</v>
      </c>
      <c r="N143" s="23">
        <f t="shared" si="17"/>
        <v>0</v>
      </c>
      <c r="O143" s="19"/>
      <c r="P143" s="43">
        <f t="shared" si="18"/>
        <v>0</v>
      </c>
    </row>
    <row r="144" spans="1:16" ht="24.75" customHeight="1" x14ac:dyDescent="0.65">
      <c r="A144" s="10">
        <v>140</v>
      </c>
      <c r="B144" s="19" t="s">
        <v>141</v>
      </c>
      <c r="C144" s="71">
        <f>+'12'!H144</f>
        <v>0</v>
      </c>
      <c r="D144" s="95">
        <v>0</v>
      </c>
      <c r="E144" s="46">
        <f t="shared" ref="E144:E207" si="19">C144+D144</f>
        <v>0</v>
      </c>
      <c r="F144" s="106">
        <v>0</v>
      </c>
      <c r="G144" s="104">
        <v>0</v>
      </c>
      <c r="H144" s="46">
        <f t="shared" si="15"/>
        <v>0</v>
      </c>
      <c r="I144" s="96"/>
      <c r="J144" s="20">
        <v>40</v>
      </c>
      <c r="K144" s="72">
        <f t="shared" si="16"/>
        <v>0</v>
      </c>
      <c r="L144" s="17" t="s">
        <v>16</v>
      </c>
      <c r="M144" s="18">
        <v>0</v>
      </c>
      <c r="N144" s="23">
        <f t="shared" si="17"/>
        <v>0</v>
      </c>
      <c r="O144" s="19"/>
      <c r="P144" s="43">
        <f t="shared" si="18"/>
        <v>0</v>
      </c>
    </row>
    <row r="145" spans="1:16" ht="24.75" customHeight="1" x14ac:dyDescent="0.65">
      <c r="A145" s="10">
        <v>141</v>
      </c>
      <c r="B145" s="19" t="s">
        <v>142</v>
      </c>
      <c r="C145" s="71">
        <f>+'12'!H145</f>
        <v>0</v>
      </c>
      <c r="D145" s="95">
        <v>0</v>
      </c>
      <c r="E145" s="46">
        <f t="shared" si="19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3">
        <f t="shared" si="18"/>
        <v>0</v>
      </c>
    </row>
    <row r="146" spans="1:16" ht="24.6" x14ac:dyDescent="0.65">
      <c r="A146" s="10">
        <v>142</v>
      </c>
      <c r="B146" s="19" t="s">
        <v>135</v>
      </c>
      <c r="C146" s="71">
        <f>+'12'!H146</f>
        <v>0</v>
      </c>
      <c r="D146" s="95">
        <v>0</v>
      </c>
      <c r="E146" s="46">
        <f t="shared" si="19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55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x14ac:dyDescent="0.65">
      <c r="A147" s="10">
        <v>143</v>
      </c>
      <c r="B147" s="19" t="s">
        <v>144</v>
      </c>
      <c r="C147" s="71">
        <f>+'12'!H147</f>
        <v>0</v>
      </c>
      <c r="D147" s="95">
        <v>0</v>
      </c>
      <c r="E147" s="46">
        <f t="shared" si="19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55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143</v>
      </c>
      <c r="C148" s="71">
        <f>+'12'!H148</f>
        <v>0</v>
      </c>
      <c r="D148" s="95">
        <v>0</v>
      </c>
      <c r="E148" s="46">
        <f t="shared" si="19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55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137</v>
      </c>
      <c r="C149" s="71">
        <f>+'12'!H149</f>
        <v>0</v>
      </c>
      <c r="D149" s="95">
        <v>0</v>
      </c>
      <c r="E149" s="46">
        <f t="shared" si="19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30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291</v>
      </c>
      <c r="C150" s="71">
        <f>+'12'!H150</f>
        <v>0</v>
      </c>
      <c r="D150" s="95">
        <v>0</v>
      </c>
      <c r="E150" s="46">
        <f t="shared" si="19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25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292</v>
      </c>
      <c r="C151" s="71">
        <f>+'12'!H151</f>
        <v>0</v>
      </c>
      <c r="D151" s="95">
        <v>0</v>
      </c>
      <c r="E151" s="46">
        <f t="shared" si="19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25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6" x14ac:dyDescent="0.65">
      <c r="A152" s="10">
        <v>148</v>
      </c>
      <c r="B152" s="19" t="s">
        <v>293</v>
      </c>
      <c r="C152" s="71">
        <f>+'12'!H152</f>
        <v>0</v>
      </c>
      <c r="D152" s="95">
        <v>0</v>
      </c>
      <c r="E152" s="46">
        <f t="shared" si="19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55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6" x14ac:dyDescent="0.65">
      <c r="A153" s="10">
        <v>149</v>
      </c>
      <c r="B153" s="19" t="s">
        <v>294</v>
      </c>
      <c r="C153" s="71">
        <f>+'12'!H153</f>
        <v>0</v>
      </c>
      <c r="D153" s="95">
        <v>0</v>
      </c>
      <c r="E153" s="46">
        <f t="shared" si="19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50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6" x14ac:dyDescent="0.65">
      <c r="A154" s="10">
        <v>150</v>
      </c>
      <c r="B154" s="19" t="s">
        <v>362</v>
      </c>
      <c r="C154" s="71">
        <f>+'12'!H154</f>
        <v>0</v>
      </c>
      <c r="D154" s="95">
        <v>0</v>
      </c>
      <c r="E154" s="46">
        <f t="shared" si="19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65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6" x14ac:dyDescent="0.65">
      <c r="A155" s="10">
        <v>151</v>
      </c>
      <c r="B155" s="19" t="s">
        <v>363</v>
      </c>
      <c r="C155" s="71">
        <f>+'12'!H155</f>
        <v>0</v>
      </c>
      <c r="D155" s="95">
        <v>0</v>
      </c>
      <c r="E155" s="46">
        <f t="shared" si="19"/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50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6" x14ac:dyDescent="0.65">
      <c r="A156" s="10">
        <v>152</v>
      </c>
      <c r="B156" s="19" t="s">
        <v>364</v>
      </c>
      <c r="C156" s="71">
        <f>+'12'!H156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x14ac:dyDescent="0.65">
      <c r="A157" s="10">
        <v>153</v>
      </c>
      <c r="B157" s="19" t="s">
        <v>365</v>
      </c>
      <c r="C157" s="71">
        <f>+'12'!H157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60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x14ac:dyDescent="0.65">
      <c r="A158" s="10">
        <v>154</v>
      </c>
      <c r="B158" s="19" t="s">
        <v>366</v>
      </c>
      <c r="C158" s="71">
        <f>+'12'!H158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60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x14ac:dyDescent="0.65">
      <c r="A159" s="10">
        <v>155</v>
      </c>
      <c r="B159" s="19" t="s">
        <v>359</v>
      </c>
      <c r="C159" s="71">
        <f>+'12'!H159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40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148</v>
      </c>
      <c r="C160" s="71">
        <f>+'12'!H160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45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x14ac:dyDescent="0.65">
      <c r="A161" s="10">
        <v>157</v>
      </c>
      <c r="B161" s="19" t="s">
        <v>149</v>
      </c>
      <c r="C161" s="71">
        <f>+'12'!H161</f>
        <v>0</v>
      </c>
      <c r="D161" s="95">
        <v>0</v>
      </c>
      <c r="E161" s="46">
        <f t="shared" si="19"/>
        <v>0</v>
      </c>
      <c r="F161" s="106">
        <v>0</v>
      </c>
      <c r="G161" s="104">
        <v>0</v>
      </c>
      <c r="H161" s="46">
        <f t="shared" si="15"/>
        <v>0</v>
      </c>
      <c r="I161" s="96"/>
      <c r="J161" s="20">
        <v>45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x14ac:dyDescent="0.65">
      <c r="A162" s="10">
        <v>158</v>
      </c>
      <c r="B162" s="19" t="s">
        <v>150</v>
      </c>
      <c r="C162" s="71">
        <f>+'12'!H162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45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151</v>
      </c>
      <c r="C163" s="71">
        <f>+'12'!H163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45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152</v>
      </c>
      <c r="C164" s="71">
        <f>+'12'!H164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45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x14ac:dyDescent="0.65">
      <c r="A165" s="10">
        <v>161</v>
      </c>
      <c r="B165" s="19" t="s">
        <v>153</v>
      </c>
      <c r="C165" s="71">
        <f>+'12'!H165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45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118</v>
      </c>
      <c r="C166" s="71">
        <f>+'12'!H166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100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112</v>
      </c>
      <c r="C167" s="71">
        <f>+'12'!H167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55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120</v>
      </c>
      <c r="C168" s="71">
        <f>+'12'!H168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80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139</v>
      </c>
      <c r="C169" s="71">
        <f>+'12'!H169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10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261</v>
      </c>
      <c r="C170" s="71">
        <f>+'12'!H170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35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262</v>
      </c>
      <c r="C171" s="71">
        <f>+'12'!H171</f>
        <v>3</v>
      </c>
      <c r="D171" s="95">
        <v>0</v>
      </c>
      <c r="E171" s="46">
        <f t="shared" si="19"/>
        <v>3</v>
      </c>
      <c r="F171" s="106">
        <v>0</v>
      </c>
      <c r="G171" s="104">
        <v>0</v>
      </c>
      <c r="H171" s="46">
        <f t="shared" si="15"/>
        <v>3</v>
      </c>
      <c r="I171" s="96"/>
      <c r="J171" s="20">
        <v>40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176</v>
      </c>
      <c r="C172" s="71">
        <f>+'12'!H172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50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x14ac:dyDescent="0.65">
      <c r="A173" s="10">
        <v>169</v>
      </c>
      <c r="B173" s="19" t="s">
        <v>177</v>
      </c>
      <c r="C173" s="71">
        <f>+'12'!H173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50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x14ac:dyDescent="0.65">
      <c r="A174" s="10">
        <v>170</v>
      </c>
      <c r="B174" s="19" t="s">
        <v>178</v>
      </c>
      <c r="C174" s="71">
        <f>+'12'!H174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50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x14ac:dyDescent="0.65">
      <c r="A175" s="10">
        <v>171</v>
      </c>
      <c r="B175" s="19" t="s">
        <v>182</v>
      </c>
      <c r="C175" s="71">
        <f>+'12'!H175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90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x14ac:dyDescent="0.65">
      <c r="A176" s="10">
        <v>172</v>
      </c>
      <c r="B176" s="19" t="s">
        <v>360</v>
      </c>
      <c r="C176" s="71">
        <f>+'12'!H176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35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 x14ac:dyDescent="0.65">
      <c r="A177" s="10">
        <v>173</v>
      </c>
      <c r="B177" s="19" t="s">
        <v>295</v>
      </c>
      <c r="C177" s="71">
        <f>+'12'!H177</f>
        <v>0</v>
      </c>
      <c r="D177" s="95">
        <v>0</v>
      </c>
      <c r="E177" s="46">
        <f t="shared" si="19"/>
        <v>0</v>
      </c>
      <c r="F177" s="106">
        <v>0</v>
      </c>
      <c r="G177" s="104">
        <v>0</v>
      </c>
      <c r="H177" s="46">
        <f t="shared" si="15"/>
        <v>0</v>
      </c>
      <c r="I177" s="96"/>
      <c r="J177" s="20">
        <v>35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.6" x14ac:dyDescent="0.65">
      <c r="A178" s="10">
        <v>174</v>
      </c>
      <c r="B178" s="19" t="s">
        <v>296</v>
      </c>
      <c r="C178" s="71">
        <f>+'12'!H178</f>
        <v>0</v>
      </c>
      <c r="D178" s="95">
        <v>0</v>
      </c>
      <c r="E178" s="46">
        <f t="shared" si="19"/>
        <v>0</v>
      </c>
      <c r="F178" s="106">
        <v>0</v>
      </c>
      <c r="G178" s="104">
        <v>0</v>
      </c>
      <c r="H178" s="46">
        <f t="shared" si="15"/>
        <v>0</v>
      </c>
      <c r="I178" s="96"/>
      <c r="J178" s="20">
        <v>60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 x14ac:dyDescent="0.65">
      <c r="A179" s="10">
        <v>175</v>
      </c>
      <c r="B179" s="19" t="s">
        <v>297</v>
      </c>
      <c r="C179" s="71">
        <f>+'12'!H179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120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x14ac:dyDescent="0.65">
      <c r="A180" s="10">
        <v>176</v>
      </c>
      <c r="B180" s="19" t="s">
        <v>344</v>
      </c>
      <c r="C180" s="71">
        <f>+'12'!H180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60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345</v>
      </c>
      <c r="C181" s="71">
        <f>+'12'!H181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120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109</v>
      </c>
      <c r="C182" s="71">
        <f>+'12'!H182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50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110</v>
      </c>
      <c r="C183" s="71">
        <f>+'12'!H183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50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162</v>
      </c>
      <c r="C184" s="71">
        <f>+'12'!H184</f>
        <v>0</v>
      </c>
      <c r="D184" s="95">
        <v>0</v>
      </c>
      <c r="E184" s="46">
        <f t="shared" si="19"/>
        <v>0</v>
      </c>
      <c r="F184" s="106">
        <v>0</v>
      </c>
      <c r="G184" s="104">
        <v>0</v>
      </c>
      <c r="H184" s="46">
        <f t="shared" si="15"/>
        <v>0</v>
      </c>
      <c r="I184" s="96"/>
      <c r="J184" s="20">
        <v>120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163</v>
      </c>
      <c r="C185" s="71">
        <f>+'12'!H185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120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154</v>
      </c>
      <c r="C186" s="71">
        <f>+'12'!H186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120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x14ac:dyDescent="0.65">
      <c r="A187" s="10">
        <v>183</v>
      </c>
      <c r="B187" s="19" t="s">
        <v>155</v>
      </c>
      <c r="C187" s="71">
        <f>+'12'!H187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120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x14ac:dyDescent="0.65">
      <c r="A188" s="10">
        <v>184</v>
      </c>
      <c r="B188" s="19" t="s">
        <v>164</v>
      </c>
      <c r="C188" s="71">
        <f>+'12'!H188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120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x14ac:dyDescent="0.65">
      <c r="A189" s="10">
        <v>185</v>
      </c>
      <c r="B189" s="19" t="s">
        <v>165</v>
      </c>
      <c r="C189" s="71">
        <f>+'12'!H189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120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247</v>
      </c>
      <c r="C190" s="71">
        <f>+'12'!H190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150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x14ac:dyDescent="0.65">
      <c r="A191" s="10">
        <v>187</v>
      </c>
      <c r="B191" s="19" t="s">
        <v>248</v>
      </c>
      <c r="C191" s="71">
        <f>+'12'!H191</f>
        <v>0</v>
      </c>
      <c r="D191" s="95">
        <v>0</v>
      </c>
      <c r="E191" s="46">
        <f t="shared" si="19"/>
        <v>0</v>
      </c>
      <c r="F191" s="106">
        <v>0</v>
      </c>
      <c r="G191" s="104">
        <v>0</v>
      </c>
      <c r="H191" s="46">
        <f t="shared" si="15"/>
        <v>0</v>
      </c>
      <c r="I191" s="96"/>
      <c r="J191" s="20">
        <v>150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249</v>
      </c>
      <c r="C192" s="71">
        <f>+'12'!H192</f>
        <v>0</v>
      </c>
      <c r="D192" s="95">
        <v>0</v>
      </c>
      <c r="E192" s="46">
        <f t="shared" si="19"/>
        <v>0</v>
      </c>
      <c r="F192" s="106">
        <v>0</v>
      </c>
      <c r="G192" s="104">
        <v>0</v>
      </c>
      <c r="H192" s="46">
        <f t="shared" si="15"/>
        <v>0</v>
      </c>
      <c r="I192" s="96"/>
      <c r="J192" s="20">
        <v>150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29" ht="24.6" x14ac:dyDescent="0.65">
      <c r="A193" s="10">
        <v>189</v>
      </c>
      <c r="B193" s="19" t="s">
        <v>250</v>
      </c>
      <c r="C193" s="71">
        <f>+'12'!H193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150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29" ht="24.6" x14ac:dyDescent="0.65">
      <c r="A194" s="10">
        <v>190</v>
      </c>
      <c r="B194" s="19" t="s">
        <v>166</v>
      </c>
      <c r="C194" s="71">
        <f>+'12'!H194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185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29" ht="24.6" x14ac:dyDescent="0.65">
      <c r="A195" s="10">
        <v>191</v>
      </c>
      <c r="B195" s="19" t="s">
        <v>167</v>
      </c>
      <c r="C195" s="71">
        <f>+'12'!H195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185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29" ht="24.6" x14ac:dyDescent="0.65">
      <c r="A196" s="10">
        <v>192</v>
      </c>
      <c r="B196" s="19" t="s">
        <v>168</v>
      </c>
      <c r="C196" s="71">
        <f>+'12'!H196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185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29" ht="24.6" x14ac:dyDescent="0.65">
      <c r="A197" s="10">
        <v>193</v>
      </c>
      <c r="B197" s="19" t="s">
        <v>169</v>
      </c>
      <c r="C197" s="71">
        <f>+'12'!H197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ref="H197:H260" si="20">+E197-F197-I197-G197</f>
        <v>0</v>
      </c>
      <c r="I197" s="96"/>
      <c r="J197" s="20">
        <v>185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  <c r="AC197" s="29"/>
    </row>
    <row r="198" spans="1:29" ht="24.6" x14ac:dyDescent="0.65">
      <c r="A198" s="10">
        <v>194</v>
      </c>
      <c r="B198" s="19" t="s">
        <v>168</v>
      </c>
      <c r="C198" s="71">
        <f>+'12'!H198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20"/>
        <v>0</v>
      </c>
      <c r="I198" s="96"/>
      <c r="J198" s="20">
        <v>185</v>
      </c>
      <c r="K198" s="72">
        <f t="shared" ref="K198:K261" si="21">+J198*I198</f>
        <v>0</v>
      </c>
      <c r="L198" s="17" t="s">
        <v>16</v>
      </c>
      <c r="M198" s="18">
        <v>0</v>
      </c>
      <c r="N198" s="23">
        <f t="shared" ref="N198:N261" si="22">SUM(K198-M198)</f>
        <v>0</v>
      </c>
      <c r="O198" s="19"/>
      <c r="P198" s="43">
        <f t="shared" ref="P198:P261" si="23">+K198*O198</f>
        <v>0</v>
      </c>
      <c r="AC198" s="29"/>
    </row>
    <row r="199" spans="1:29" ht="24.6" x14ac:dyDescent="0.65">
      <c r="A199" s="10">
        <v>195</v>
      </c>
      <c r="B199" s="19" t="s">
        <v>169</v>
      </c>
      <c r="C199" s="71">
        <f>+'12'!H199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20"/>
        <v>0</v>
      </c>
      <c r="I199" s="96"/>
      <c r="J199" s="20">
        <v>185</v>
      </c>
      <c r="K199" s="72">
        <f t="shared" si="21"/>
        <v>0</v>
      </c>
      <c r="L199" s="17" t="s">
        <v>16</v>
      </c>
      <c r="M199" s="18">
        <v>0</v>
      </c>
      <c r="N199" s="23">
        <f t="shared" si="22"/>
        <v>0</v>
      </c>
      <c r="O199" s="19"/>
      <c r="P199" s="43">
        <f t="shared" si="23"/>
        <v>0</v>
      </c>
    </row>
    <row r="200" spans="1:29" ht="24.6" x14ac:dyDescent="0.65">
      <c r="A200" s="10">
        <v>196</v>
      </c>
      <c r="B200" s="19" t="s">
        <v>170</v>
      </c>
      <c r="C200" s="71">
        <f>+'12'!H200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20"/>
        <v>0</v>
      </c>
      <c r="I200" s="96"/>
      <c r="J200" s="20">
        <v>135</v>
      </c>
      <c r="K200" s="72">
        <f t="shared" si="21"/>
        <v>0</v>
      </c>
      <c r="L200" s="17" t="s">
        <v>16</v>
      </c>
      <c r="M200" s="18">
        <v>0</v>
      </c>
      <c r="N200" s="23">
        <f t="shared" si="22"/>
        <v>0</v>
      </c>
      <c r="O200" s="19"/>
      <c r="P200" s="43">
        <f t="shared" si="23"/>
        <v>0</v>
      </c>
    </row>
    <row r="201" spans="1:29" ht="24.6" x14ac:dyDescent="0.65">
      <c r="A201" s="10">
        <v>197</v>
      </c>
      <c r="B201" s="19" t="s">
        <v>115</v>
      </c>
      <c r="C201" s="71">
        <f>+'12'!H201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20"/>
        <v>0</v>
      </c>
      <c r="I201" s="96"/>
      <c r="J201" s="20">
        <v>100</v>
      </c>
      <c r="K201" s="72">
        <f t="shared" si="21"/>
        <v>0</v>
      </c>
      <c r="L201" s="17" t="s">
        <v>16</v>
      </c>
      <c r="M201" s="18">
        <v>0</v>
      </c>
      <c r="N201" s="23">
        <f t="shared" si="22"/>
        <v>0</v>
      </c>
      <c r="O201" s="19"/>
      <c r="P201" s="43">
        <f t="shared" si="23"/>
        <v>0</v>
      </c>
    </row>
    <row r="202" spans="1:29" ht="24.6" x14ac:dyDescent="0.65">
      <c r="A202" s="10">
        <v>198</v>
      </c>
      <c r="B202" s="19" t="s">
        <v>171</v>
      </c>
      <c r="C202" s="71">
        <f>+'12'!H202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20"/>
        <v>0</v>
      </c>
      <c r="I202" s="96"/>
      <c r="J202" s="20">
        <v>90</v>
      </c>
      <c r="K202" s="72">
        <f t="shared" si="21"/>
        <v>0</v>
      </c>
      <c r="L202" s="17" t="s">
        <v>16</v>
      </c>
      <c r="M202" s="18">
        <v>0</v>
      </c>
      <c r="N202" s="23">
        <f t="shared" si="22"/>
        <v>0</v>
      </c>
      <c r="O202" s="19"/>
      <c r="P202" s="43">
        <f t="shared" si="23"/>
        <v>0</v>
      </c>
    </row>
    <row r="203" spans="1:29" ht="24.6" x14ac:dyDescent="0.65">
      <c r="A203" s="10">
        <v>199</v>
      </c>
      <c r="B203" s="19" t="s">
        <v>172</v>
      </c>
      <c r="C203" s="71">
        <f>+'12'!H203</f>
        <v>0</v>
      </c>
      <c r="D203" s="95">
        <v>0</v>
      </c>
      <c r="E203" s="46">
        <f t="shared" si="19"/>
        <v>0</v>
      </c>
      <c r="F203" s="106">
        <v>0</v>
      </c>
      <c r="G203" s="104">
        <v>0</v>
      </c>
      <c r="H203" s="46">
        <f t="shared" si="20"/>
        <v>0</v>
      </c>
      <c r="I203" s="96"/>
      <c r="J203" s="20">
        <v>90</v>
      </c>
      <c r="K203" s="72">
        <f t="shared" si="21"/>
        <v>0</v>
      </c>
      <c r="L203" s="17" t="s">
        <v>16</v>
      </c>
      <c r="M203" s="18">
        <v>0</v>
      </c>
      <c r="N203" s="23">
        <f t="shared" si="22"/>
        <v>0</v>
      </c>
      <c r="O203" s="19"/>
      <c r="P203" s="43">
        <f t="shared" si="23"/>
        <v>0</v>
      </c>
    </row>
    <row r="204" spans="1:29" ht="24.6" x14ac:dyDescent="0.65">
      <c r="A204" s="10">
        <v>200</v>
      </c>
      <c r="B204" s="19" t="s">
        <v>173</v>
      </c>
      <c r="C204" s="71">
        <f>+'12'!H204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20"/>
        <v>0</v>
      </c>
      <c r="I204" s="96"/>
      <c r="J204" s="20">
        <v>90</v>
      </c>
      <c r="K204" s="72">
        <f t="shared" si="21"/>
        <v>0</v>
      </c>
      <c r="L204" s="17" t="s">
        <v>16</v>
      </c>
      <c r="M204" s="18">
        <v>0</v>
      </c>
      <c r="N204" s="23">
        <f t="shared" si="22"/>
        <v>0</v>
      </c>
      <c r="O204" s="19"/>
      <c r="P204" s="43">
        <f t="shared" si="23"/>
        <v>0</v>
      </c>
    </row>
    <row r="205" spans="1:29" ht="24.6" x14ac:dyDescent="0.65">
      <c r="A205" s="10">
        <v>201</v>
      </c>
      <c r="B205" s="19" t="s">
        <v>174</v>
      </c>
      <c r="C205" s="71">
        <f>+'12'!H205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20"/>
        <v>0</v>
      </c>
      <c r="I205" s="96"/>
      <c r="J205" s="20">
        <v>90</v>
      </c>
      <c r="K205" s="72">
        <f t="shared" si="21"/>
        <v>0</v>
      </c>
      <c r="L205" s="17" t="s">
        <v>16</v>
      </c>
      <c r="M205" s="18">
        <v>0</v>
      </c>
      <c r="N205" s="23">
        <f t="shared" si="22"/>
        <v>0</v>
      </c>
      <c r="O205" s="19"/>
      <c r="P205" s="43">
        <f t="shared" si="23"/>
        <v>0</v>
      </c>
    </row>
    <row r="206" spans="1:29" ht="24.6" x14ac:dyDescent="0.65">
      <c r="A206" s="10">
        <v>202</v>
      </c>
      <c r="B206" s="19" t="s">
        <v>367</v>
      </c>
      <c r="C206" s="71">
        <f>+'12'!H206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20"/>
        <v>0</v>
      </c>
      <c r="I206" s="96"/>
      <c r="J206" s="20">
        <v>50</v>
      </c>
      <c r="K206" s="72">
        <f t="shared" si="21"/>
        <v>0</v>
      </c>
      <c r="L206" s="17" t="s">
        <v>16</v>
      </c>
      <c r="M206" s="18">
        <v>0</v>
      </c>
      <c r="N206" s="23">
        <f t="shared" si="22"/>
        <v>0</v>
      </c>
      <c r="O206" s="19"/>
      <c r="P206" s="43">
        <f t="shared" si="23"/>
        <v>0</v>
      </c>
    </row>
    <row r="207" spans="1:29" ht="24.6" x14ac:dyDescent="0.65">
      <c r="A207" s="10">
        <v>203</v>
      </c>
      <c r="B207" s="19" t="s">
        <v>179</v>
      </c>
      <c r="C207" s="71">
        <f>+'12'!H207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20"/>
        <v>0</v>
      </c>
      <c r="I207" s="96"/>
      <c r="J207" s="20">
        <v>50</v>
      </c>
      <c r="K207" s="72">
        <f t="shared" si="21"/>
        <v>0</v>
      </c>
      <c r="L207" s="17" t="s">
        <v>16</v>
      </c>
      <c r="M207" s="18">
        <v>0</v>
      </c>
      <c r="N207" s="23">
        <f t="shared" si="22"/>
        <v>0</v>
      </c>
      <c r="O207" s="19"/>
      <c r="P207" s="43">
        <f t="shared" si="23"/>
        <v>0</v>
      </c>
    </row>
    <row r="208" spans="1:29" ht="24.6" x14ac:dyDescent="0.65">
      <c r="A208" s="10">
        <v>204</v>
      </c>
      <c r="B208" s="19" t="s">
        <v>180</v>
      </c>
      <c r="C208" s="71">
        <f>+'12'!H208</f>
        <v>2</v>
      </c>
      <c r="D208" s="95">
        <v>0</v>
      </c>
      <c r="E208" s="46">
        <f t="shared" ref="E208:E271" si="24">C208+D208</f>
        <v>2</v>
      </c>
      <c r="F208" s="106">
        <v>0</v>
      </c>
      <c r="G208" s="104">
        <v>0</v>
      </c>
      <c r="H208" s="46">
        <f t="shared" si="20"/>
        <v>2</v>
      </c>
      <c r="I208" s="96"/>
      <c r="J208" s="20">
        <v>55</v>
      </c>
      <c r="K208" s="72">
        <f t="shared" si="21"/>
        <v>0</v>
      </c>
      <c r="L208" s="17" t="s">
        <v>16</v>
      </c>
      <c r="M208" s="18">
        <v>0</v>
      </c>
      <c r="N208" s="23">
        <f t="shared" si="22"/>
        <v>0</v>
      </c>
      <c r="O208" s="19"/>
      <c r="P208" s="43">
        <f t="shared" si="23"/>
        <v>0</v>
      </c>
    </row>
    <row r="209" spans="1:16" ht="24.6" x14ac:dyDescent="0.65">
      <c r="A209" s="10">
        <v>205</v>
      </c>
      <c r="B209" s="19" t="s">
        <v>181</v>
      </c>
      <c r="C209" s="71">
        <f>+'12'!H209</f>
        <v>0</v>
      </c>
      <c r="D209" s="95">
        <v>0</v>
      </c>
      <c r="E209" s="46">
        <f t="shared" si="24"/>
        <v>0</v>
      </c>
      <c r="F209" s="106">
        <v>0</v>
      </c>
      <c r="G209" s="104">
        <v>0</v>
      </c>
      <c r="H209" s="46">
        <f t="shared" si="20"/>
        <v>0</v>
      </c>
      <c r="I209" s="96"/>
      <c r="J209" s="20">
        <v>85</v>
      </c>
      <c r="K209" s="72">
        <f t="shared" si="21"/>
        <v>0</v>
      </c>
      <c r="L209" s="17" t="s">
        <v>16</v>
      </c>
      <c r="M209" s="18">
        <v>0</v>
      </c>
      <c r="N209" s="23">
        <f t="shared" si="22"/>
        <v>0</v>
      </c>
      <c r="O209" s="19"/>
      <c r="P209" s="43">
        <f t="shared" si="23"/>
        <v>0</v>
      </c>
    </row>
    <row r="210" spans="1:16" ht="24.6" x14ac:dyDescent="0.65">
      <c r="A210" s="10">
        <v>206</v>
      </c>
      <c r="B210" s="19" t="s">
        <v>298</v>
      </c>
      <c r="C210" s="71">
        <f>+'12'!H210</f>
        <v>0</v>
      </c>
      <c r="D210" s="95">
        <v>0</v>
      </c>
      <c r="E210" s="46">
        <f t="shared" si="24"/>
        <v>0</v>
      </c>
      <c r="F210" s="106">
        <v>0</v>
      </c>
      <c r="G210" s="104">
        <v>0</v>
      </c>
      <c r="H210" s="46">
        <f t="shared" si="20"/>
        <v>0</v>
      </c>
      <c r="I210" s="96"/>
      <c r="J210" s="20">
        <v>55</v>
      </c>
      <c r="K210" s="72">
        <f t="shared" si="21"/>
        <v>0</v>
      </c>
      <c r="L210" s="17" t="s">
        <v>16</v>
      </c>
      <c r="M210" s="18">
        <v>0</v>
      </c>
      <c r="N210" s="23">
        <f t="shared" si="22"/>
        <v>0</v>
      </c>
      <c r="O210" s="19"/>
      <c r="P210" s="43">
        <f t="shared" si="23"/>
        <v>0</v>
      </c>
    </row>
    <row r="211" spans="1:16" ht="24.6" x14ac:dyDescent="0.65">
      <c r="A211" s="10">
        <v>207</v>
      </c>
      <c r="B211" s="19" t="s">
        <v>299</v>
      </c>
      <c r="C211" s="71">
        <f>+'12'!H211</f>
        <v>0</v>
      </c>
      <c r="D211" s="95">
        <v>0</v>
      </c>
      <c r="E211" s="46">
        <f t="shared" si="24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55</v>
      </c>
      <c r="K211" s="72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3">
        <f t="shared" si="23"/>
        <v>0</v>
      </c>
    </row>
    <row r="212" spans="1:16" ht="24.6" x14ac:dyDescent="0.65">
      <c r="A212" s="10">
        <v>208</v>
      </c>
      <c r="B212" s="19" t="s">
        <v>300</v>
      </c>
      <c r="C212" s="71">
        <f>+'12'!H212</f>
        <v>0</v>
      </c>
      <c r="D212" s="95">
        <v>0</v>
      </c>
      <c r="E212" s="46">
        <f t="shared" si="24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55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16" ht="24.6" x14ac:dyDescent="0.65">
      <c r="A213" s="10">
        <v>209</v>
      </c>
      <c r="B213" s="19" t="s">
        <v>301</v>
      </c>
      <c r="C213" s="71">
        <f>+'12'!H213</f>
        <v>0</v>
      </c>
      <c r="D213" s="95">
        <v>0</v>
      </c>
      <c r="E213" s="46">
        <f t="shared" si="24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55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16" ht="24.6" x14ac:dyDescent="0.65">
      <c r="A214" s="10">
        <v>210</v>
      </c>
      <c r="B214" s="19" t="s">
        <v>372</v>
      </c>
      <c r="C214" s="71">
        <f>+'12'!H214</f>
        <v>0</v>
      </c>
      <c r="D214" s="95">
        <v>0</v>
      </c>
      <c r="E214" s="46">
        <f t="shared" si="24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40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16" ht="24.6" x14ac:dyDescent="0.65">
      <c r="A215" s="10">
        <v>211</v>
      </c>
      <c r="B215" s="19" t="s">
        <v>184</v>
      </c>
      <c r="C215" s="71">
        <f>+'12'!H215</f>
        <v>0</v>
      </c>
      <c r="D215" s="95">
        <v>0</v>
      </c>
      <c r="E215" s="46">
        <f t="shared" si="24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120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16" ht="24.6" x14ac:dyDescent="0.65">
      <c r="A216" s="10">
        <v>212</v>
      </c>
      <c r="B216" s="19" t="s">
        <v>185</v>
      </c>
      <c r="C216" s="71">
        <f>+'12'!H216</f>
        <v>0</v>
      </c>
      <c r="D216" s="95">
        <v>0</v>
      </c>
      <c r="E216" s="46">
        <f t="shared" si="24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120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16" ht="24.6" x14ac:dyDescent="0.65">
      <c r="A217" s="10">
        <v>213</v>
      </c>
      <c r="B217" s="19" t="s">
        <v>187</v>
      </c>
      <c r="C217" s="71">
        <f>+'12'!H217</f>
        <v>0</v>
      </c>
      <c r="D217" s="95">
        <v>0</v>
      </c>
      <c r="E217" s="46">
        <f t="shared" si="24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50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16" ht="24.6" x14ac:dyDescent="0.65">
      <c r="A218" s="10">
        <v>214</v>
      </c>
      <c r="B218" s="19" t="s">
        <v>188</v>
      </c>
      <c r="C218" s="71">
        <f>+'12'!H218</f>
        <v>0</v>
      </c>
      <c r="D218" s="95">
        <v>0</v>
      </c>
      <c r="E218" s="46">
        <f t="shared" si="24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50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16" ht="24.6" x14ac:dyDescent="0.65">
      <c r="A219" s="10">
        <v>215</v>
      </c>
      <c r="B219" s="19" t="s">
        <v>302</v>
      </c>
      <c r="C219" s="71">
        <f>+'12'!H219</f>
        <v>0</v>
      </c>
      <c r="D219" s="95">
        <v>0</v>
      </c>
      <c r="E219" s="46">
        <f t="shared" si="24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120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16" ht="24.6" x14ac:dyDescent="0.65">
      <c r="A220" s="10">
        <v>216</v>
      </c>
      <c r="B220" s="19" t="s">
        <v>303</v>
      </c>
      <c r="C220" s="71">
        <f>+'12'!H220</f>
        <v>0</v>
      </c>
      <c r="D220" s="95">
        <v>0</v>
      </c>
      <c r="E220" s="46">
        <f t="shared" si="24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25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>
        <v>15</v>
      </c>
      <c r="P220" s="43">
        <f t="shared" si="23"/>
        <v>0</v>
      </c>
    </row>
    <row r="221" spans="1:16" ht="24.6" x14ac:dyDescent="0.65">
      <c r="A221" s="10">
        <v>217</v>
      </c>
      <c r="B221" s="19" t="s">
        <v>304</v>
      </c>
      <c r="C221" s="71">
        <f>+'12'!H221</f>
        <v>0</v>
      </c>
      <c r="D221" s="95">
        <v>0</v>
      </c>
      <c r="E221" s="46">
        <f t="shared" si="24"/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25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>
        <v>15</v>
      </c>
      <c r="P221" s="43">
        <f t="shared" si="23"/>
        <v>0</v>
      </c>
    </row>
    <row r="222" spans="1:16" ht="24.6" x14ac:dyDescent="0.65">
      <c r="A222" s="10">
        <v>218</v>
      </c>
      <c r="B222" s="19" t="s">
        <v>305</v>
      </c>
      <c r="C222" s="71">
        <f>+'12'!H222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25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>
        <v>15</v>
      </c>
      <c r="P222" s="43">
        <f t="shared" si="23"/>
        <v>0</v>
      </c>
    </row>
    <row r="223" spans="1:16" ht="24.6" x14ac:dyDescent="0.65">
      <c r="A223" s="10">
        <v>219</v>
      </c>
      <c r="B223" s="19" t="s">
        <v>306</v>
      </c>
      <c r="C223" s="71">
        <f>+'12'!H223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25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>
        <v>15</v>
      </c>
      <c r="P223" s="43">
        <f t="shared" si="23"/>
        <v>0</v>
      </c>
    </row>
    <row r="224" spans="1:16" ht="24.6" x14ac:dyDescent="0.65">
      <c r="A224" s="10">
        <v>220</v>
      </c>
      <c r="B224" s="19" t="s">
        <v>307</v>
      </c>
      <c r="C224" s="71">
        <f>+'12'!H224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25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>
        <v>15</v>
      </c>
      <c r="P224" s="43">
        <f t="shared" si="23"/>
        <v>0</v>
      </c>
    </row>
    <row r="225" spans="1:16" ht="24.6" x14ac:dyDescent="0.65">
      <c r="A225" s="10">
        <v>221</v>
      </c>
      <c r="B225" s="19" t="s">
        <v>308</v>
      </c>
      <c r="C225" s="71">
        <f>+'12'!H225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25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>
        <v>15</v>
      </c>
      <c r="P225" s="43">
        <f t="shared" si="23"/>
        <v>0</v>
      </c>
    </row>
    <row r="226" spans="1:16" ht="24.6" x14ac:dyDescent="0.65">
      <c r="A226" s="10">
        <v>222</v>
      </c>
      <c r="B226" s="19" t="s">
        <v>361</v>
      </c>
      <c r="C226" s="71">
        <f>+'12'!H226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10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309</v>
      </c>
      <c r="C227" s="71">
        <f>+'12'!H227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10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310</v>
      </c>
      <c r="C228" s="71">
        <f>+'12'!H228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311</v>
      </c>
      <c r="C229" s="71">
        <f>+'12'!H229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312</v>
      </c>
      <c r="C230" s="71">
        <f>+'12'!H230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/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183</v>
      </c>
      <c r="C231" s="71">
        <f>+'12'!H231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40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117</v>
      </c>
      <c r="C232" s="71">
        <f>+'12'!H232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313</v>
      </c>
      <c r="C233" s="71">
        <f>+'12'!H233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30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371</v>
      </c>
      <c r="C234" s="71">
        <f>+'12'!H234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800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x14ac:dyDescent="0.65">
      <c r="A235" s="10">
        <v>231</v>
      </c>
      <c r="B235" s="19" t="s">
        <v>373</v>
      </c>
      <c r="C235" s="71">
        <f>+'12'!H235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150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x14ac:dyDescent="0.65">
      <c r="A236" s="10">
        <v>232</v>
      </c>
      <c r="B236" s="19" t="s">
        <v>315</v>
      </c>
      <c r="C236" s="71">
        <f>+'12'!H236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200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x14ac:dyDescent="0.65">
      <c r="A237" s="10">
        <v>233</v>
      </c>
      <c r="B237" s="19" t="s">
        <v>374</v>
      </c>
      <c r="C237" s="71">
        <f>+'12'!H237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250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x14ac:dyDescent="0.65">
      <c r="A238" s="10">
        <v>234</v>
      </c>
      <c r="B238" s="19" t="s">
        <v>316</v>
      </c>
      <c r="C238" s="71">
        <f>+'12'!H238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50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x14ac:dyDescent="0.65">
      <c r="A239" s="10">
        <v>235</v>
      </c>
      <c r="B239" s="19" t="s">
        <v>314</v>
      </c>
      <c r="C239" s="71">
        <f>+'12'!H239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" customHeight="1" x14ac:dyDescent="0.65">
      <c r="A240" s="10">
        <v>236</v>
      </c>
      <c r="B240" s="19" t="s">
        <v>337</v>
      </c>
      <c r="C240" s="71">
        <f>+'12'!H240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45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338</v>
      </c>
      <c r="C241" s="71">
        <f>+'12'!H241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35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339</v>
      </c>
      <c r="C242" s="71">
        <f>+'12'!H242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>
        <v>25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317</v>
      </c>
      <c r="C243" s="71">
        <f>+'12'!H243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>
        <v>50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318</v>
      </c>
      <c r="C244" s="71">
        <f>+'12'!H244</f>
        <v>0</v>
      </c>
      <c r="D244" s="95">
        <v>0</v>
      </c>
      <c r="E244" s="46">
        <f t="shared" si="24"/>
        <v>0</v>
      </c>
      <c r="F244" s="106">
        <v>0</v>
      </c>
      <c r="G244" s="104">
        <v>0</v>
      </c>
      <c r="H244" s="46">
        <f t="shared" si="20"/>
        <v>0</v>
      </c>
      <c r="I244" s="96"/>
      <c r="J244" s="20">
        <v>60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319</v>
      </c>
      <c r="C245" s="71">
        <f>+'12'!H245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250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320</v>
      </c>
      <c r="C246" s="71">
        <f>+'12'!H246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15">
        <v>100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321</v>
      </c>
      <c r="C247" s="71">
        <f>+'12'!H247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15">
        <v>350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322</v>
      </c>
      <c r="C248" s="71">
        <f>+'12'!H248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15">
        <v>60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323</v>
      </c>
      <c r="C249" s="71">
        <f>+'12'!H249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15">
        <v>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324</v>
      </c>
      <c r="C250" s="71">
        <f>+'12'!H250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15">
        <v>100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325</v>
      </c>
      <c r="C251" s="71">
        <f>+'12'!H251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15">
        <v>120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326</v>
      </c>
      <c r="C252" s="71">
        <f>+'12'!H252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15">
        <v>60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 x14ac:dyDescent="0.65">
      <c r="A253" s="10">
        <v>249</v>
      </c>
      <c r="B253" s="19" t="s">
        <v>327</v>
      </c>
      <c r="C253" s="71">
        <f>+'12'!H253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15">
        <v>150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x14ac:dyDescent="0.65">
      <c r="A254" s="10">
        <v>250</v>
      </c>
      <c r="B254" s="19" t="s">
        <v>328</v>
      </c>
      <c r="C254" s="71">
        <f>+'12'!H254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15">
        <v>150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329</v>
      </c>
      <c r="C255" s="71">
        <f>+'12'!H255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15">
        <v>200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330</v>
      </c>
      <c r="C256" s="71">
        <f>+'12'!H256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15"/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331</v>
      </c>
      <c r="C257" s="71">
        <f>+'12'!H257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15"/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368</v>
      </c>
      <c r="C258" s="71">
        <f>+'12'!H258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15"/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/>
      <c r="C259" s="71">
        <f>+'12'!H259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/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/>
      <c r="C260" s="71">
        <f>+'12'!H260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20"/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/>
      <c r="C261" s="71">
        <f>+'12'!H261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ref="H261:H284" si="25">+E261-F261-I261-G261</f>
        <v>0</v>
      </c>
      <c r="I261" s="96"/>
      <c r="J261" s="20"/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/>
      <c r="C262" s="71">
        <f>+'12'!H262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5"/>
        <v>0</v>
      </c>
      <c r="I262" s="96"/>
      <c r="J262" s="20"/>
      <c r="K262" s="72">
        <f t="shared" ref="K262:K284" si="26">+J262*I262</f>
        <v>0</v>
      </c>
      <c r="L262" s="17" t="s">
        <v>16</v>
      </c>
      <c r="M262" s="18">
        <v>0</v>
      </c>
      <c r="N262" s="23">
        <f t="shared" ref="N262:N284" si="27">SUM(K262-M262)</f>
        <v>0</v>
      </c>
      <c r="O262" s="19"/>
      <c r="P262" s="43">
        <f t="shared" ref="P262:P284" si="28">+K262*O262</f>
        <v>0</v>
      </c>
    </row>
    <row r="263" spans="1:16" ht="24.6" x14ac:dyDescent="0.65">
      <c r="A263" s="10">
        <v>259</v>
      </c>
      <c r="B263" s="19"/>
      <c r="C263" s="71">
        <f>+'12'!H263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5"/>
        <v>0</v>
      </c>
      <c r="I263" s="96"/>
      <c r="J263" s="20"/>
      <c r="K263" s="72">
        <f t="shared" si="26"/>
        <v>0</v>
      </c>
      <c r="L263" s="17" t="s">
        <v>16</v>
      </c>
      <c r="M263" s="18">
        <v>0</v>
      </c>
      <c r="N263" s="23">
        <f t="shared" si="27"/>
        <v>0</v>
      </c>
      <c r="O263" s="19"/>
      <c r="P263" s="43">
        <f t="shared" si="28"/>
        <v>0</v>
      </c>
    </row>
    <row r="264" spans="1:16" ht="24.6" x14ac:dyDescent="0.65">
      <c r="A264" s="10">
        <v>260</v>
      </c>
      <c r="B264" s="19"/>
      <c r="C264" s="71">
        <f>+'12'!H264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5"/>
        <v>0</v>
      </c>
      <c r="I264" s="96"/>
      <c r="J264" s="20"/>
      <c r="K264" s="72">
        <f t="shared" si="26"/>
        <v>0</v>
      </c>
      <c r="L264" s="17" t="s">
        <v>16</v>
      </c>
      <c r="M264" s="18">
        <v>0</v>
      </c>
      <c r="N264" s="23">
        <f t="shared" si="27"/>
        <v>0</v>
      </c>
      <c r="O264" s="19"/>
      <c r="P264" s="43">
        <f t="shared" si="28"/>
        <v>0</v>
      </c>
    </row>
    <row r="265" spans="1:16" ht="24.6" x14ac:dyDescent="0.65">
      <c r="A265" s="10">
        <v>261</v>
      </c>
      <c r="B265" s="19"/>
      <c r="C265" s="71">
        <f>+'12'!H265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5"/>
        <v>0</v>
      </c>
      <c r="I265" s="96"/>
      <c r="J265" s="20"/>
      <c r="K265" s="72">
        <f t="shared" si="26"/>
        <v>0</v>
      </c>
      <c r="L265" s="17" t="s">
        <v>16</v>
      </c>
      <c r="M265" s="18">
        <v>0</v>
      </c>
      <c r="N265" s="23">
        <f t="shared" si="27"/>
        <v>0</v>
      </c>
      <c r="O265" s="19"/>
      <c r="P265" s="43">
        <f t="shared" si="28"/>
        <v>0</v>
      </c>
    </row>
    <row r="266" spans="1:16" ht="24.6" x14ac:dyDescent="0.65">
      <c r="A266" s="10">
        <v>262</v>
      </c>
      <c r="B266" s="19"/>
      <c r="C266" s="71">
        <f>+'12'!H266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5"/>
        <v>0</v>
      </c>
      <c r="I266" s="96"/>
      <c r="J266" s="20"/>
      <c r="K266" s="72">
        <f t="shared" si="26"/>
        <v>0</v>
      </c>
      <c r="L266" s="17" t="s">
        <v>16</v>
      </c>
      <c r="M266" s="18">
        <v>0</v>
      </c>
      <c r="N266" s="23">
        <f t="shared" si="27"/>
        <v>0</v>
      </c>
      <c r="O266" s="19"/>
      <c r="P266" s="43">
        <f t="shared" si="28"/>
        <v>0</v>
      </c>
    </row>
    <row r="267" spans="1:16" ht="24.6" x14ac:dyDescent="0.65">
      <c r="A267" s="10">
        <v>263</v>
      </c>
      <c r="B267" s="19"/>
      <c r="C267" s="71">
        <f>+'12'!H267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5"/>
        <v>0</v>
      </c>
      <c r="I267" s="96"/>
      <c r="J267" s="20"/>
      <c r="K267" s="72">
        <f t="shared" si="26"/>
        <v>0</v>
      </c>
      <c r="L267" s="17" t="s">
        <v>16</v>
      </c>
      <c r="M267" s="18">
        <v>0</v>
      </c>
      <c r="N267" s="23">
        <f t="shared" si="27"/>
        <v>0</v>
      </c>
      <c r="O267" s="19"/>
      <c r="P267" s="43">
        <f t="shared" si="28"/>
        <v>0</v>
      </c>
    </row>
    <row r="268" spans="1:16" ht="24.6" x14ac:dyDescent="0.65">
      <c r="A268" s="10">
        <v>264</v>
      </c>
      <c r="B268" s="19"/>
      <c r="C268" s="71">
        <f>+'12'!H268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5"/>
        <v>0</v>
      </c>
      <c r="I268" s="96"/>
      <c r="J268" s="20"/>
      <c r="K268" s="72">
        <f t="shared" si="26"/>
        <v>0</v>
      </c>
      <c r="L268" s="17" t="s">
        <v>16</v>
      </c>
      <c r="M268" s="18">
        <v>0</v>
      </c>
      <c r="N268" s="23">
        <f t="shared" si="27"/>
        <v>0</v>
      </c>
      <c r="O268" s="19"/>
      <c r="P268" s="43">
        <f t="shared" si="28"/>
        <v>0</v>
      </c>
    </row>
    <row r="269" spans="1:16" ht="24.6" x14ac:dyDescent="0.65">
      <c r="A269" s="10">
        <v>265</v>
      </c>
      <c r="B269" s="19"/>
      <c r="C269" s="71">
        <f>+'12'!H269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5"/>
        <v>0</v>
      </c>
      <c r="I269" s="96"/>
      <c r="J269" s="20"/>
      <c r="K269" s="72">
        <f t="shared" si="26"/>
        <v>0</v>
      </c>
      <c r="L269" s="17" t="s">
        <v>16</v>
      </c>
      <c r="M269" s="18">
        <v>0</v>
      </c>
      <c r="N269" s="23">
        <f t="shared" si="27"/>
        <v>0</v>
      </c>
      <c r="O269" s="19"/>
      <c r="P269" s="43">
        <f t="shared" si="28"/>
        <v>0</v>
      </c>
    </row>
    <row r="270" spans="1:16" ht="24.6" x14ac:dyDescent="0.65">
      <c r="A270" s="10">
        <v>266</v>
      </c>
      <c r="B270" s="19"/>
      <c r="C270" s="71">
        <f>+'12'!H270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5"/>
        <v>0</v>
      </c>
      <c r="I270" s="96"/>
      <c r="J270" s="20"/>
      <c r="K270" s="72">
        <f t="shared" si="26"/>
        <v>0</v>
      </c>
      <c r="L270" s="17" t="s">
        <v>16</v>
      </c>
      <c r="M270" s="18">
        <v>0</v>
      </c>
      <c r="N270" s="23">
        <f t="shared" si="27"/>
        <v>0</v>
      </c>
      <c r="O270" s="19"/>
      <c r="P270" s="43">
        <f t="shared" si="28"/>
        <v>0</v>
      </c>
    </row>
    <row r="271" spans="1:16" ht="24.6" x14ac:dyDescent="0.65">
      <c r="A271" s="10">
        <v>267</v>
      </c>
      <c r="B271" s="19"/>
      <c r="C271" s="71">
        <f>+'12'!H271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5"/>
        <v>0</v>
      </c>
      <c r="I271" s="96"/>
      <c r="J271" s="20"/>
      <c r="K271" s="72">
        <f t="shared" si="26"/>
        <v>0</v>
      </c>
      <c r="L271" s="17" t="s">
        <v>16</v>
      </c>
      <c r="M271" s="18">
        <v>0</v>
      </c>
      <c r="N271" s="23">
        <f t="shared" si="27"/>
        <v>0</v>
      </c>
      <c r="O271" s="19"/>
      <c r="P271" s="43">
        <f t="shared" si="28"/>
        <v>0</v>
      </c>
    </row>
    <row r="272" spans="1:16" ht="24.6" x14ac:dyDescent="0.65">
      <c r="A272" s="10">
        <v>268</v>
      </c>
      <c r="B272" s="19"/>
      <c r="C272" s="71">
        <f>+'12'!H272</f>
        <v>0</v>
      </c>
      <c r="D272" s="95">
        <v>0</v>
      </c>
      <c r="E272" s="46">
        <f t="shared" ref="E272:E284" si="29">C272+D272</f>
        <v>0</v>
      </c>
      <c r="F272" s="106">
        <v>0</v>
      </c>
      <c r="G272" s="104">
        <v>0</v>
      </c>
      <c r="H272" s="46">
        <f t="shared" si="25"/>
        <v>0</v>
      </c>
      <c r="I272" s="96"/>
      <c r="J272" s="20"/>
      <c r="K272" s="72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3">
        <f t="shared" si="28"/>
        <v>0</v>
      </c>
    </row>
    <row r="273" spans="1:17" ht="24.6" x14ac:dyDescent="0.65">
      <c r="A273" s="10">
        <v>269</v>
      </c>
      <c r="B273" s="19"/>
      <c r="C273" s="71">
        <f>+'12'!H273</f>
        <v>0</v>
      </c>
      <c r="D273" s="95">
        <v>0</v>
      </c>
      <c r="E273" s="46">
        <f t="shared" si="29"/>
        <v>0</v>
      </c>
      <c r="F273" s="106">
        <v>0</v>
      </c>
      <c r="G273" s="104">
        <v>0</v>
      </c>
      <c r="H273" s="46">
        <f t="shared" si="25"/>
        <v>0</v>
      </c>
      <c r="I273" s="96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 x14ac:dyDescent="0.65">
      <c r="A274" s="10">
        <v>270</v>
      </c>
      <c r="B274" s="19"/>
      <c r="C274" s="71">
        <f>+'12'!H274</f>
        <v>0</v>
      </c>
      <c r="D274" s="95">
        <v>0</v>
      </c>
      <c r="E274" s="46">
        <f t="shared" si="29"/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 x14ac:dyDescent="0.65">
      <c r="A275" s="10">
        <v>271</v>
      </c>
      <c r="B275" s="19"/>
      <c r="C275" s="71">
        <f>+'12'!H275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 x14ac:dyDescent="0.65">
      <c r="A276" s="10">
        <v>272</v>
      </c>
      <c r="B276" s="19"/>
      <c r="C276" s="71">
        <f>+'12'!H276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 x14ac:dyDescent="0.65">
      <c r="A277" s="10">
        <v>273</v>
      </c>
      <c r="B277" s="19"/>
      <c r="C277" s="71">
        <f>+'12'!H277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 x14ac:dyDescent="0.65">
      <c r="A278" s="10">
        <v>274</v>
      </c>
      <c r="B278" s="19"/>
      <c r="C278" s="71">
        <f>+'12'!H278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 x14ac:dyDescent="0.65">
      <c r="A279" s="10">
        <v>275</v>
      </c>
      <c r="B279" s="19"/>
      <c r="C279" s="71">
        <f>+'12'!H279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 x14ac:dyDescent="0.65">
      <c r="A280" s="10">
        <v>276</v>
      </c>
      <c r="B280" s="19"/>
      <c r="C280" s="71">
        <f>+'12'!H280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 x14ac:dyDescent="0.65">
      <c r="A281" s="10">
        <v>277</v>
      </c>
      <c r="B281" s="19"/>
      <c r="C281" s="71">
        <f>+'12'!H281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 x14ac:dyDescent="0.65">
      <c r="A282" s="10">
        <v>278</v>
      </c>
      <c r="B282" s="19"/>
      <c r="C282" s="71">
        <f>+'12'!H282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 x14ac:dyDescent="0.65">
      <c r="A283" s="10">
        <v>279</v>
      </c>
      <c r="B283" s="19"/>
      <c r="C283" s="71">
        <f>+'12'!H283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 x14ac:dyDescent="0.65">
      <c r="A284" s="10">
        <v>280</v>
      </c>
      <c r="B284" s="19"/>
      <c r="C284" s="71">
        <f>+'12'!H284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172" t="s">
        <v>212</v>
      </c>
      <c r="J286" s="173"/>
      <c r="K286" s="30">
        <f>+AA184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174" t="s">
        <v>202</v>
      </c>
      <c r="K287" s="174"/>
      <c r="L287" s="33">
        <f>SUM(K5:K286)</f>
        <v>0</v>
      </c>
    </row>
    <row r="288" spans="1:17" ht="24.6" x14ac:dyDescent="0.65">
      <c r="A288" s="1"/>
      <c r="C288" s="31"/>
      <c r="E288" s="31"/>
      <c r="H288" s="31"/>
      <c r="J288" s="168" t="s">
        <v>203</v>
      </c>
      <c r="K288" s="169"/>
      <c r="L288" s="36"/>
    </row>
    <row r="289" spans="1:12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0</v>
      </c>
    </row>
    <row r="290" spans="1:12" ht="24.6" x14ac:dyDescent="0.65">
      <c r="A290" s="1"/>
      <c r="C290" s="31"/>
      <c r="E290" s="31"/>
      <c r="H290" s="31"/>
      <c r="J290" s="168" t="s">
        <v>205</v>
      </c>
      <c r="K290" s="169"/>
      <c r="L290" s="36">
        <v>0</v>
      </c>
    </row>
    <row r="291" spans="1:12" ht="24.6" x14ac:dyDescent="0.65">
      <c r="A291" s="1"/>
      <c r="C291" s="31"/>
      <c r="E291" s="31"/>
      <c r="H291" s="31"/>
      <c r="J291" s="168" t="s">
        <v>206</v>
      </c>
      <c r="K291" s="169"/>
      <c r="L291" s="36">
        <v>0</v>
      </c>
    </row>
    <row r="292" spans="1:12" ht="24.6" x14ac:dyDescent="0.65">
      <c r="A292" s="1"/>
      <c r="C292" s="31"/>
      <c r="E292" s="31"/>
      <c r="H292" s="31"/>
      <c r="J292" s="168" t="s">
        <v>207</v>
      </c>
      <c r="K292" s="169"/>
      <c r="L292" s="37">
        <f>SUM(M5:M285)</f>
        <v>0</v>
      </c>
    </row>
    <row r="293" spans="1:12" ht="24.6" x14ac:dyDescent="0.65">
      <c r="A293" s="1"/>
      <c r="C293" s="31"/>
      <c r="E293" s="31"/>
      <c r="H293" s="31"/>
      <c r="J293" s="168" t="s">
        <v>208</v>
      </c>
      <c r="K293" s="169"/>
      <c r="L293" s="33">
        <f>L287-L288-L289-L291-L292</f>
        <v>0</v>
      </c>
    </row>
    <row r="294" spans="1:12" ht="24.6" x14ac:dyDescent="0.65">
      <c r="A294" s="1"/>
      <c r="C294" s="31"/>
      <c r="E294" s="31"/>
      <c r="H294" s="31"/>
      <c r="J294" s="168" t="s">
        <v>209</v>
      </c>
      <c r="K294" s="169"/>
      <c r="L294" s="37"/>
    </row>
    <row r="295" spans="1:12" ht="24.6" x14ac:dyDescent="0.65">
      <c r="A295" s="1"/>
      <c r="C295" s="31"/>
      <c r="E295" s="31"/>
      <c r="H295" s="31"/>
      <c r="J295" s="168" t="s">
        <v>210</v>
      </c>
      <c r="K295" s="169"/>
      <c r="L295" s="33">
        <f>+L294-L293</f>
        <v>0</v>
      </c>
    </row>
    <row r="296" spans="1:12" ht="24.6" x14ac:dyDescent="0.65">
      <c r="H296" s="2"/>
      <c r="J296" s="168" t="s">
        <v>211</v>
      </c>
      <c r="K296" s="169"/>
      <c r="L296" s="33">
        <f>+L294-L293</f>
        <v>0</v>
      </c>
    </row>
    <row r="297" spans="1:12" x14ac:dyDescent="0.6">
      <c r="H297" s="2"/>
      <c r="J297" s="2"/>
    </row>
    <row r="298" spans="1:12" ht="24.6" x14ac:dyDescent="0.65">
      <c r="H298" s="2"/>
      <c r="J298" s="97" t="s">
        <v>332</v>
      </c>
    </row>
    <row r="299" spans="1:12" x14ac:dyDescent="0.6">
      <c r="H299" s="2"/>
      <c r="J299" s="2"/>
    </row>
    <row r="300" spans="1:12" x14ac:dyDescent="0.6">
      <c r="H300" s="2"/>
      <c r="J300" s="2"/>
    </row>
    <row r="301" spans="1:12" x14ac:dyDescent="0.6">
      <c r="H301" s="2"/>
      <c r="J301" s="2"/>
    </row>
    <row r="302" spans="1:12" x14ac:dyDescent="0.6">
      <c r="H302" s="2"/>
      <c r="J302" s="2"/>
    </row>
    <row r="303" spans="1:12" x14ac:dyDescent="0.6">
      <c r="H303" s="2"/>
      <c r="J303" s="2"/>
    </row>
    <row r="304" spans="1:12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3BCB-2D3E-47C2-B0B2-94BEF6D146C3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J37" sqref="J37"/>
      <selection pane="topRight" activeCell="J37" sqref="J37"/>
      <selection pane="bottomLeft" activeCell="J37" sqref="J37"/>
      <selection pane="bottomRight" activeCell="M294" sqref="M294"/>
    </sheetView>
  </sheetViews>
  <sheetFormatPr defaultColWidth="9" defaultRowHeight="24" x14ac:dyDescent="0.6"/>
  <cols>
    <col min="1" max="1" width="6.796875" style="2" customWidth="1"/>
    <col min="2" max="2" width="43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65" t="s">
        <v>413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R2" s="166" t="s">
        <v>0</v>
      </c>
      <c r="S2" s="166"/>
      <c r="T2" s="166"/>
      <c r="U2" s="166"/>
      <c r="V2" s="166"/>
      <c r="W2" s="166"/>
      <c r="X2" s="166"/>
      <c r="Y2" s="166"/>
      <c r="Z2" s="166"/>
      <c r="AA2" s="166"/>
      <c r="AB2" s="166"/>
    </row>
    <row r="3" spans="1:29" s="5" customFormat="1" ht="26.4" x14ac:dyDescent="0.7">
      <c r="A3" s="167" t="s">
        <v>1</v>
      </c>
      <c r="B3" s="175" t="s">
        <v>2</v>
      </c>
      <c r="C3" s="167" t="s">
        <v>3</v>
      </c>
      <c r="D3" s="167" t="s">
        <v>4</v>
      </c>
      <c r="E3" s="167" t="s">
        <v>5</v>
      </c>
      <c r="F3" s="105" t="s">
        <v>6</v>
      </c>
      <c r="G3" s="176" t="s">
        <v>334</v>
      </c>
      <c r="H3" s="167" t="s">
        <v>7</v>
      </c>
      <c r="I3" s="170" t="s">
        <v>8</v>
      </c>
      <c r="J3" s="170"/>
      <c r="K3" s="170"/>
      <c r="L3" s="167" t="s">
        <v>9</v>
      </c>
      <c r="M3" s="171" t="s">
        <v>10</v>
      </c>
      <c r="O3" s="139" t="s">
        <v>335</v>
      </c>
      <c r="P3" s="141" t="s">
        <v>336</v>
      </c>
      <c r="R3" s="167" t="s">
        <v>1</v>
      </c>
      <c r="S3" s="167" t="s">
        <v>2</v>
      </c>
      <c r="T3" s="167" t="s">
        <v>3</v>
      </c>
      <c r="U3" s="167" t="s">
        <v>4</v>
      </c>
      <c r="V3" s="167" t="s">
        <v>5</v>
      </c>
      <c r="W3" s="93" t="s">
        <v>6</v>
      </c>
      <c r="X3" s="167" t="s">
        <v>7</v>
      </c>
      <c r="Y3" s="170" t="s">
        <v>8</v>
      </c>
      <c r="Z3" s="170"/>
      <c r="AA3" s="170"/>
      <c r="AB3" s="167" t="s">
        <v>9</v>
      </c>
      <c r="AC3" s="171" t="s">
        <v>10</v>
      </c>
    </row>
    <row r="4" spans="1:29" s="5" customFormat="1" ht="26.4" x14ac:dyDescent="0.7">
      <c r="A4" s="167"/>
      <c r="B4" s="175"/>
      <c r="C4" s="167"/>
      <c r="D4" s="167"/>
      <c r="E4" s="167"/>
      <c r="F4" s="105" t="s">
        <v>11</v>
      </c>
      <c r="G4" s="177"/>
      <c r="H4" s="167"/>
      <c r="I4" s="93" t="s">
        <v>12</v>
      </c>
      <c r="J4" s="94" t="s">
        <v>13</v>
      </c>
      <c r="K4" s="93" t="s">
        <v>14</v>
      </c>
      <c r="L4" s="167"/>
      <c r="M4" s="171"/>
      <c r="O4" s="140"/>
      <c r="P4" s="142"/>
      <c r="R4" s="167"/>
      <c r="S4" s="167"/>
      <c r="T4" s="167"/>
      <c r="U4" s="167"/>
      <c r="V4" s="167"/>
      <c r="W4" s="93" t="s">
        <v>11</v>
      </c>
      <c r="X4" s="167"/>
      <c r="Y4" s="93" t="s">
        <v>12</v>
      </c>
      <c r="Z4" s="94" t="s">
        <v>13</v>
      </c>
      <c r="AA4" s="93" t="s">
        <v>14</v>
      </c>
      <c r="AB4" s="167"/>
      <c r="AC4" s="171"/>
    </row>
    <row r="5" spans="1:29" ht="24.6" x14ac:dyDescent="0.65">
      <c r="A5" s="10">
        <v>1</v>
      </c>
      <c r="B5" s="19" t="s">
        <v>407</v>
      </c>
      <c r="C5" s="71">
        <f>+'13'!H5</f>
        <v>2</v>
      </c>
      <c r="D5" s="95">
        <v>5</v>
      </c>
      <c r="E5" s="46">
        <f t="shared" ref="E5:E143" si="0">C5+D5</f>
        <v>7</v>
      </c>
      <c r="F5" s="106">
        <v>0</v>
      </c>
      <c r="G5" s="104">
        <v>0</v>
      </c>
      <c r="H5" s="46">
        <f t="shared" ref="H5:H68" si="1">+E5-F5-I5-G5</f>
        <v>7</v>
      </c>
      <c r="I5" s="96"/>
      <c r="J5" s="15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+'13'!H6</f>
        <v>2</v>
      </c>
      <c r="D6" s="95">
        <v>5</v>
      </c>
      <c r="E6" s="46">
        <f t="shared" si="0"/>
        <v>7</v>
      </c>
      <c r="F6" s="106">
        <v>0</v>
      </c>
      <c r="G6" s="104">
        <v>0</v>
      </c>
      <c r="H6" s="46">
        <f t="shared" si="1"/>
        <v>7</v>
      </c>
      <c r="I6" s="96"/>
      <c r="J6" s="15">
        <v>100</v>
      </c>
      <c r="K6" s="72">
        <f t="shared" ref="K6:K69" si="5">+J6*I6</f>
        <v>0</v>
      </c>
      <c r="L6" s="17" t="s">
        <v>16</v>
      </c>
      <c r="M6" s="18">
        <v>0</v>
      </c>
      <c r="N6" s="23">
        <f t="shared" ref="N6:N69" si="6">SUM(K6-M6)</f>
        <v>0</v>
      </c>
      <c r="O6" s="19"/>
      <c r="P6" s="43">
        <f t="shared" ref="P6:P69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+'13'!H7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+'13'!H8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+'13'!H9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+'13'!H10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+'13'!H11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+'13'!H12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+'13'!H13</f>
        <v>2</v>
      </c>
      <c r="D13" s="95">
        <v>5</v>
      </c>
      <c r="E13" s="46">
        <f t="shared" si="0"/>
        <v>7</v>
      </c>
      <c r="F13" s="106">
        <v>0</v>
      </c>
      <c r="G13" s="104">
        <v>0</v>
      </c>
      <c r="H13" s="46">
        <f t="shared" si="1"/>
        <v>6</v>
      </c>
      <c r="I13" s="96">
        <v>1</v>
      </c>
      <c r="J13" s="15">
        <v>50</v>
      </c>
      <c r="K13" s="72">
        <f t="shared" si="5"/>
        <v>50</v>
      </c>
      <c r="L13" s="17" t="s">
        <v>16</v>
      </c>
      <c r="M13" s="18">
        <v>0</v>
      </c>
      <c r="N13" s="23">
        <f t="shared" si="6"/>
        <v>50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+'13'!H14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+'13'!H15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+'13'!H16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+'13'!H17</f>
        <v>1</v>
      </c>
      <c r="D17" s="95">
        <v>3</v>
      </c>
      <c r="E17" s="46">
        <f t="shared" si="0"/>
        <v>4</v>
      </c>
      <c r="F17" s="106">
        <v>0</v>
      </c>
      <c r="G17" s="104">
        <v>0</v>
      </c>
      <c r="H17" s="46">
        <f t="shared" si="1"/>
        <v>3</v>
      </c>
      <c r="I17" s="96">
        <v>1</v>
      </c>
      <c r="J17" s="15">
        <v>50</v>
      </c>
      <c r="K17" s="72">
        <f t="shared" si="5"/>
        <v>50</v>
      </c>
      <c r="L17" s="17" t="s">
        <v>16</v>
      </c>
      <c r="M17" s="18">
        <v>0</v>
      </c>
      <c r="N17" s="23">
        <f t="shared" si="6"/>
        <v>50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+'13'!H18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+'13'!H19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+'13'!H20</f>
        <v>0</v>
      </c>
      <c r="D20" s="95">
        <v>3</v>
      </c>
      <c r="E20" s="46">
        <f t="shared" si="0"/>
        <v>3</v>
      </c>
      <c r="F20" s="106">
        <v>0</v>
      </c>
      <c r="G20" s="104">
        <v>0</v>
      </c>
      <c r="H20" s="46">
        <f t="shared" si="1"/>
        <v>3</v>
      </c>
      <c r="I20" s="96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+'13'!H21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+'13'!H22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+'13'!H23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+'13'!H24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+'13'!H25</f>
        <v>3</v>
      </c>
      <c r="D25" s="95">
        <v>5</v>
      </c>
      <c r="E25" s="46">
        <f t="shared" si="0"/>
        <v>8</v>
      </c>
      <c r="F25" s="106">
        <v>0</v>
      </c>
      <c r="G25" s="104">
        <v>0</v>
      </c>
      <c r="H25" s="46">
        <f t="shared" si="1"/>
        <v>8</v>
      </c>
      <c r="I25" s="96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+'13'!H26</f>
        <v>1</v>
      </c>
      <c r="D26" s="95">
        <v>0</v>
      </c>
      <c r="E26" s="46">
        <f t="shared" si="0"/>
        <v>1</v>
      </c>
      <c r="F26" s="106">
        <v>0</v>
      </c>
      <c r="G26" s="104">
        <v>0</v>
      </c>
      <c r="H26" s="46">
        <f t="shared" si="1"/>
        <v>1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+'13'!H27</f>
        <v>0</v>
      </c>
      <c r="D27" s="95">
        <v>0</v>
      </c>
      <c r="E27" s="46">
        <f t="shared" si="0"/>
        <v>0</v>
      </c>
      <c r="F27" s="106">
        <v>0</v>
      </c>
      <c r="G27" s="104">
        <v>0</v>
      </c>
      <c r="H27" s="46">
        <f t="shared" si="1"/>
        <v>0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+'13'!H28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+'13'!H29</f>
        <v>1</v>
      </c>
      <c r="D29" s="95">
        <v>3</v>
      </c>
      <c r="E29" s="46">
        <f t="shared" si="0"/>
        <v>4</v>
      </c>
      <c r="F29" s="106">
        <v>0</v>
      </c>
      <c r="G29" s="104">
        <v>0</v>
      </c>
      <c r="H29" s="46">
        <f t="shared" si="1"/>
        <v>4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+'13'!H30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+'13'!H31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+'13'!H32</f>
        <v>0</v>
      </c>
      <c r="D32" s="95">
        <v>3</v>
      </c>
      <c r="E32" s="46">
        <f t="shared" si="0"/>
        <v>3</v>
      </c>
      <c r="F32" s="106">
        <v>0</v>
      </c>
      <c r="G32" s="104">
        <v>0</v>
      </c>
      <c r="H32" s="46">
        <f t="shared" si="1"/>
        <v>3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8" t="s">
        <v>119</v>
      </c>
      <c r="T32" s="179"/>
      <c r="U32" s="179"/>
      <c r="V32" s="179"/>
      <c r="W32" s="179"/>
      <c r="X32" s="179"/>
      <c r="Y32" s="179"/>
      <c r="Z32" s="180"/>
      <c r="AA32" s="40">
        <f>SUM(AA5:AA29)</f>
        <v>0</v>
      </c>
    </row>
    <row r="33" spans="1:26" ht="24.6" x14ac:dyDescent="0.65">
      <c r="A33" s="10">
        <v>29</v>
      </c>
      <c r="B33" s="19" t="s">
        <v>382</v>
      </c>
      <c r="C33" s="71">
        <f>+'13'!H33</f>
        <v>0</v>
      </c>
      <c r="D33" s="95">
        <v>3</v>
      </c>
      <c r="E33" s="46">
        <f t="shared" si="0"/>
        <v>3</v>
      </c>
      <c r="F33" s="106">
        <v>0</v>
      </c>
      <c r="G33" s="104">
        <v>0</v>
      </c>
      <c r="H33" s="46">
        <f t="shared" si="1"/>
        <v>3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+'13'!H34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+'13'!H35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+'13'!H36</f>
        <v>0</v>
      </c>
      <c r="D36" s="95">
        <v>0</v>
      </c>
      <c r="E36" s="46">
        <f t="shared" si="0"/>
        <v>0</v>
      </c>
      <c r="F36" s="106">
        <v>0</v>
      </c>
      <c r="G36" s="104">
        <v>0</v>
      </c>
      <c r="H36" s="46">
        <f t="shared" si="1"/>
        <v>0</v>
      </c>
      <c r="I36" s="96"/>
      <c r="J36" s="15">
        <v>100</v>
      </c>
      <c r="K36" s="72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3">
        <f t="shared" si="7"/>
        <v>0</v>
      </c>
    </row>
    <row r="37" spans="1:26" ht="24.6" x14ac:dyDescent="0.65">
      <c r="A37" s="10">
        <v>33</v>
      </c>
      <c r="B37" s="19" t="s">
        <v>393</v>
      </c>
      <c r="C37" s="71">
        <f>+'13'!H37</f>
        <v>0</v>
      </c>
      <c r="D37" s="95">
        <v>0</v>
      </c>
      <c r="E37" s="46">
        <f t="shared" si="0"/>
        <v>0</v>
      </c>
      <c r="F37" s="106">
        <v>0</v>
      </c>
      <c r="G37" s="104">
        <v>0</v>
      </c>
      <c r="H37" s="46">
        <f t="shared" si="1"/>
        <v>0</v>
      </c>
      <c r="I37" s="96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f>+'13'!H38</f>
        <v>0</v>
      </c>
      <c r="D38" s="95">
        <v>0</v>
      </c>
      <c r="E38" s="46">
        <f t="shared" si="0"/>
        <v>0</v>
      </c>
      <c r="F38" s="106">
        <v>0</v>
      </c>
      <c r="G38" s="104">
        <v>0</v>
      </c>
      <c r="H38" s="46">
        <f t="shared" si="1"/>
        <v>0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x14ac:dyDescent="0.65">
      <c r="A39" s="10">
        <v>35</v>
      </c>
      <c r="B39" s="19" t="s">
        <v>333</v>
      </c>
      <c r="C39" s="71">
        <f>+'13'!H39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x14ac:dyDescent="0.65">
      <c r="A40" s="10">
        <v>36</v>
      </c>
      <c r="B40" s="19" t="s">
        <v>138</v>
      </c>
      <c r="C40" s="71">
        <f>+'13'!H40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49</v>
      </c>
      <c r="C41" s="71">
        <f>+'13'!H41</f>
        <v>0</v>
      </c>
      <c r="D41" s="95">
        <v>0</v>
      </c>
      <c r="E41" s="46">
        <f t="shared" si="0"/>
        <v>0</v>
      </c>
      <c r="F41" s="106">
        <v>0</v>
      </c>
      <c r="G41" s="104">
        <v>0</v>
      </c>
      <c r="H41" s="46">
        <f t="shared" si="1"/>
        <v>0</v>
      </c>
      <c r="I41" s="96"/>
      <c r="J41" s="15">
        <v>50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x14ac:dyDescent="0.65">
      <c r="A42" s="10">
        <v>38</v>
      </c>
      <c r="B42" s="19" t="s">
        <v>50</v>
      </c>
      <c r="C42" s="71">
        <f>+'13'!H42</f>
        <v>0</v>
      </c>
      <c r="D42" s="95">
        <v>0</v>
      </c>
      <c r="E42" s="46">
        <f t="shared" si="0"/>
        <v>0</v>
      </c>
      <c r="F42" s="106">
        <v>0</v>
      </c>
      <c r="G42" s="104">
        <v>0</v>
      </c>
      <c r="H42" s="46">
        <f t="shared" si="1"/>
        <v>0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 x14ac:dyDescent="0.65">
      <c r="A43" s="10">
        <v>39</v>
      </c>
      <c r="B43" s="19" t="s">
        <v>51</v>
      </c>
      <c r="C43" s="71">
        <f>+'13'!H43</f>
        <v>0</v>
      </c>
      <c r="D43" s="95">
        <v>0</v>
      </c>
      <c r="E43" s="46">
        <f t="shared" si="0"/>
        <v>0</v>
      </c>
      <c r="F43" s="106">
        <v>0</v>
      </c>
      <c r="G43" s="104">
        <v>0</v>
      </c>
      <c r="H43" s="46">
        <f t="shared" si="1"/>
        <v>0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 x14ac:dyDescent="0.65">
      <c r="A44" s="10">
        <v>40</v>
      </c>
      <c r="B44" s="19" t="s">
        <v>264</v>
      </c>
      <c r="C44" s="71">
        <f>+'13'!H44</f>
        <v>0</v>
      </c>
      <c r="D44" s="95">
        <v>0</v>
      </c>
      <c r="E44" s="46">
        <f t="shared" si="0"/>
        <v>0</v>
      </c>
      <c r="F44" s="106">
        <v>0</v>
      </c>
      <c r="G44" s="104">
        <v>0</v>
      </c>
      <c r="H44" s="46">
        <f t="shared" si="1"/>
        <v>0</v>
      </c>
      <c r="I44" s="96"/>
      <c r="J44" s="15">
        <v>25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265</v>
      </c>
      <c r="C45" s="71">
        <f>+'13'!H45</f>
        <v>0</v>
      </c>
      <c r="D45" s="95">
        <v>0</v>
      </c>
      <c r="E45" s="46">
        <f t="shared" si="0"/>
        <v>0</v>
      </c>
      <c r="F45" s="106">
        <v>0</v>
      </c>
      <c r="G45" s="104">
        <v>0</v>
      </c>
      <c r="H45" s="46">
        <f t="shared" si="1"/>
        <v>0</v>
      </c>
      <c r="I45" s="96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x14ac:dyDescent="0.65">
      <c r="A46" s="10">
        <v>42</v>
      </c>
      <c r="B46" s="19" t="s">
        <v>52</v>
      </c>
      <c r="C46" s="71">
        <f>+'13'!H46</f>
        <v>0</v>
      </c>
      <c r="D46" s="95">
        <v>0</v>
      </c>
      <c r="E46" s="46">
        <f t="shared" si="0"/>
        <v>0</v>
      </c>
      <c r="F46" s="106">
        <v>0</v>
      </c>
      <c r="G46" s="104">
        <v>0</v>
      </c>
      <c r="H46" s="46">
        <f t="shared" si="1"/>
        <v>0</v>
      </c>
      <c r="I46" s="96"/>
      <c r="J46" s="15">
        <v>50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 x14ac:dyDescent="0.65">
      <c r="A47" s="10">
        <v>43</v>
      </c>
      <c r="B47" s="19" t="s">
        <v>53</v>
      </c>
      <c r="C47" s="71">
        <f>+'13'!H47</f>
        <v>0</v>
      </c>
      <c r="D47" s="95">
        <v>0</v>
      </c>
      <c r="E47" s="46">
        <f t="shared" si="0"/>
        <v>0</v>
      </c>
      <c r="F47" s="106">
        <v>0</v>
      </c>
      <c r="G47" s="104">
        <v>0</v>
      </c>
      <c r="H47" s="46">
        <f t="shared" si="1"/>
        <v>0</v>
      </c>
      <c r="I47" s="96"/>
      <c r="J47" s="15">
        <v>50</v>
      </c>
      <c r="K47" s="72">
        <f t="shared" si="5"/>
        <v>0</v>
      </c>
      <c r="L47" s="17" t="s">
        <v>16</v>
      </c>
      <c r="M47" s="18">
        <v>0</v>
      </c>
      <c r="N47" s="23">
        <f t="shared" si="6"/>
        <v>0</v>
      </c>
      <c r="O47" s="19"/>
      <c r="P47" s="43">
        <f t="shared" si="7"/>
        <v>0</v>
      </c>
    </row>
    <row r="48" spans="1:26" ht="24.6" x14ac:dyDescent="0.65">
      <c r="A48" s="10">
        <v>44</v>
      </c>
      <c r="B48" s="19" t="s">
        <v>54</v>
      </c>
      <c r="C48" s="71">
        <f>+'13'!H48</f>
        <v>0</v>
      </c>
      <c r="D48" s="95">
        <v>0</v>
      </c>
      <c r="E48" s="46">
        <f t="shared" si="0"/>
        <v>0</v>
      </c>
      <c r="F48" s="106">
        <v>0</v>
      </c>
      <c r="G48" s="104">
        <v>0</v>
      </c>
      <c r="H48" s="46">
        <f t="shared" si="1"/>
        <v>0</v>
      </c>
      <c r="I48" s="96"/>
      <c r="J48" s="15">
        <v>50</v>
      </c>
      <c r="K48" s="72">
        <f t="shared" si="5"/>
        <v>0</v>
      </c>
      <c r="L48" s="17" t="s">
        <v>16</v>
      </c>
      <c r="M48" s="18">
        <v>0</v>
      </c>
      <c r="N48" s="23">
        <f t="shared" si="6"/>
        <v>0</v>
      </c>
      <c r="O48" s="19"/>
      <c r="P48" s="43">
        <f t="shared" si="7"/>
        <v>0</v>
      </c>
    </row>
    <row r="49" spans="1:16" ht="24.6" x14ac:dyDescent="0.65">
      <c r="A49" s="10">
        <v>45</v>
      </c>
      <c r="B49" s="19" t="s">
        <v>55</v>
      </c>
      <c r="C49" s="71">
        <f>+'13'!H49</f>
        <v>0</v>
      </c>
      <c r="D49" s="95">
        <v>0</v>
      </c>
      <c r="E49" s="46">
        <f t="shared" si="0"/>
        <v>0</v>
      </c>
      <c r="F49" s="106">
        <v>0</v>
      </c>
      <c r="G49" s="104">
        <v>0</v>
      </c>
      <c r="H49" s="46">
        <f t="shared" si="1"/>
        <v>0</v>
      </c>
      <c r="I49" s="96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x14ac:dyDescent="0.65">
      <c r="A50" s="10">
        <v>46</v>
      </c>
      <c r="B50" s="19" t="s">
        <v>56</v>
      </c>
      <c r="C50" s="71">
        <f>+'13'!H50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57</v>
      </c>
      <c r="C51" s="71">
        <f>+'13'!H51</f>
        <v>3</v>
      </c>
      <c r="D51" s="95">
        <v>2</v>
      </c>
      <c r="E51" s="46">
        <f t="shared" si="0"/>
        <v>5</v>
      </c>
      <c r="F51" s="106">
        <v>0</v>
      </c>
      <c r="G51" s="104">
        <v>0</v>
      </c>
      <c r="H51" s="46">
        <f t="shared" si="1"/>
        <v>5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 x14ac:dyDescent="0.65">
      <c r="A52" s="10">
        <v>48</v>
      </c>
      <c r="B52" s="19" t="s">
        <v>58</v>
      </c>
      <c r="C52" s="71">
        <f>+'13'!H52</f>
        <v>0</v>
      </c>
      <c r="D52" s="95">
        <v>2</v>
      </c>
      <c r="E52" s="46">
        <f t="shared" si="0"/>
        <v>2</v>
      </c>
      <c r="F52" s="106">
        <v>0</v>
      </c>
      <c r="G52" s="104">
        <v>0</v>
      </c>
      <c r="H52" s="46">
        <f t="shared" si="1"/>
        <v>2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x14ac:dyDescent="0.65">
      <c r="A53" s="10">
        <v>49</v>
      </c>
      <c r="B53" s="19" t="s">
        <v>59</v>
      </c>
      <c r="C53" s="71">
        <f>+'13'!H53</f>
        <v>0</v>
      </c>
      <c r="D53" s="95">
        <v>0</v>
      </c>
      <c r="E53" s="46">
        <f t="shared" si="0"/>
        <v>0</v>
      </c>
      <c r="F53" s="106">
        <v>0</v>
      </c>
      <c r="G53" s="104">
        <v>0</v>
      </c>
      <c r="H53" s="46">
        <f t="shared" si="1"/>
        <v>0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x14ac:dyDescent="0.65">
      <c r="A54" s="10">
        <v>50</v>
      </c>
      <c r="B54" s="19" t="s">
        <v>60</v>
      </c>
      <c r="C54" s="71">
        <f>+'13'!H54</f>
        <v>0</v>
      </c>
      <c r="D54" s="95">
        <v>0</v>
      </c>
      <c r="E54" s="46">
        <f t="shared" si="0"/>
        <v>0</v>
      </c>
      <c r="F54" s="106">
        <v>0</v>
      </c>
      <c r="G54" s="104">
        <v>0</v>
      </c>
      <c r="H54" s="46">
        <f t="shared" si="1"/>
        <v>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x14ac:dyDescent="0.65">
      <c r="A55" s="10">
        <v>51</v>
      </c>
      <c r="B55" s="19" t="s">
        <v>61</v>
      </c>
      <c r="C55" s="71">
        <f>+'13'!H55</f>
        <v>0</v>
      </c>
      <c r="D55" s="95">
        <v>1</v>
      </c>
      <c r="E55" s="46">
        <f t="shared" si="0"/>
        <v>1</v>
      </c>
      <c r="F55" s="106">
        <v>0</v>
      </c>
      <c r="G55" s="104">
        <v>0</v>
      </c>
      <c r="H55" s="46">
        <f t="shared" si="1"/>
        <v>1</v>
      </c>
      <c r="I55" s="96"/>
      <c r="J55" s="15">
        <v>120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x14ac:dyDescent="0.65">
      <c r="A56" s="10">
        <v>52</v>
      </c>
      <c r="B56" s="19" t="s">
        <v>62</v>
      </c>
      <c r="C56" s="71">
        <f>+'13'!H56</f>
        <v>0</v>
      </c>
      <c r="D56" s="95">
        <v>0</v>
      </c>
      <c r="E56" s="46">
        <f t="shared" si="0"/>
        <v>0</v>
      </c>
      <c r="F56" s="106">
        <v>0</v>
      </c>
      <c r="G56" s="104">
        <v>0</v>
      </c>
      <c r="H56" s="46">
        <f t="shared" si="1"/>
        <v>0</v>
      </c>
      <c r="I56" s="96"/>
      <c r="J56" s="15">
        <v>120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 x14ac:dyDescent="0.65">
      <c r="A57" s="10">
        <v>53</v>
      </c>
      <c r="B57" s="19" t="s">
        <v>63</v>
      </c>
      <c r="C57" s="71">
        <f>+'13'!H57</f>
        <v>0</v>
      </c>
      <c r="D57" s="95">
        <v>1</v>
      </c>
      <c r="E57" s="46">
        <f t="shared" si="0"/>
        <v>1</v>
      </c>
      <c r="F57" s="106">
        <v>0</v>
      </c>
      <c r="G57" s="104">
        <v>0</v>
      </c>
      <c r="H57" s="46">
        <f t="shared" si="1"/>
        <v>1</v>
      </c>
      <c r="I57" s="96"/>
      <c r="J57" s="15">
        <v>120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 x14ac:dyDescent="0.65">
      <c r="A58" s="10">
        <v>54</v>
      </c>
      <c r="B58" s="19" t="s">
        <v>64</v>
      </c>
      <c r="C58" s="71">
        <f>+'13'!H58</f>
        <v>0</v>
      </c>
      <c r="D58" s="95">
        <v>0</v>
      </c>
      <c r="E58" s="46">
        <f t="shared" si="0"/>
        <v>0</v>
      </c>
      <c r="F58" s="106">
        <v>0</v>
      </c>
      <c r="G58" s="104">
        <v>0</v>
      </c>
      <c r="H58" s="46">
        <f t="shared" si="1"/>
        <v>0</v>
      </c>
      <c r="I58" s="96"/>
      <c r="J58" s="15">
        <v>120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 x14ac:dyDescent="0.65">
      <c r="A59" s="10">
        <v>55</v>
      </c>
      <c r="B59" s="19" t="s">
        <v>65</v>
      </c>
      <c r="C59" s="71">
        <f>+'13'!H59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 x14ac:dyDescent="0.65">
      <c r="A60" s="10">
        <v>56</v>
      </c>
      <c r="B60" s="19" t="s">
        <v>66</v>
      </c>
      <c r="C60" s="71">
        <f>+'13'!H60</f>
        <v>0</v>
      </c>
      <c r="D60" s="95">
        <v>1</v>
      </c>
      <c r="E60" s="46">
        <f t="shared" si="0"/>
        <v>1</v>
      </c>
      <c r="F60" s="106">
        <v>0</v>
      </c>
      <c r="G60" s="104">
        <v>0</v>
      </c>
      <c r="H60" s="46">
        <f t="shared" si="1"/>
        <v>1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x14ac:dyDescent="0.65">
      <c r="A61" s="10">
        <v>57</v>
      </c>
      <c r="B61" s="19" t="s">
        <v>266</v>
      </c>
      <c r="C61" s="71">
        <f>+'13'!H61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x14ac:dyDescent="0.65">
      <c r="A62" s="10">
        <v>58</v>
      </c>
      <c r="B62" s="19" t="s">
        <v>340</v>
      </c>
      <c r="C62" s="71">
        <f>+'13'!H62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30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x14ac:dyDescent="0.65">
      <c r="A63" s="10">
        <v>59</v>
      </c>
      <c r="B63" s="19" t="s">
        <v>341</v>
      </c>
      <c r="C63" s="71">
        <f>+'13'!H63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21">
        <v>30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x14ac:dyDescent="0.65">
      <c r="A64" s="10">
        <v>60</v>
      </c>
      <c r="B64" s="19" t="s">
        <v>342</v>
      </c>
      <c r="C64" s="71">
        <f>+'13'!H64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21">
        <v>30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x14ac:dyDescent="0.65">
      <c r="A65" s="10">
        <v>61</v>
      </c>
      <c r="B65" s="19" t="s">
        <v>72</v>
      </c>
      <c r="C65" s="71">
        <f>+'13'!H65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21">
        <v>50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x14ac:dyDescent="0.65">
      <c r="A66" s="10">
        <v>62</v>
      </c>
      <c r="B66" s="19" t="s">
        <v>73</v>
      </c>
      <c r="C66" s="71">
        <f>+'13'!H66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21">
        <v>50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x14ac:dyDescent="0.65">
      <c r="A67" s="10">
        <v>63</v>
      </c>
      <c r="B67" s="19" t="s">
        <v>74</v>
      </c>
      <c r="C67" s="71">
        <f>+'13'!H67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50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175</v>
      </c>
      <c r="C68" s="71">
        <f>+'13'!H68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50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x14ac:dyDescent="0.65">
      <c r="A69" s="10">
        <v>65</v>
      </c>
      <c r="B69" s="19" t="s">
        <v>267</v>
      </c>
      <c r="C69" s="71">
        <f>+'13'!H69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ref="H69:H132" si="11">+E69-F69-I69-G69</f>
        <v>0</v>
      </c>
      <c r="I69" s="96"/>
      <c r="J69" s="15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x14ac:dyDescent="0.65">
      <c r="A70" s="10">
        <v>66</v>
      </c>
      <c r="B70" s="19" t="s">
        <v>70</v>
      </c>
      <c r="C70" s="71">
        <f>+'13'!H70</f>
        <v>0</v>
      </c>
      <c r="D70" s="95">
        <v>0</v>
      </c>
      <c r="E70" s="46">
        <f t="shared" si="0"/>
        <v>0</v>
      </c>
      <c r="F70" s="106">
        <v>0</v>
      </c>
      <c r="G70" s="104">
        <v>0</v>
      </c>
      <c r="H70" s="46">
        <f t="shared" si="11"/>
        <v>0</v>
      </c>
      <c r="I70" s="96"/>
      <c r="J70" s="20">
        <v>70</v>
      </c>
      <c r="K70" s="72">
        <f t="shared" ref="K70:K133" si="12">+J70*I70</f>
        <v>0</v>
      </c>
      <c r="L70" s="17" t="s">
        <v>16</v>
      </c>
      <c r="M70" s="18">
        <v>0</v>
      </c>
      <c r="N70" s="23">
        <f t="shared" ref="N70:N133" si="13">SUM(K70-M70)</f>
        <v>0</v>
      </c>
      <c r="O70" s="19"/>
      <c r="P70" s="43">
        <f t="shared" ref="P70:P133" si="14">+K70*O70</f>
        <v>0</v>
      </c>
    </row>
    <row r="71" spans="1:16" ht="24.6" x14ac:dyDescent="0.65">
      <c r="A71" s="10">
        <v>67</v>
      </c>
      <c r="B71" s="19" t="s">
        <v>71</v>
      </c>
      <c r="C71" s="71">
        <f>+'13'!H71</f>
        <v>0</v>
      </c>
      <c r="D71" s="95">
        <v>0</v>
      </c>
      <c r="E71" s="46">
        <f t="shared" si="0"/>
        <v>0</v>
      </c>
      <c r="F71" s="106">
        <v>0</v>
      </c>
      <c r="G71" s="104">
        <v>0</v>
      </c>
      <c r="H71" s="46">
        <f t="shared" si="11"/>
        <v>0</v>
      </c>
      <c r="I71" s="96"/>
      <c r="J71" s="20">
        <v>80</v>
      </c>
      <c r="K71" s="72">
        <f t="shared" si="12"/>
        <v>0</v>
      </c>
      <c r="L71" s="17" t="s">
        <v>16</v>
      </c>
      <c r="M71" s="18">
        <v>0</v>
      </c>
      <c r="N71" s="23">
        <f t="shared" si="13"/>
        <v>0</v>
      </c>
      <c r="O71" s="19"/>
      <c r="P71" s="43">
        <f t="shared" si="14"/>
        <v>0</v>
      </c>
    </row>
    <row r="72" spans="1:16" ht="24.6" x14ac:dyDescent="0.65">
      <c r="A72" s="10">
        <v>68</v>
      </c>
      <c r="B72" s="19" t="s">
        <v>199</v>
      </c>
      <c r="C72" s="71">
        <f>+'13'!H72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1"/>
        <v>0</v>
      </c>
      <c r="I72" s="96"/>
      <c r="J72" s="21">
        <v>150</v>
      </c>
      <c r="K72" s="72">
        <f t="shared" si="12"/>
        <v>0</v>
      </c>
      <c r="L72" s="17" t="s">
        <v>16</v>
      </c>
      <c r="M72" s="18">
        <v>0</v>
      </c>
      <c r="N72" s="23">
        <f t="shared" si="13"/>
        <v>0</v>
      </c>
      <c r="O72" s="19"/>
      <c r="P72" s="43">
        <f t="shared" si="14"/>
        <v>0</v>
      </c>
    </row>
    <row r="73" spans="1:16" ht="24.6" x14ac:dyDescent="0.65">
      <c r="A73" s="10">
        <v>69</v>
      </c>
      <c r="B73" s="19" t="s">
        <v>200</v>
      </c>
      <c r="C73" s="71">
        <f>+'13'!H73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1"/>
        <v>0</v>
      </c>
      <c r="I73" s="96"/>
      <c r="J73" s="21">
        <v>150</v>
      </c>
      <c r="K73" s="72">
        <f t="shared" si="12"/>
        <v>0</v>
      </c>
      <c r="L73" s="17" t="s">
        <v>16</v>
      </c>
      <c r="M73" s="18">
        <v>0</v>
      </c>
      <c r="N73" s="23">
        <f t="shared" si="13"/>
        <v>0</v>
      </c>
      <c r="O73" s="19"/>
      <c r="P73" s="43">
        <f t="shared" si="14"/>
        <v>0</v>
      </c>
    </row>
    <row r="74" spans="1:16" ht="24.6" x14ac:dyDescent="0.65">
      <c r="A74" s="10">
        <v>70</v>
      </c>
      <c r="B74" s="19" t="s">
        <v>201</v>
      </c>
      <c r="C74" s="71">
        <f>+'13'!H74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si="11"/>
        <v>0</v>
      </c>
      <c r="I74" s="96"/>
      <c r="J74" s="20">
        <v>150</v>
      </c>
      <c r="K74" s="72">
        <f t="shared" si="12"/>
        <v>0</v>
      </c>
      <c r="L74" s="17" t="s">
        <v>16</v>
      </c>
      <c r="M74" s="18">
        <v>0</v>
      </c>
      <c r="N74" s="23">
        <f t="shared" si="13"/>
        <v>0</v>
      </c>
      <c r="O74" s="19"/>
      <c r="P74" s="43">
        <f t="shared" si="14"/>
        <v>0</v>
      </c>
    </row>
    <row r="75" spans="1:16" ht="24.6" x14ac:dyDescent="0.65">
      <c r="A75" s="10">
        <v>71</v>
      </c>
      <c r="B75" s="19" t="s">
        <v>77</v>
      </c>
      <c r="C75" s="71">
        <f>+'13'!H75</f>
        <v>0</v>
      </c>
      <c r="D75" s="95">
        <v>10</v>
      </c>
      <c r="E75" s="46">
        <f t="shared" si="0"/>
        <v>10</v>
      </c>
      <c r="F75" s="106">
        <v>0</v>
      </c>
      <c r="G75" s="104">
        <v>0</v>
      </c>
      <c r="H75" s="46">
        <f t="shared" si="11"/>
        <v>10</v>
      </c>
      <c r="I75" s="96"/>
      <c r="J75" s="20">
        <v>50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 x14ac:dyDescent="0.65">
      <c r="A76" s="10">
        <v>72</v>
      </c>
      <c r="B76" s="19" t="s">
        <v>409</v>
      </c>
      <c r="C76" s="71">
        <f>+'13'!H76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410</v>
      </c>
      <c r="C77" s="71">
        <f>+'13'!H77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0">
        <v>120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x14ac:dyDescent="0.65">
      <c r="A78" s="10">
        <v>74</v>
      </c>
      <c r="B78" s="19" t="s">
        <v>411</v>
      </c>
      <c r="C78" s="71">
        <f>+'13'!H78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0">
        <v>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x14ac:dyDescent="0.65">
      <c r="A79" s="10">
        <v>75</v>
      </c>
      <c r="B79" s="19" t="s">
        <v>412</v>
      </c>
      <c r="C79" s="71">
        <f>+'13'!H79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120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x14ac:dyDescent="0.65">
      <c r="A80" s="10">
        <v>76</v>
      </c>
      <c r="B80" s="19" t="s">
        <v>346</v>
      </c>
      <c r="C80" s="71">
        <f>+'13'!H80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2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268</v>
      </c>
      <c r="C81" s="71">
        <f>+'13'!H81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45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347</v>
      </c>
      <c r="C82" s="71">
        <f>+'13'!H82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50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269</v>
      </c>
      <c r="C83" s="71">
        <f>+'13'!H83</f>
        <v>0</v>
      </c>
      <c r="D83" s="95">
        <v>0</v>
      </c>
      <c r="E83" s="46">
        <f t="shared" si="0"/>
        <v>0</v>
      </c>
      <c r="F83" s="106">
        <v>0</v>
      </c>
      <c r="G83" s="104">
        <v>0</v>
      </c>
      <c r="H83" s="46">
        <f t="shared" si="11"/>
        <v>0</v>
      </c>
      <c r="I83" s="96"/>
      <c r="J83" s="22">
        <v>55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x14ac:dyDescent="0.65">
      <c r="A84" s="10">
        <v>80</v>
      </c>
      <c r="B84" s="19" t="s">
        <v>93</v>
      </c>
      <c r="C84" s="71">
        <f>+'13'!H84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2">
        <v>55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94</v>
      </c>
      <c r="C85" s="71">
        <f>+'13'!H85</f>
        <v>0</v>
      </c>
      <c r="D85" s="95">
        <v>0</v>
      </c>
      <c r="E85" s="46">
        <f t="shared" si="0"/>
        <v>0</v>
      </c>
      <c r="F85" s="106">
        <v>0</v>
      </c>
      <c r="G85" s="104">
        <v>0</v>
      </c>
      <c r="H85" s="46">
        <f t="shared" si="11"/>
        <v>0</v>
      </c>
      <c r="I85" s="96"/>
      <c r="J85" s="22">
        <v>55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 x14ac:dyDescent="0.65">
      <c r="A86" s="10">
        <v>82</v>
      </c>
      <c r="B86" s="19" t="s">
        <v>369</v>
      </c>
      <c r="C86" s="71">
        <f>+'13'!H86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2">
        <v>30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370</v>
      </c>
      <c r="C87" s="71">
        <f>+'13'!H87</f>
        <v>0</v>
      </c>
      <c r="D87" s="95">
        <v>0</v>
      </c>
      <c r="E87" s="46">
        <f t="shared" si="0"/>
        <v>0</v>
      </c>
      <c r="F87" s="106">
        <v>0</v>
      </c>
      <c r="G87" s="104">
        <v>0</v>
      </c>
      <c r="H87" s="46">
        <f t="shared" si="11"/>
        <v>0</v>
      </c>
      <c r="I87" s="96"/>
      <c r="J87" s="22">
        <v>30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 x14ac:dyDescent="0.65">
      <c r="A88" s="10">
        <v>84</v>
      </c>
      <c r="B88" s="19" t="s">
        <v>270</v>
      </c>
      <c r="C88" s="71">
        <f>+'13'!H88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/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x14ac:dyDescent="0.65">
      <c r="A89" s="10">
        <v>85</v>
      </c>
      <c r="B89" s="19" t="s">
        <v>271</v>
      </c>
      <c r="C89" s="71">
        <f>+'13'!H89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/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x14ac:dyDescent="0.65">
      <c r="A90" s="10">
        <v>86</v>
      </c>
      <c r="B90" s="19" t="s">
        <v>244</v>
      </c>
      <c r="C90" s="71">
        <f>+'13'!H90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15">
        <v>35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x14ac:dyDescent="0.65">
      <c r="A91" s="10">
        <v>87</v>
      </c>
      <c r="B91" s="19" t="s">
        <v>272</v>
      </c>
      <c r="C91" s="71">
        <f>+'13'!H91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120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x14ac:dyDescent="0.65">
      <c r="A92" s="10">
        <v>88</v>
      </c>
      <c r="B92" s="19" t="s">
        <v>273</v>
      </c>
      <c r="C92" s="71">
        <f>+'13'!H92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45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x14ac:dyDescent="0.65">
      <c r="A93" s="10">
        <v>89</v>
      </c>
      <c r="B93" s="19" t="s">
        <v>246</v>
      </c>
      <c r="C93" s="71">
        <f>+'13'!H93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0">
        <v>40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348</v>
      </c>
      <c r="C94" s="71">
        <f>+'13'!H94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2">
        <v>35</v>
      </c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x14ac:dyDescent="0.65">
      <c r="A95" s="10">
        <v>91</v>
      </c>
      <c r="B95" s="19" t="s">
        <v>349</v>
      </c>
      <c r="C95" s="71">
        <f>+'13'!H95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>
        <v>35</v>
      </c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 x14ac:dyDescent="0.65">
      <c r="A96" s="10">
        <v>92</v>
      </c>
      <c r="B96" s="19" t="s">
        <v>350</v>
      </c>
      <c r="C96" s="71">
        <f>+'13'!H96</f>
        <v>0</v>
      </c>
      <c r="D96" s="95">
        <v>0</v>
      </c>
      <c r="E96" s="46">
        <f t="shared" si="0"/>
        <v>0</v>
      </c>
      <c r="F96" s="106">
        <v>0</v>
      </c>
      <c r="G96" s="104">
        <v>0</v>
      </c>
      <c r="H96" s="46">
        <f t="shared" si="11"/>
        <v>0</v>
      </c>
      <c r="I96" s="96"/>
      <c r="J96" s="22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274</v>
      </c>
      <c r="C97" s="71">
        <f>+'13'!H97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35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351</v>
      </c>
      <c r="C98" s="71">
        <f>+'13'!H98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35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x14ac:dyDescent="0.65">
      <c r="A99" s="10">
        <v>95</v>
      </c>
      <c r="B99" s="19" t="s">
        <v>275</v>
      </c>
      <c r="C99" s="71">
        <f>+'13'!H99</f>
        <v>0</v>
      </c>
      <c r="D99" s="95">
        <v>0</v>
      </c>
      <c r="E99" s="46">
        <f t="shared" si="0"/>
        <v>0</v>
      </c>
      <c r="F99" s="106">
        <v>0</v>
      </c>
      <c r="G99" s="104">
        <v>0</v>
      </c>
      <c r="H99" s="46">
        <f t="shared" si="11"/>
        <v>0</v>
      </c>
      <c r="I99" s="96"/>
      <c r="J99" s="22">
        <v>35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276</v>
      </c>
      <c r="C100" s="71">
        <f>+'13'!H100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2">
        <v>120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 x14ac:dyDescent="0.65">
      <c r="A101" s="10">
        <v>97</v>
      </c>
      <c r="B101" s="19" t="s">
        <v>277</v>
      </c>
      <c r="C101" s="71">
        <f>+'13'!H101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250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278</v>
      </c>
      <c r="C102" s="71">
        <f>+'13'!H102</f>
        <v>0</v>
      </c>
      <c r="D102" s="95">
        <v>10</v>
      </c>
      <c r="E102" s="46">
        <f t="shared" si="0"/>
        <v>10</v>
      </c>
      <c r="F102" s="106">
        <v>0</v>
      </c>
      <c r="G102" s="104">
        <v>0</v>
      </c>
      <c r="H102" s="46">
        <f t="shared" si="11"/>
        <v>10</v>
      </c>
      <c r="I102" s="96"/>
      <c r="J102" s="20">
        <v>100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279</v>
      </c>
      <c r="C103" s="71">
        <f>+'13'!H103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0">
        <v>55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280</v>
      </c>
      <c r="C104" s="71">
        <f>+'13'!H104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0">
        <v>60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281</v>
      </c>
      <c r="C105" s="71">
        <f>+'13'!H105</f>
        <v>2</v>
      </c>
      <c r="D105" s="95">
        <v>5</v>
      </c>
      <c r="E105" s="46">
        <f t="shared" si="0"/>
        <v>7</v>
      </c>
      <c r="F105" s="106">
        <v>0</v>
      </c>
      <c r="G105" s="104">
        <v>0</v>
      </c>
      <c r="H105" s="46">
        <f t="shared" si="11"/>
        <v>7</v>
      </c>
      <c r="I105" s="96"/>
      <c r="J105" s="20">
        <v>100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100</v>
      </c>
      <c r="C106" s="71">
        <f>+'13'!H106</f>
        <v>2</v>
      </c>
      <c r="D106" s="95">
        <v>0</v>
      </c>
      <c r="E106" s="46">
        <f t="shared" si="0"/>
        <v>2</v>
      </c>
      <c r="F106" s="106">
        <v>0</v>
      </c>
      <c r="G106" s="104">
        <v>0</v>
      </c>
      <c r="H106" s="46">
        <f t="shared" si="11"/>
        <v>2</v>
      </c>
      <c r="I106" s="96"/>
      <c r="J106" s="20">
        <v>55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101</v>
      </c>
      <c r="C107" s="71">
        <f>+'13'!H107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50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102</v>
      </c>
      <c r="C108" s="71">
        <f>+'13'!H108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282</v>
      </c>
      <c r="C109" s="71">
        <f>+'13'!H109</f>
        <v>0</v>
      </c>
      <c r="D109" s="95">
        <v>0</v>
      </c>
      <c r="E109" s="46">
        <f t="shared" si="0"/>
        <v>0</v>
      </c>
      <c r="F109" s="106">
        <v>0</v>
      </c>
      <c r="G109" s="104">
        <v>0</v>
      </c>
      <c r="H109" s="46">
        <f t="shared" si="11"/>
        <v>0</v>
      </c>
      <c r="I109" s="96"/>
      <c r="J109" s="20">
        <v>35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283</v>
      </c>
      <c r="C110" s="71">
        <f>+'13'!H110</f>
        <v>0</v>
      </c>
      <c r="D110" s="95">
        <v>0</v>
      </c>
      <c r="E110" s="46">
        <f t="shared" si="0"/>
        <v>0</v>
      </c>
      <c r="F110" s="106">
        <v>0</v>
      </c>
      <c r="G110" s="104">
        <v>0</v>
      </c>
      <c r="H110" s="46">
        <f t="shared" si="11"/>
        <v>0</v>
      </c>
      <c r="I110" s="96"/>
      <c r="J110" s="20">
        <v>50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 x14ac:dyDescent="0.65">
      <c r="A111" s="10">
        <v>107</v>
      </c>
      <c r="B111" s="19" t="s">
        <v>352</v>
      </c>
      <c r="C111" s="71">
        <f>+'13'!H111</f>
        <v>0</v>
      </c>
      <c r="D111" s="95">
        <v>0</v>
      </c>
      <c r="E111" s="46">
        <f t="shared" si="0"/>
        <v>0</v>
      </c>
      <c r="F111" s="106">
        <v>0</v>
      </c>
      <c r="G111" s="104">
        <v>0</v>
      </c>
      <c r="H111" s="46">
        <f t="shared" si="11"/>
        <v>0</v>
      </c>
      <c r="I111" s="96"/>
      <c r="J111" s="20">
        <v>50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354</v>
      </c>
      <c r="C112" s="71">
        <f>+'13'!H112</f>
        <v>0</v>
      </c>
      <c r="D112" s="95">
        <v>0</v>
      </c>
      <c r="E112" s="46">
        <f t="shared" si="0"/>
        <v>0</v>
      </c>
      <c r="F112" s="106">
        <v>0</v>
      </c>
      <c r="G112" s="104">
        <v>0</v>
      </c>
      <c r="H112" s="46">
        <f t="shared" si="11"/>
        <v>0</v>
      </c>
      <c r="I112" s="96"/>
      <c r="J112" s="20">
        <v>50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353</v>
      </c>
      <c r="C113" s="71">
        <f>+'13'!H113</f>
        <v>0</v>
      </c>
      <c r="D113" s="95">
        <v>0</v>
      </c>
      <c r="E113" s="46">
        <f t="shared" si="0"/>
        <v>0</v>
      </c>
      <c r="F113" s="106">
        <v>0</v>
      </c>
      <c r="G113" s="104">
        <v>0</v>
      </c>
      <c r="H113" s="46">
        <f t="shared" si="11"/>
        <v>0</v>
      </c>
      <c r="I113" s="96"/>
      <c r="J113" s="20">
        <v>50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355</v>
      </c>
      <c r="C114" s="71">
        <f>+'13'!H114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0">
        <v>50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x14ac:dyDescent="0.65">
      <c r="A115" s="10">
        <v>111</v>
      </c>
      <c r="B115" s="19" t="s">
        <v>145</v>
      </c>
      <c r="C115" s="71">
        <f>+'13'!H115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0">
        <v>45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x14ac:dyDescent="0.65">
      <c r="A116" s="10">
        <v>112</v>
      </c>
      <c r="B116" s="19" t="s">
        <v>146</v>
      </c>
      <c r="C116" s="71">
        <f>+'13'!H116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0">
        <v>45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x14ac:dyDescent="0.65">
      <c r="A117" s="10">
        <v>113</v>
      </c>
      <c r="B117" s="19" t="s">
        <v>147</v>
      </c>
      <c r="C117" s="71">
        <f>+'13'!H117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55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x14ac:dyDescent="0.65">
      <c r="A118" s="10">
        <v>114</v>
      </c>
      <c r="B118" s="19" t="s">
        <v>356</v>
      </c>
      <c r="C118" s="71">
        <f>+'13'!H118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375</v>
      </c>
      <c r="C119" s="71">
        <f>+'13'!H119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376</v>
      </c>
      <c r="C120" s="71">
        <f>+'13'!H120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x14ac:dyDescent="0.65">
      <c r="A121" s="10">
        <v>117</v>
      </c>
      <c r="B121" s="19" t="s">
        <v>133</v>
      </c>
      <c r="C121" s="71">
        <f>+'13'!H121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40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>
        <v>30</v>
      </c>
      <c r="P121" s="43">
        <f t="shared" si="14"/>
        <v>0</v>
      </c>
    </row>
    <row r="122" spans="1:16" ht="24.6" x14ac:dyDescent="0.65">
      <c r="A122" s="10">
        <v>118</v>
      </c>
      <c r="B122" s="19" t="s">
        <v>284</v>
      </c>
      <c r="C122" s="71">
        <f>+'13'!H122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40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>
        <v>30</v>
      </c>
      <c r="P122" s="43">
        <f t="shared" si="14"/>
        <v>0</v>
      </c>
    </row>
    <row r="123" spans="1:16" ht="24.6" x14ac:dyDescent="0.65">
      <c r="A123" s="10">
        <v>119</v>
      </c>
      <c r="B123" s="19" t="s">
        <v>108</v>
      </c>
      <c r="C123" s="71">
        <f>+'13'!H123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>
        <v>30</v>
      </c>
      <c r="P123" s="43">
        <f t="shared" si="14"/>
        <v>0</v>
      </c>
    </row>
    <row r="124" spans="1:16" ht="24.6" x14ac:dyDescent="0.65">
      <c r="A124" s="10">
        <v>120</v>
      </c>
      <c r="B124" s="19" t="s">
        <v>245</v>
      </c>
      <c r="C124" s="71">
        <f>+'13'!H124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40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>
        <v>30</v>
      </c>
      <c r="P124" s="43">
        <f t="shared" si="14"/>
        <v>0</v>
      </c>
    </row>
    <row r="125" spans="1:16" ht="24.6" x14ac:dyDescent="0.65">
      <c r="A125" s="10">
        <v>121</v>
      </c>
      <c r="B125" s="19" t="s">
        <v>285</v>
      </c>
      <c r="C125" s="71">
        <f>+'13'!H125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>
        <v>30</v>
      </c>
      <c r="P125" s="43">
        <f t="shared" si="14"/>
        <v>0</v>
      </c>
    </row>
    <row r="126" spans="1:16" ht="24.6" x14ac:dyDescent="0.65">
      <c r="A126" s="10">
        <v>122</v>
      </c>
      <c r="B126" s="19" t="s">
        <v>121</v>
      </c>
      <c r="C126" s="71">
        <f>+'13'!H126</f>
        <v>0</v>
      </c>
      <c r="D126" s="95">
        <v>0</v>
      </c>
      <c r="E126" s="46">
        <f t="shared" si="0"/>
        <v>0</v>
      </c>
      <c r="F126" s="106">
        <v>0</v>
      </c>
      <c r="G126" s="104">
        <v>0</v>
      </c>
      <c r="H126" s="46">
        <f t="shared" si="11"/>
        <v>0</v>
      </c>
      <c r="I126" s="96"/>
      <c r="J126" s="20">
        <v>60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>
        <v>30</v>
      </c>
      <c r="P126" s="43">
        <f t="shared" si="14"/>
        <v>0</v>
      </c>
    </row>
    <row r="127" spans="1:16" ht="24.6" x14ac:dyDescent="0.65">
      <c r="A127" s="10">
        <v>123</v>
      </c>
      <c r="B127" s="19" t="s">
        <v>113</v>
      </c>
      <c r="C127" s="71">
        <f>+'13'!H127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x14ac:dyDescent="0.65">
      <c r="A128" s="10">
        <v>124</v>
      </c>
      <c r="B128" s="19" t="s">
        <v>114</v>
      </c>
      <c r="C128" s="71">
        <f>+'13'!H128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100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198</v>
      </c>
      <c r="C129" s="71">
        <f>+'13'!H129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25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286</v>
      </c>
      <c r="C130" s="71">
        <f>+'13'!H130</f>
        <v>0</v>
      </c>
      <c r="D130" s="95">
        <v>5</v>
      </c>
      <c r="E130" s="46">
        <f t="shared" si="0"/>
        <v>5</v>
      </c>
      <c r="F130" s="106">
        <v>0</v>
      </c>
      <c r="G130" s="104">
        <v>0</v>
      </c>
      <c r="H130" s="46">
        <f t="shared" si="11"/>
        <v>5</v>
      </c>
      <c r="I130" s="96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287</v>
      </c>
      <c r="C131" s="71">
        <f>+'13'!H131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2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x14ac:dyDescent="0.65">
      <c r="A132" s="10">
        <v>128</v>
      </c>
      <c r="B132" s="19" t="s">
        <v>288</v>
      </c>
      <c r="C132" s="71">
        <f>+'13'!H132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2">
        <v>50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x14ac:dyDescent="0.65">
      <c r="A133" s="10">
        <v>129</v>
      </c>
      <c r="B133" s="19" t="s">
        <v>289</v>
      </c>
      <c r="C133" s="71">
        <f>+'13'!H133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ref="H133:H196" si="15">+E133-F133-I133-G133</f>
        <v>0</v>
      </c>
      <c r="I133" s="96"/>
      <c r="J133" s="20">
        <v>60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x14ac:dyDescent="0.65">
      <c r="A134" s="10">
        <v>130</v>
      </c>
      <c r="B134" s="19" t="s">
        <v>343</v>
      </c>
      <c r="C134" s="71">
        <f>+'13'!H134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5"/>
        <v>0</v>
      </c>
      <c r="I134" s="96"/>
      <c r="J134" s="20">
        <v>50</v>
      </c>
      <c r="K134" s="72">
        <f t="shared" ref="K134:K197" si="16">+J134*I134</f>
        <v>0</v>
      </c>
      <c r="L134" s="17" t="s">
        <v>16</v>
      </c>
      <c r="M134" s="18">
        <v>0</v>
      </c>
      <c r="N134" s="23">
        <f t="shared" ref="N134:N197" si="17">SUM(K134-M134)</f>
        <v>0</v>
      </c>
      <c r="O134" s="19"/>
      <c r="P134" s="43">
        <f t="shared" ref="P134:P197" si="18">+K134*O134</f>
        <v>0</v>
      </c>
    </row>
    <row r="135" spans="1:16" ht="24.6" x14ac:dyDescent="0.65">
      <c r="A135" s="10">
        <v>131</v>
      </c>
      <c r="B135" s="19" t="s">
        <v>134</v>
      </c>
      <c r="C135" s="71">
        <f>+'13'!H135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5"/>
        <v>0</v>
      </c>
      <c r="I135" s="96"/>
      <c r="J135" s="20">
        <v>35</v>
      </c>
      <c r="K135" s="72">
        <f t="shared" si="16"/>
        <v>0</v>
      </c>
      <c r="L135" s="17" t="s">
        <v>16</v>
      </c>
      <c r="M135" s="18">
        <v>0</v>
      </c>
      <c r="N135" s="23">
        <f t="shared" si="17"/>
        <v>0</v>
      </c>
      <c r="O135" s="19"/>
      <c r="P135" s="43">
        <f t="shared" si="18"/>
        <v>0</v>
      </c>
    </row>
    <row r="136" spans="1:16" ht="24.6" x14ac:dyDescent="0.65">
      <c r="A136" s="10">
        <v>132</v>
      </c>
      <c r="B136" s="19" t="s">
        <v>358</v>
      </c>
      <c r="C136" s="71">
        <f>+'13'!H136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5"/>
        <v>0</v>
      </c>
      <c r="I136" s="96"/>
      <c r="J136" s="20">
        <v>10</v>
      </c>
      <c r="K136" s="72">
        <f t="shared" si="16"/>
        <v>0</v>
      </c>
      <c r="L136" s="17" t="s">
        <v>16</v>
      </c>
      <c r="M136" s="18">
        <v>0</v>
      </c>
      <c r="N136" s="23">
        <f t="shared" si="17"/>
        <v>0</v>
      </c>
      <c r="O136" s="19"/>
      <c r="P136" s="43">
        <f t="shared" si="18"/>
        <v>0</v>
      </c>
    </row>
    <row r="137" spans="1:16" ht="24.6" x14ac:dyDescent="0.65">
      <c r="A137" s="10">
        <v>133</v>
      </c>
      <c r="B137" s="19" t="s">
        <v>357</v>
      </c>
      <c r="C137" s="71">
        <f>+'13'!H137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5"/>
        <v>0</v>
      </c>
      <c r="I137" s="96"/>
      <c r="J137" s="20">
        <v>10</v>
      </c>
      <c r="K137" s="72">
        <f t="shared" si="16"/>
        <v>0</v>
      </c>
      <c r="L137" s="17" t="s">
        <v>16</v>
      </c>
      <c r="M137" s="18">
        <v>0</v>
      </c>
      <c r="N137" s="23">
        <f t="shared" si="17"/>
        <v>0</v>
      </c>
      <c r="O137" s="19"/>
      <c r="P137" s="43">
        <f t="shared" si="18"/>
        <v>0</v>
      </c>
    </row>
    <row r="138" spans="1:16" ht="24.6" x14ac:dyDescent="0.65">
      <c r="A138" s="10">
        <v>134</v>
      </c>
      <c r="B138" s="19" t="s">
        <v>193</v>
      </c>
      <c r="C138" s="71">
        <f>+'13'!H138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5"/>
        <v>0</v>
      </c>
      <c r="I138" s="96"/>
      <c r="J138" s="20">
        <v>10</v>
      </c>
      <c r="K138" s="72">
        <f t="shared" si="16"/>
        <v>0</v>
      </c>
      <c r="L138" s="17" t="s">
        <v>16</v>
      </c>
      <c r="M138" s="18">
        <v>0</v>
      </c>
      <c r="N138" s="23">
        <f t="shared" si="17"/>
        <v>0</v>
      </c>
      <c r="O138" s="19"/>
      <c r="P138" s="43">
        <f t="shared" si="18"/>
        <v>0</v>
      </c>
    </row>
    <row r="139" spans="1:16" ht="24.6" x14ac:dyDescent="0.65">
      <c r="A139" s="10">
        <v>135</v>
      </c>
      <c r="B139" s="19" t="s">
        <v>196</v>
      </c>
      <c r="C139" s="71">
        <f>+'13'!H139</f>
        <v>0</v>
      </c>
      <c r="D139" s="95">
        <v>0</v>
      </c>
      <c r="E139" s="46">
        <f t="shared" si="0"/>
        <v>0</v>
      </c>
      <c r="F139" s="106">
        <v>0</v>
      </c>
      <c r="G139" s="104">
        <v>0</v>
      </c>
      <c r="H139" s="46">
        <f t="shared" si="15"/>
        <v>0</v>
      </c>
      <c r="I139" s="96"/>
      <c r="J139" s="20">
        <v>10</v>
      </c>
      <c r="K139" s="72">
        <f t="shared" si="16"/>
        <v>0</v>
      </c>
      <c r="L139" s="17" t="s">
        <v>16</v>
      </c>
      <c r="M139" s="18">
        <v>0</v>
      </c>
      <c r="N139" s="23">
        <f t="shared" si="17"/>
        <v>0</v>
      </c>
      <c r="O139" s="19"/>
      <c r="P139" s="43">
        <f t="shared" si="18"/>
        <v>0</v>
      </c>
    </row>
    <row r="140" spans="1:16" ht="24.6" x14ac:dyDescent="0.65">
      <c r="A140" s="10">
        <v>136</v>
      </c>
      <c r="B140" s="19" t="s">
        <v>195</v>
      </c>
      <c r="C140" s="71">
        <f>+'13'!H140</f>
        <v>0</v>
      </c>
      <c r="D140" s="95">
        <v>0</v>
      </c>
      <c r="E140" s="46">
        <f t="shared" si="0"/>
        <v>0</v>
      </c>
      <c r="F140" s="106">
        <v>0</v>
      </c>
      <c r="G140" s="104">
        <v>0</v>
      </c>
      <c r="H140" s="46">
        <f t="shared" si="15"/>
        <v>0</v>
      </c>
      <c r="I140" s="96"/>
      <c r="J140" s="20">
        <v>10</v>
      </c>
      <c r="K140" s="72">
        <f t="shared" si="16"/>
        <v>0</v>
      </c>
      <c r="L140" s="17" t="s">
        <v>16</v>
      </c>
      <c r="M140" s="18">
        <v>0</v>
      </c>
      <c r="N140" s="23">
        <f t="shared" si="17"/>
        <v>0</v>
      </c>
      <c r="O140" s="19"/>
      <c r="P140" s="43">
        <f t="shared" si="18"/>
        <v>0</v>
      </c>
    </row>
    <row r="141" spans="1:16" ht="24.75" customHeight="1" x14ac:dyDescent="0.65">
      <c r="A141" s="10">
        <v>137</v>
      </c>
      <c r="B141" s="19" t="s">
        <v>197</v>
      </c>
      <c r="C141" s="71">
        <f>+'13'!H141</f>
        <v>0</v>
      </c>
      <c r="D141" s="95">
        <v>0</v>
      </c>
      <c r="E141" s="46">
        <f t="shared" si="0"/>
        <v>0</v>
      </c>
      <c r="F141" s="106">
        <v>0</v>
      </c>
      <c r="G141" s="104">
        <v>0</v>
      </c>
      <c r="H141" s="46">
        <f t="shared" si="15"/>
        <v>0</v>
      </c>
      <c r="I141" s="96"/>
      <c r="J141" s="20">
        <v>10</v>
      </c>
      <c r="K141" s="72">
        <f t="shared" si="16"/>
        <v>0</v>
      </c>
      <c r="L141" s="17" t="s">
        <v>16</v>
      </c>
      <c r="M141" s="18">
        <v>0</v>
      </c>
      <c r="N141" s="23">
        <f t="shared" si="17"/>
        <v>0</v>
      </c>
      <c r="O141" s="19"/>
      <c r="P141" s="43">
        <f t="shared" si="18"/>
        <v>0</v>
      </c>
    </row>
    <row r="142" spans="1:16" ht="24.75" customHeight="1" x14ac:dyDescent="0.65">
      <c r="A142" s="10">
        <v>138</v>
      </c>
      <c r="B142" s="19" t="s">
        <v>194</v>
      </c>
      <c r="C142" s="71">
        <f>+'13'!H142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5"/>
        <v>0</v>
      </c>
      <c r="I142" s="96"/>
      <c r="J142" s="20">
        <v>10</v>
      </c>
      <c r="K142" s="72">
        <f t="shared" si="16"/>
        <v>0</v>
      </c>
      <c r="L142" s="17" t="s">
        <v>16</v>
      </c>
      <c r="M142" s="18">
        <v>0</v>
      </c>
      <c r="N142" s="23">
        <f t="shared" si="17"/>
        <v>0</v>
      </c>
      <c r="O142" s="19"/>
      <c r="P142" s="43">
        <f t="shared" si="18"/>
        <v>0</v>
      </c>
    </row>
    <row r="143" spans="1:16" ht="24.75" customHeight="1" x14ac:dyDescent="0.65">
      <c r="A143" s="10">
        <v>139</v>
      </c>
      <c r="B143" s="19" t="s">
        <v>290</v>
      </c>
      <c r="C143" s="71">
        <f>+'13'!H143</f>
        <v>0</v>
      </c>
      <c r="D143" s="95">
        <v>0</v>
      </c>
      <c r="E143" s="46">
        <f t="shared" si="0"/>
        <v>0</v>
      </c>
      <c r="F143" s="106">
        <v>0</v>
      </c>
      <c r="G143" s="104">
        <v>0</v>
      </c>
      <c r="H143" s="46">
        <f t="shared" si="15"/>
        <v>0</v>
      </c>
      <c r="I143" s="96"/>
      <c r="J143" s="20">
        <v>10</v>
      </c>
      <c r="K143" s="72">
        <f t="shared" si="16"/>
        <v>0</v>
      </c>
      <c r="L143" s="17" t="s">
        <v>16</v>
      </c>
      <c r="M143" s="18">
        <v>0</v>
      </c>
      <c r="N143" s="23">
        <f t="shared" si="17"/>
        <v>0</v>
      </c>
      <c r="O143" s="19"/>
      <c r="P143" s="43">
        <f t="shared" si="18"/>
        <v>0</v>
      </c>
    </row>
    <row r="144" spans="1:16" ht="24.75" customHeight="1" x14ac:dyDescent="0.65">
      <c r="A144" s="10">
        <v>140</v>
      </c>
      <c r="B144" s="19" t="s">
        <v>141</v>
      </c>
      <c r="C144" s="71">
        <f>+'13'!H144</f>
        <v>0</v>
      </c>
      <c r="D144" s="95">
        <v>0</v>
      </c>
      <c r="E144" s="46">
        <f t="shared" ref="E144:E207" si="19">C144+D144</f>
        <v>0</v>
      </c>
      <c r="F144" s="106">
        <v>0</v>
      </c>
      <c r="G144" s="104">
        <v>0</v>
      </c>
      <c r="H144" s="46">
        <f t="shared" si="15"/>
        <v>0</v>
      </c>
      <c r="I144" s="96"/>
      <c r="J144" s="20">
        <v>40</v>
      </c>
      <c r="K144" s="72">
        <f t="shared" si="16"/>
        <v>0</v>
      </c>
      <c r="L144" s="17" t="s">
        <v>16</v>
      </c>
      <c r="M144" s="18">
        <v>0</v>
      </c>
      <c r="N144" s="23">
        <f t="shared" si="17"/>
        <v>0</v>
      </c>
      <c r="O144" s="19"/>
      <c r="P144" s="43">
        <f t="shared" si="18"/>
        <v>0</v>
      </c>
    </row>
    <row r="145" spans="1:16" ht="24.75" customHeight="1" x14ac:dyDescent="0.65">
      <c r="A145" s="10">
        <v>141</v>
      </c>
      <c r="B145" s="19" t="s">
        <v>142</v>
      </c>
      <c r="C145" s="71">
        <f>+'13'!H145</f>
        <v>0</v>
      </c>
      <c r="D145" s="95">
        <v>0</v>
      </c>
      <c r="E145" s="46">
        <f t="shared" si="19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3">
        <f t="shared" si="18"/>
        <v>0</v>
      </c>
    </row>
    <row r="146" spans="1:16" ht="24.6" x14ac:dyDescent="0.65">
      <c r="A146" s="10">
        <v>142</v>
      </c>
      <c r="B146" s="19" t="s">
        <v>135</v>
      </c>
      <c r="C146" s="71">
        <f>+'13'!H146</f>
        <v>0</v>
      </c>
      <c r="D146" s="95">
        <v>0</v>
      </c>
      <c r="E146" s="46">
        <f t="shared" si="19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55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x14ac:dyDescent="0.65">
      <c r="A147" s="10">
        <v>143</v>
      </c>
      <c r="B147" s="19" t="s">
        <v>144</v>
      </c>
      <c r="C147" s="71">
        <f>+'13'!H147</f>
        <v>0</v>
      </c>
      <c r="D147" s="95">
        <v>0</v>
      </c>
      <c r="E147" s="46">
        <f t="shared" si="19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55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143</v>
      </c>
      <c r="C148" s="71">
        <f>+'13'!H148</f>
        <v>0</v>
      </c>
      <c r="D148" s="95">
        <v>0</v>
      </c>
      <c r="E148" s="46">
        <f t="shared" si="19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55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137</v>
      </c>
      <c r="C149" s="71">
        <f>+'13'!H149</f>
        <v>0</v>
      </c>
      <c r="D149" s="95">
        <v>0</v>
      </c>
      <c r="E149" s="46">
        <f t="shared" si="19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30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291</v>
      </c>
      <c r="C150" s="71">
        <f>+'13'!H150</f>
        <v>0</v>
      </c>
      <c r="D150" s="95">
        <v>0</v>
      </c>
      <c r="E150" s="46">
        <f t="shared" si="19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25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292</v>
      </c>
      <c r="C151" s="71">
        <f>+'13'!H151</f>
        <v>0</v>
      </c>
      <c r="D151" s="95">
        <v>0</v>
      </c>
      <c r="E151" s="46">
        <f t="shared" si="19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25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6" x14ac:dyDescent="0.65">
      <c r="A152" s="10">
        <v>148</v>
      </c>
      <c r="B152" s="19" t="s">
        <v>293</v>
      </c>
      <c r="C152" s="71">
        <f>+'13'!H152</f>
        <v>0</v>
      </c>
      <c r="D152" s="95">
        <v>0</v>
      </c>
      <c r="E152" s="46">
        <f t="shared" si="19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55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6" x14ac:dyDescent="0.65">
      <c r="A153" s="10">
        <v>149</v>
      </c>
      <c r="B153" s="19" t="s">
        <v>294</v>
      </c>
      <c r="C153" s="71">
        <f>+'13'!H153</f>
        <v>0</v>
      </c>
      <c r="D153" s="95">
        <v>0</v>
      </c>
      <c r="E153" s="46">
        <f t="shared" si="19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50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6" x14ac:dyDescent="0.65">
      <c r="A154" s="10">
        <v>150</v>
      </c>
      <c r="B154" s="19" t="s">
        <v>362</v>
      </c>
      <c r="C154" s="71">
        <f>+'13'!H154</f>
        <v>0</v>
      </c>
      <c r="D154" s="95">
        <v>0</v>
      </c>
      <c r="E154" s="46">
        <f t="shared" si="19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65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6" x14ac:dyDescent="0.65">
      <c r="A155" s="10">
        <v>151</v>
      </c>
      <c r="B155" s="19" t="s">
        <v>363</v>
      </c>
      <c r="C155" s="71">
        <f>+'13'!H155</f>
        <v>0</v>
      </c>
      <c r="D155" s="95">
        <v>0</v>
      </c>
      <c r="E155" s="46">
        <f t="shared" si="19"/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50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6" x14ac:dyDescent="0.65">
      <c r="A156" s="10">
        <v>152</v>
      </c>
      <c r="B156" s="19" t="s">
        <v>364</v>
      </c>
      <c r="C156" s="71">
        <f>+'13'!H156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x14ac:dyDescent="0.65">
      <c r="A157" s="10">
        <v>153</v>
      </c>
      <c r="B157" s="19" t="s">
        <v>365</v>
      </c>
      <c r="C157" s="71">
        <f>+'13'!H157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60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x14ac:dyDescent="0.65">
      <c r="A158" s="10">
        <v>154</v>
      </c>
      <c r="B158" s="19" t="s">
        <v>366</v>
      </c>
      <c r="C158" s="71">
        <f>+'13'!H158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60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x14ac:dyDescent="0.65">
      <c r="A159" s="10">
        <v>155</v>
      </c>
      <c r="B159" s="19" t="s">
        <v>359</v>
      </c>
      <c r="C159" s="71">
        <f>+'13'!H159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40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148</v>
      </c>
      <c r="C160" s="71">
        <f>+'13'!H160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45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x14ac:dyDescent="0.65">
      <c r="A161" s="10">
        <v>157</v>
      </c>
      <c r="B161" s="19" t="s">
        <v>149</v>
      </c>
      <c r="C161" s="71">
        <f>+'13'!H161</f>
        <v>0</v>
      </c>
      <c r="D161" s="95">
        <v>0</v>
      </c>
      <c r="E161" s="46">
        <f t="shared" si="19"/>
        <v>0</v>
      </c>
      <c r="F161" s="106">
        <v>0</v>
      </c>
      <c r="G161" s="104">
        <v>0</v>
      </c>
      <c r="H161" s="46">
        <f t="shared" si="15"/>
        <v>0</v>
      </c>
      <c r="I161" s="96"/>
      <c r="J161" s="20">
        <v>45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x14ac:dyDescent="0.65">
      <c r="A162" s="10">
        <v>158</v>
      </c>
      <c r="B162" s="19" t="s">
        <v>150</v>
      </c>
      <c r="C162" s="71">
        <f>+'13'!H162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45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151</v>
      </c>
      <c r="C163" s="71">
        <f>+'13'!H163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45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152</v>
      </c>
      <c r="C164" s="71">
        <f>+'13'!H164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45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x14ac:dyDescent="0.65">
      <c r="A165" s="10">
        <v>161</v>
      </c>
      <c r="B165" s="19" t="s">
        <v>153</v>
      </c>
      <c r="C165" s="71">
        <f>+'13'!H165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45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118</v>
      </c>
      <c r="C166" s="71">
        <f>+'13'!H166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100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112</v>
      </c>
      <c r="C167" s="71">
        <f>+'13'!H167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55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120</v>
      </c>
      <c r="C168" s="71">
        <f>+'13'!H168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80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139</v>
      </c>
      <c r="C169" s="71">
        <f>+'13'!H169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10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261</v>
      </c>
      <c r="C170" s="71">
        <f>+'13'!H170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35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262</v>
      </c>
      <c r="C171" s="71">
        <f>+'13'!H171</f>
        <v>3</v>
      </c>
      <c r="D171" s="95">
        <v>0</v>
      </c>
      <c r="E171" s="46">
        <f t="shared" si="19"/>
        <v>3</v>
      </c>
      <c r="F171" s="106">
        <v>0</v>
      </c>
      <c r="G171" s="104">
        <v>0</v>
      </c>
      <c r="H171" s="46">
        <f t="shared" si="15"/>
        <v>3</v>
      </c>
      <c r="I171" s="96"/>
      <c r="J171" s="20">
        <v>40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176</v>
      </c>
      <c r="C172" s="71">
        <f>+'13'!H172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50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x14ac:dyDescent="0.65">
      <c r="A173" s="10">
        <v>169</v>
      </c>
      <c r="B173" s="19" t="s">
        <v>177</v>
      </c>
      <c r="C173" s="71">
        <f>+'13'!H173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50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x14ac:dyDescent="0.65">
      <c r="A174" s="10">
        <v>170</v>
      </c>
      <c r="B174" s="19" t="s">
        <v>178</v>
      </c>
      <c r="C174" s="71">
        <f>+'13'!H174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50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x14ac:dyDescent="0.65">
      <c r="A175" s="10">
        <v>171</v>
      </c>
      <c r="B175" s="19" t="s">
        <v>182</v>
      </c>
      <c r="C175" s="71">
        <f>+'13'!H175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90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x14ac:dyDescent="0.65">
      <c r="A176" s="10">
        <v>172</v>
      </c>
      <c r="B176" s="19" t="s">
        <v>360</v>
      </c>
      <c r="C176" s="71">
        <f>+'13'!H176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35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 x14ac:dyDescent="0.65">
      <c r="A177" s="10">
        <v>173</v>
      </c>
      <c r="B177" s="19" t="s">
        <v>295</v>
      </c>
      <c r="C177" s="71">
        <f>+'13'!H177</f>
        <v>0</v>
      </c>
      <c r="D177" s="95">
        <v>0</v>
      </c>
      <c r="E177" s="46">
        <f t="shared" si="19"/>
        <v>0</v>
      </c>
      <c r="F177" s="106">
        <v>0</v>
      </c>
      <c r="G177" s="104">
        <v>0</v>
      </c>
      <c r="H177" s="46">
        <f t="shared" si="15"/>
        <v>0</v>
      </c>
      <c r="I177" s="96"/>
      <c r="J177" s="20">
        <v>35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.6" x14ac:dyDescent="0.65">
      <c r="A178" s="10">
        <v>174</v>
      </c>
      <c r="B178" s="19" t="s">
        <v>296</v>
      </c>
      <c r="C178" s="71">
        <f>+'13'!H178</f>
        <v>0</v>
      </c>
      <c r="D178" s="95">
        <v>0</v>
      </c>
      <c r="E178" s="46">
        <f t="shared" si="19"/>
        <v>0</v>
      </c>
      <c r="F178" s="106">
        <v>0</v>
      </c>
      <c r="G178" s="104">
        <v>0</v>
      </c>
      <c r="H178" s="46">
        <f t="shared" si="15"/>
        <v>0</v>
      </c>
      <c r="I178" s="96"/>
      <c r="J178" s="20">
        <v>60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 x14ac:dyDescent="0.65">
      <c r="A179" s="10">
        <v>175</v>
      </c>
      <c r="B179" s="19" t="s">
        <v>297</v>
      </c>
      <c r="C179" s="71">
        <f>+'13'!H179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120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x14ac:dyDescent="0.65">
      <c r="A180" s="10">
        <v>176</v>
      </c>
      <c r="B180" s="19" t="s">
        <v>344</v>
      </c>
      <c r="C180" s="71">
        <f>+'13'!H180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60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345</v>
      </c>
      <c r="C181" s="71">
        <f>+'13'!H181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120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109</v>
      </c>
      <c r="C182" s="71">
        <f>+'13'!H182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50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110</v>
      </c>
      <c r="C183" s="71">
        <f>+'13'!H183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50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162</v>
      </c>
      <c r="C184" s="71">
        <f>+'13'!H184</f>
        <v>0</v>
      </c>
      <c r="D184" s="95">
        <v>0</v>
      </c>
      <c r="E184" s="46">
        <f t="shared" si="19"/>
        <v>0</v>
      </c>
      <c r="F184" s="106">
        <v>0</v>
      </c>
      <c r="G184" s="104">
        <v>0</v>
      </c>
      <c r="H184" s="46">
        <f t="shared" si="15"/>
        <v>0</v>
      </c>
      <c r="I184" s="96"/>
      <c r="J184" s="20">
        <v>120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163</v>
      </c>
      <c r="C185" s="71">
        <f>+'13'!H185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120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154</v>
      </c>
      <c r="C186" s="71">
        <f>+'13'!H186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120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x14ac:dyDescent="0.65">
      <c r="A187" s="10">
        <v>183</v>
      </c>
      <c r="B187" s="19" t="s">
        <v>155</v>
      </c>
      <c r="C187" s="71">
        <f>+'13'!H187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120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x14ac:dyDescent="0.65">
      <c r="A188" s="10">
        <v>184</v>
      </c>
      <c r="B188" s="19" t="s">
        <v>164</v>
      </c>
      <c r="C188" s="71">
        <f>+'13'!H188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120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x14ac:dyDescent="0.65">
      <c r="A189" s="10">
        <v>185</v>
      </c>
      <c r="B189" s="19" t="s">
        <v>165</v>
      </c>
      <c r="C189" s="71">
        <f>+'13'!H189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120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247</v>
      </c>
      <c r="C190" s="71">
        <f>+'13'!H190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150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x14ac:dyDescent="0.65">
      <c r="A191" s="10">
        <v>187</v>
      </c>
      <c r="B191" s="19" t="s">
        <v>248</v>
      </c>
      <c r="C191" s="71">
        <f>+'13'!H191</f>
        <v>0</v>
      </c>
      <c r="D191" s="95">
        <v>0</v>
      </c>
      <c r="E191" s="46">
        <f t="shared" si="19"/>
        <v>0</v>
      </c>
      <c r="F191" s="106">
        <v>0</v>
      </c>
      <c r="G191" s="104">
        <v>0</v>
      </c>
      <c r="H191" s="46">
        <f t="shared" si="15"/>
        <v>0</v>
      </c>
      <c r="I191" s="96"/>
      <c r="J191" s="20">
        <v>150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249</v>
      </c>
      <c r="C192" s="71">
        <f>+'13'!H192</f>
        <v>0</v>
      </c>
      <c r="D192" s="95">
        <v>0</v>
      </c>
      <c r="E192" s="46">
        <f t="shared" si="19"/>
        <v>0</v>
      </c>
      <c r="F192" s="106">
        <v>0</v>
      </c>
      <c r="G192" s="104">
        <v>0</v>
      </c>
      <c r="H192" s="46">
        <f t="shared" si="15"/>
        <v>0</v>
      </c>
      <c r="I192" s="96"/>
      <c r="J192" s="20">
        <v>150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29" ht="24.6" x14ac:dyDescent="0.65">
      <c r="A193" s="10">
        <v>189</v>
      </c>
      <c r="B193" s="19" t="s">
        <v>250</v>
      </c>
      <c r="C193" s="71">
        <f>+'13'!H193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150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29" ht="24.6" x14ac:dyDescent="0.65">
      <c r="A194" s="10">
        <v>190</v>
      </c>
      <c r="B194" s="19" t="s">
        <v>166</v>
      </c>
      <c r="C194" s="71">
        <f>+'13'!H194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185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29" ht="24.6" x14ac:dyDescent="0.65">
      <c r="A195" s="10">
        <v>191</v>
      </c>
      <c r="B195" s="19" t="s">
        <v>167</v>
      </c>
      <c r="C195" s="71">
        <f>+'13'!H195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185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29" ht="24.6" x14ac:dyDescent="0.65">
      <c r="A196" s="10">
        <v>192</v>
      </c>
      <c r="B196" s="19" t="s">
        <v>168</v>
      </c>
      <c r="C196" s="71">
        <f>+'13'!H196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185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29" ht="24.6" x14ac:dyDescent="0.65">
      <c r="A197" s="10">
        <v>193</v>
      </c>
      <c r="B197" s="19" t="s">
        <v>169</v>
      </c>
      <c r="C197" s="71">
        <f>+'13'!H197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ref="H197:H260" si="20">+E197-F197-I197-G197</f>
        <v>0</v>
      </c>
      <c r="I197" s="96"/>
      <c r="J197" s="20">
        <v>185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  <c r="AC197" s="29"/>
    </row>
    <row r="198" spans="1:29" ht="24.6" x14ac:dyDescent="0.65">
      <c r="A198" s="10">
        <v>194</v>
      </c>
      <c r="B198" s="19" t="s">
        <v>168</v>
      </c>
      <c r="C198" s="71">
        <f>+'13'!H198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20"/>
        <v>0</v>
      </c>
      <c r="I198" s="96"/>
      <c r="J198" s="20">
        <v>185</v>
      </c>
      <c r="K198" s="72">
        <f t="shared" ref="K198:K261" si="21">+J198*I198</f>
        <v>0</v>
      </c>
      <c r="L198" s="17" t="s">
        <v>16</v>
      </c>
      <c r="M198" s="18">
        <v>0</v>
      </c>
      <c r="N198" s="23">
        <f t="shared" ref="N198:N261" si="22">SUM(K198-M198)</f>
        <v>0</v>
      </c>
      <c r="O198" s="19"/>
      <c r="P198" s="43">
        <f t="shared" ref="P198:P261" si="23">+K198*O198</f>
        <v>0</v>
      </c>
      <c r="AC198" s="29"/>
    </row>
    <row r="199" spans="1:29" ht="24.6" x14ac:dyDescent="0.65">
      <c r="A199" s="10">
        <v>195</v>
      </c>
      <c r="B199" s="19" t="s">
        <v>169</v>
      </c>
      <c r="C199" s="71">
        <f>+'13'!H199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20"/>
        <v>0</v>
      </c>
      <c r="I199" s="96"/>
      <c r="J199" s="20">
        <v>185</v>
      </c>
      <c r="K199" s="72">
        <f t="shared" si="21"/>
        <v>0</v>
      </c>
      <c r="L199" s="17" t="s">
        <v>16</v>
      </c>
      <c r="M199" s="18">
        <v>0</v>
      </c>
      <c r="N199" s="23">
        <f t="shared" si="22"/>
        <v>0</v>
      </c>
      <c r="O199" s="19"/>
      <c r="P199" s="43">
        <f t="shared" si="23"/>
        <v>0</v>
      </c>
    </row>
    <row r="200" spans="1:29" ht="24.6" x14ac:dyDescent="0.65">
      <c r="A200" s="10">
        <v>196</v>
      </c>
      <c r="B200" s="19" t="s">
        <v>170</v>
      </c>
      <c r="C200" s="71">
        <f>+'13'!H200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20"/>
        <v>0</v>
      </c>
      <c r="I200" s="96"/>
      <c r="J200" s="20">
        <v>135</v>
      </c>
      <c r="K200" s="72">
        <f t="shared" si="21"/>
        <v>0</v>
      </c>
      <c r="L200" s="17" t="s">
        <v>16</v>
      </c>
      <c r="M200" s="18">
        <v>0</v>
      </c>
      <c r="N200" s="23">
        <f t="shared" si="22"/>
        <v>0</v>
      </c>
      <c r="O200" s="19"/>
      <c r="P200" s="43">
        <f t="shared" si="23"/>
        <v>0</v>
      </c>
    </row>
    <row r="201" spans="1:29" ht="24.6" x14ac:dyDescent="0.65">
      <c r="A201" s="10">
        <v>197</v>
      </c>
      <c r="B201" s="19" t="s">
        <v>115</v>
      </c>
      <c r="C201" s="71">
        <f>+'13'!H201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20"/>
        <v>0</v>
      </c>
      <c r="I201" s="96"/>
      <c r="J201" s="20">
        <v>100</v>
      </c>
      <c r="K201" s="72">
        <f t="shared" si="21"/>
        <v>0</v>
      </c>
      <c r="L201" s="17" t="s">
        <v>16</v>
      </c>
      <c r="M201" s="18">
        <v>0</v>
      </c>
      <c r="N201" s="23">
        <f t="shared" si="22"/>
        <v>0</v>
      </c>
      <c r="O201" s="19"/>
      <c r="P201" s="43">
        <f t="shared" si="23"/>
        <v>0</v>
      </c>
    </row>
    <row r="202" spans="1:29" ht="24.6" x14ac:dyDescent="0.65">
      <c r="A202" s="10">
        <v>198</v>
      </c>
      <c r="B202" s="19" t="s">
        <v>171</v>
      </c>
      <c r="C202" s="71">
        <f>+'13'!H202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20"/>
        <v>0</v>
      </c>
      <c r="I202" s="96"/>
      <c r="J202" s="20">
        <v>90</v>
      </c>
      <c r="K202" s="72">
        <f t="shared" si="21"/>
        <v>0</v>
      </c>
      <c r="L202" s="17" t="s">
        <v>16</v>
      </c>
      <c r="M202" s="18">
        <v>0</v>
      </c>
      <c r="N202" s="23">
        <f t="shared" si="22"/>
        <v>0</v>
      </c>
      <c r="O202" s="19"/>
      <c r="P202" s="43">
        <f t="shared" si="23"/>
        <v>0</v>
      </c>
    </row>
    <row r="203" spans="1:29" ht="24.6" x14ac:dyDescent="0.65">
      <c r="A203" s="10">
        <v>199</v>
      </c>
      <c r="B203" s="19" t="s">
        <v>172</v>
      </c>
      <c r="C203" s="71">
        <f>+'13'!H203</f>
        <v>0</v>
      </c>
      <c r="D203" s="95">
        <v>0</v>
      </c>
      <c r="E203" s="46">
        <f t="shared" si="19"/>
        <v>0</v>
      </c>
      <c r="F203" s="106">
        <v>0</v>
      </c>
      <c r="G203" s="104">
        <v>0</v>
      </c>
      <c r="H203" s="46">
        <f t="shared" si="20"/>
        <v>0</v>
      </c>
      <c r="I203" s="96"/>
      <c r="J203" s="20">
        <v>90</v>
      </c>
      <c r="K203" s="72">
        <f t="shared" si="21"/>
        <v>0</v>
      </c>
      <c r="L203" s="17" t="s">
        <v>16</v>
      </c>
      <c r="M203" s="18">
        <v>0</v>
      </c>
      <c r="N203" s="23">
        <f t="shared" si="22"/>
        <v>0</v>
      </c>
      <c r="O203" s="19"/>
      <c r="P203" s="43">
        <f t="shared" si="23"/>
        <v>0</v>
      </c>
    </row>
    <row r="204" spans="1:29" ht="24.6" x14ac:dyDescent="0.65">
      <c r="A204" s="10">
        <v>200</v>
      </c>
      <c r="B204" s="19" t="s">
        <v>173</v>
      </c>
      <c r="C204" s="71">
        <f>+'13'!H204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20"/>
        <v>0</v>
      </c>
      <c r="I204" s="96"/>
      <c r="J204" s="20">
        <v>90</v>
      </c>
      <c r="K204" s="72">
        <f t="shared" si="21"/>
        <v>0</v>
      </c>
      <c r="L204" s="17" t="s">
        <v>16</v>
      </c>
      <c r="M204" s="18">
        <v>0</v>
      </c>
      <c r="N204" s="23">
        <f t="shared" si="22"/>
        <v>0</v>
      </c>
      <c r="O204" s="19"/>
      <c r="P204" s="43">
        <f t="shared" si="23"/>
        <v>0</v>
      </c>
    </row>
    <row r="205" spans="1:29" ht="24.6" x14ac:dyDescent="0.65">
      <c r="A205" s="10">
        <v>201</v>
      </c>
      <c r="B205" s="19" t="s">
        <v>174</v>
      </c>
      <c r="C205" s="71">
        <f>+'13'!H205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20"/>
        <v>0</v>
      </c>
      <c r="I205" s="96"/>
      <c r="J205" s="20">
        <v>90</v>
      </c>
      <c r="K205" s="72">
        <f t="shared" si="21"/>
        <v>0</v>
      </c>
      <c r="L205" s="17" t="s">
        <v>16</v>
      </c>
      <c r="M205" s="18">
        <v>0</v>
      </c>
      <c r="N205" s="23">
        <f t="shared" si="22"/>
        <v>0</v>
      </c>
      <c r="O205" s="19"/>
      <c r="P205" s="43">
        <f t="shared" si="23"/>
        <v>0</v>
      </c>
    </row>
    <row r="206" spans="1:29" ht="24.6" x14ac:dyDescent="0.65">
      <c r="A206" s="10">
        <v>202</v>
      </c>
      <c r="B206" s="19" t="s">
        <v>367</v>
      </c>
      <c r="C206" s="71">
        <f>+'13'!H206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20"/>
        <v>0</v>
      </c>
      <c r="I206" s="96"/>
      <c r="J206" s="20">
        <v>50</v>
      </c>
      <c r="K206" s="72">
        <f t="shared" si="21"/>
        <v>0</v>
      </c>
      <c r="L206" s="17" t="s">
        <v>16</v>
      </c>
      <c r="M206" s="18">
        <v>0</v>
      </c>
      <c r="N206" s="23">
        <f t="shared" si="22"/>
        <v>0</v>
      </c>
      <c r="O206" s="19"/>
      <c r="P206" s="43">
        <f t="shared" si="23"/>
        <v>0</v>
      </c>
    </row>
    <row r="207" spans="1:29" ht="24.6" x14ac:dyDescent="0.65">
      <c r="A207" s="10">
        <v>203</v>
      </c>
      <c r="B207" s="19" t="s">
        <v>179</v>
      </c>
      <c r="C207" s="71">
        <f>+'13'!H207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20"/>
        <v>0</v>
      </c>
      <c r="I207" s="96"/>
      <c r="J207" s="20">
        <v>50</v>
      </c>
      <c r="K207" s="72">
        <f t="shared" si="21"/>
        <v>0</v>
      </c>
      <c r="L207" s="17" t="s">
        <v>16</v>
      </c>
      <c r="M207" s="18">
        <v>0</v>
      </c>
      <c r="N207" s="23">
        <f t="shared" si="22"/>
        <v>0</v>
      </c>
      <c r="O207" s="19"/>
      <c r="P207" s="43">
        <f t="shared" si="23"/>
        <v>0</v>
      </c>
    </row>
    <row r="208" spans="1:29" ht="24.6" x14ac:dyDescent="0.65">
      <c r="A208" s="10">
        <v>204</v>
      </c>
      <c r="B208" s="19" t="s">
        <v>180</v>
      </c>
      <c r="C208" s="71">
        <f>+'13'!H208</f>
        <v>2</v>
      </c>
      <c r="D208" s="95">
        <v>0</v>
      </c>
      <c r="E208" s="46">
        <f t="shared" ref="E208:E271" si="24">C208+D208</f>
        <v>2</v>
      </c>
      <c r="F208" s="106">
        <v>0</v>
      </c>
      <c r="G208" s="104">
        <v>0</v>
      </c>
      <c r="H208" s="46">
        <f t="shared" si="20"/>
        <v>2</v>
      </c>
      <c r="I208" s="96"/>
      <c r="J208" s="20">
        <v>55</v>
      </c>
      <c r="K208" s="72">
        <f t="shared" si="21"/>
        <v>0</v>
      </c>
      <c r="L208" s="17" t="s">
        <v>16</v>
      </c>
      <c r="M208" s="18">
        <v>0</v>
      </c>
      <c r="N208" s="23">
        <f t="shared" si="22"/>
        <v>0</v>
      </c>
      <c r="O208" s="19"/>
      <c r="P208" s="43">
        <f t="shared" si="23"/>
        <v>0</v>
      </c>
    </row>
    <row r="209" spans="1:16" ht="24.6" x14ac:dyDescent="0.65">
      <c r="A209" s="10">
        <v>205</v>
      </c>
      <c r="B209" s="19" t="s">
        <v>181</v>
      </c>
      <c r="C209" s="71">
        <f>+'13'!H209</f>
        <v>0</v>
      </c>
      <c r="D209" s="95">
        <v>0</v>
      </c>
      <c r="E209" s="46">
        <f t="shared" si="24"/>
        <v>0</v>
      </c>
      <c r="F209" s="106">
        <v>0</v>
      </c>
      <c r="G209" s="104">
        <v>0</v>
      </c>
      <c r="H209" s="46">
        <f t="shared" si="20"/>
        <v>0</v>
      </c>
      <c r="I209" s="96"/>
      <c r="J209" s="20">
        <v>85</v>
      </c>
      <c r="K209" s="72">
        <f t="shared" si="21"/>
        <v>0</v>
      </c>
      <c r="L209" s="17" t="s">
        <v>16</v>
      </c>
      <c r="M209" s="18">
        <v>0</v>
      </c>
      <c r="N209" s="23">
        <f t="shared" si="22"/>
        <v>0</v>
      </c>
      <c r="O209" s="19"/>
      <c r="P209" s="43">
        <f t="shared" si="23"/>
        <v>0</v>
      </c>
    </row>
    <row r="210" spans="1:16" ht="24.6" x14ac:dyDescent="0.65">
      <c r="A210" s="10">
        <v>206</v>
      </c>
      <c r="B210" s="19" t="s">
        <v>298</v>
      </c>
      <c r="C210" s="71">
        <f>+'13'!H210</f>
        <v>0</v>
      </c>
      <c r="D210" s="95">
        <v>0</v>
      </c>
      <c r="E210" s="46">
        <f t="shared" si="24"/>
        <v>0</v>
      </c>
      <c r="F210" s="106">
        <v>0</v>
      </c>
      <c r="G210" s="104">
        <v>0</v>
      </c>
      <c r="H210" s="46">
        <f t="shared" si="20"/>
        <v>0</v>
      </c>
      <c r="I210" s="96"/>
      <c r="J210" s="20">
        <v>55</v>
      </c>
      <c r="K210" s="72">
        <f t="shared" si="21"/>
        <v>0</v>
      </c>
      <c r="L210" s="17" t="s">
        <v>16</v>
      </c>
      <c r="M210" s="18">
        <v>0</v>
      </c>
      <c r="N210" s="23">
        <f t="shared" si="22"/>
        <v>0</v>
      </c>
      <c r="O210" s="19"/>
      <c r="P210" s="43">
        <f t="shared" si="23"/>
        <v>0</v>
      </c>
    </row>
    <row r="211" spans="1:16" ht="24.6" x14ac:dyDescent="0.65">
      <c r="A211" s="10">
        <v>207</v>
      </c>
      <c r="B211" s="19" t="s">
        <v>299</v>
      </c>
      <c r="C211" s="71">
        <f>+'13'!H211</f>
        <v>0</v>
      </c>
      <c r="D211" s="95">
        <v>0</v>
      </c>
      <c r="E211" s="46">
        <f t="shared" si="24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55</v>
      </c>
      <c r="K211" s="72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3">
        <f t="shared" si="23"/>
        <v>0</v>
      </c>
    </row>
    <row r="212" spans="1:16" ht="24.6" x14ac:dyDescent="0.65">
      <c r="A212" s="10">
        <v>208</v>
      </c>
      <c r="B212" s="19" t="s">
        <v>300</v>
      </c>
      <c r="C212" s="71">
        <f>+'13'!H212</f>
        <v>0</v>
      </c>
      <c r="D212" s="95">
        <v>0</v>
      </c>
      <c r="E212" s="46">
        <f t="shared" si="24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55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16" ht="24.6" x14ac:dyDescent="0.65">
      <c r="A213" s="10">
        <v>209</v>
      </c>
      <c r="B213" s="19" t="s">
        <v>301</v>
      </c>
      <c r="C213" s="71">
        <f>+'13'!H213</f>
        <v>0</v>
      </c>
      <c r="D213" s="95">
        <v>0</v>
      </c>
      <c r="E213" s="46">
        <f t="shared" si="24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55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16" ht="24.6" x14ac:dyDescent="0.65">
      <c r="A214" s="10">
        <v>210</v>
      </c>
      <c r="B214" s="19" t="s">
        <v>372</v>
      </c>
      <c r="C214" s="71">
        <f>+'13'!H214</f>
        <v>0</v>
      </c>
      <c r="D214" s="95">
        <v>0</v>
      </c>
      <c r="E214" s="46">
        <f t="shared" si="24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40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16" ht="24.6" x14ac:dyDescent="0.65">
      <c r="A215" s="10">
        <v>211</v>
      </c>
      <c r="B215" s="19" t="s">
        <v>184</v>
      </c>
      <c r="C215" s="71">
        <f>+'13'!H215</f>
        <v>0</v>
      </c>
      <c r="D215" s="95">
        <v>0</v>
      </c>
      <c r="E215" s="46">
        <f t="shared" si="24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120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16" ht="24.6" x14ac:dyDescent="0.65">
      <c r="A216" s="10">
        <v>212</v>
      </c>
      <c r="B216" s="19" t="s">
        <v>185</v>
      </c>
      <c r="C216" s="71">
        <f>+'13'!H216</f>
        <v>0</v>
      </c>
      <c r="D216" s="95">
        <v>0</v>
      </c>
      <c r="E216" s="46">
        <f t="shared" si="24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120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16" ht="24.6" x14ac:dyDescent="0.65">
      <c r="A217" s="10">
        <v>213</v>
      </c>
      <c r="B217" s="19" t="s">
        <v>187</v>
      </c>
      <c r="C217" s="71">
        <f>+'13'!H217</f>
        <v>0</v>
      </c>
      <c r="D217" s="95">
        <v>0</v>
      </c>
      <c r="E217" s="46">
        <f t="shared" si="24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50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16" ht="24.6" x14ac:dyDescent="0.65">
      <c r="A218" s="10">
        <v>214</v>
      </c>
      <c r="B218" s="19" t="s">
        <v>188</v>
      </c>
      <c r="C218" s="71">
        <f>+'13'!H218</f>
        <v>0</v>
      </c>
      <c r="D218" s="95">
        <v>0</v>
      </c>
      <c r="E218" s="46">
        <f t="shared" si="24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50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16" ht="24.6" x14ac:dyDescent="0.65">
      <c r="A219" s="10">
        <v>215</v>
      </c>
      <c r="B219" s="19" t="s">
        <v>302</v>
      </c>
      <c r="C219" s="71">
        <f>+'13'!H219</f>
        <v>0</v>
      </c>
      <c r="D219" s="95">
        <v>0</v>
      </c>
      <c r="E219" s="46">
        <f t="shared" si="24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120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16" ht="24.6" x14ac:dyDescent="0.65">
      <c r="A220" s="10">
        <v>216</v>
      </c>
      <c r="B220" s="19" t="s">
        <v>303</v>
      </c>
      <c r="C220" s="71">
        <f>+'13'!H220</f>
        <v>0</v>
      </c>
      <c r="D220" s="95">
        <v>0</v>
      </c>
      <c r="E220" s="46">
        <f t="shared" si="24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25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>
        <v>15</v>
      </c>
      <c r="P220" s="43">
        <f t="shared" si="23"/>
        <v>0</v>
      </c>
    </row>
    <row r="221" spans="1:16" ht="24.6" x14ac:dyDescent="0.65">
      <c r="A221" s="10">
        <v>217</v>
      </c>
      <c r="B221" s="19" t="s">
        <v>304</v>
      </c>
      <c r="C221" s="71">
        <f>+'13'!H221</f>
        <v>0</v>
      </c>
      <c r="D221" s="95">
        <v>0</v>
      </c>
      <c r="E221" s="46">
        <f t="shared" si="24"/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25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>
        <v>15</v>
      </c>
      <c r="P221" s="43">
        <f t="shared" si="23"/>
        <v>0</v>
      </c>
    </row>
    <row r="222" spans="1:16" ht="24.6" x14ac:dyDescent="0.65">
      <c r="A222" s="10">
        <v>218</v>
      </c>
      <c r="B222" s="19" t="s">
        <v>305</v>
      </c>
      <c r="C222" s="71">
        <f>+'13'!H222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25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>
        <v>15</v>
      </c>
      <c r="P222" s="43">
        <f t="shared" si="23"/>
        <v>0</v>
      </c>
    </row>
    <row r="223" spans="1:16" ht="24.6" x14ac:dyDescent="0.65">
      <c r="A223" s="10">
        <v>219</v>
      </c>
      <c r="B223" s="19" t="s">
        <v>306</v>
      </c>
      <c r="C223" s="71">
        <f>+'13'!H223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25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>
        <v>15</v>
      </c>
      <c r="P223" s="43">
        <f t="shared" si="23"/>
        <v>0</v>
      </c>
    </row>
    <row r="224" spans="1:16" ht="24.6" x14ac:dyDescent="0.65">
      <c r="A224" s="10">
        <v>220</v>
      </c>
      <c r="B224" s="19" t="s">
        <v>307</v>
      </c>
      <c r="C224" s="71">
        <f>+'13'!H224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25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>
        <v>15</v>
      </c>
      <c r="P224" s="43">
        <f t="shared" si="23"/>
        <v>0</v>
      </c>
    </row>
    <row r="225" spans="1:16" ht="24.6" x14ac:dyDescent="0.65">
      <c r="A225" s="10">
        <v>221</v>
      </c>
      <c r="B225" s="19" t="s">
        <v>308</v>
      </c>
      <c r="C225" s="71">
        <f>+'13'!H225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25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>
        <v>15</v>
      </c>
      <c r="P225" s="43">
        <f t="shared" si="23"/>
        <v>0</v>
      </c>
    </row>
    <row r="226" spans="1:16" ht="24.6" x14ac:dyDescent="0.65">
      <c r="A226" s="10">
        <v>222</v>
      </c>
      <c r="B226" s="19" t="s">
        <v>361</v>
      </c>
      <c r="C226" s="71">
        <f>+'13'!H226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10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309</v>
      </c>
      <c r="C227" s="71">
        <f>+'13'!H227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10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310</v>
      </c>
      <c r="C228" s="71">
        <f>+'13'!H228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311</v>
      </c>
      <c r="C229" s="71">
        <f>+'13'!H229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312</v>
      </c>
      <c r="C230" s="71">
        <f>+'13'!H230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/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183</v>
      </c>
      <c r="C231" s="71">
        <f>+'13'!H231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40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117</v>
      </c>
      <c r="C232" s="71">
        <f>+'13'!H232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313</v>
      </c>
      <c r="C233" s="71">
        <f>+'13'!H233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30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371</v>
      </c>
      <c r="C234" s="71">
        <f>+'13'!H234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800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x14ac:dyDescent="0.65">
      <c r="A235" s="10">
        <v>231</v>
      </c>
      <c r="B235" s="19" t="s">
        <v>373</v>
      </c>
      <c r="C235" s="71">
        <f>+'13'!H235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150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x14ac:dyDescent="0.65">
      <c r="A236" s="10">
        <v>232</v>
      </c>
      <c r="B236" s="19" t="s">
        <v>315</v>
      </c>
      <c r="C236" s="71">
        <f>+'13'!H236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200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x14ac:dyDescent="0.65">
      <c r="A237" s="10">
        <v>233</v>
      </c>
      <c r="B237" s="19" t="s">
        <v>374</v>
      </c>
      <c r="C237" s="71">
        <f>+'13'!H237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250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x14ac:dyDescent="0.65">
      <c r="A238" s="10">
        <v>234</v>
      </c>
      <c r="B238" s="19" t="s">
        <v>316</v>
      </c>
      <c r="C238" s="71">
        <f>+'13'!H238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50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x14ac:dyDescent="0.65">
      <c r="A239" s="10">
        <v>235</v>
      </c>
      <c r="B239" s="19" t="s">
        <v>314</v>
      </c>
      <c r="C239" s="71">
        <f>+'13'!H239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" customHeight="1" x14ac:dyDescent="0.65">
      <c r="A240" s="10">
        <v>236</v>
      </c>
      <c r="B240" s="19" t="s">
        <v>337</v>
      </c>
      <c r="C240" s="71">
        <f>+'13'!H240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45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338</v>
      </c>
      <c r="C241" s="71">
        <f>+'13'!H241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35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339</v>
      </c>
      <c r="C242" s="71">
        <f>+'13'!H242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>
        <v>25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317</v>
      </c>
      <c r="C243" s="71">
        <f>+'13'!H243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>
        <v>50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318</v>
      </c>
      <c r="C244" s="71">
        <f>+'13'!H244</f>
        <v>0</v>
      </c>
      <c r="D244" s="95">
        <v>0</v>
      </c>
      <c r="E244" s="46">
        <f t="shared" si="24"/>
        <v>0</v>
      </c>
      <c r="F244" s="106">
        <v>0</v>
      </c>
      <c r="G244" s="104">
        <v>0</v>
      </c>
      <c r="H244" s="46">
        <f t="shared" si="20"/>
        <v>0</v>
      </c>
      <c r="I244" s="96"/>
      <c r="J244" s="20">
        <v>60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319</v>
      </c>
      <c r="C245" s="71">
        <f>+'13'!H245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250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320</v>
      </c>
      <c r="C246" s="71">
        <f>+'13'!H246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15">
        <v>100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321</v>
      </c>
      <c r="C247" s="71">
        <f>+'13'!H247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15">
        <v>350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322</v>
      </c>
      <c r="C248" s="71">
        <f>+'13'!H248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15">
        <v>60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323</v>
      </c>
      <c r="C249" s="71">
        <f>+'13'!H249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15">
        <v>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324</v>
      </c>
      <c r="C250" s="71">
        <f>+'13'!H250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15">
        <v>100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325</v>
      </c>
      <c r="C251" s="71">
        <f>+'13'!H251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15">
        <v>120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326</v>
      </c>
      <c r="C252" s="71">
        <f>+'13'!H252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15">
        <v>60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 x14ac:dyDescent="0.65">
      <c r="A253" s="10">
        <v>249</v>
      </c>
      <c r="B253" s="19" t="s">
        <v>327</v>
      </c>
      <c r="C253" s="71">
        <f>+'13'!H253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15">
        <v>150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x14ac:dyDescent="0.65">
      <c r="A254" s="10">
        <v>250</v>
      </c>
      <c r="B254" s="19" t="s">
        <v>328</v>
      </c>
      <c r="C254" s="71">
        <f>+'13'!H254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15">
        <v>150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329</v>
      </c>
      <c r="C255" s="71">
        <f>+'13'!H255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15">
        <v>200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330</v>
      </c>
      <c r="C256" s="71">
        <f>+'13'!H256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15"/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331</v>
      </c>
      <c r="C257" s="71">
        <f>+'13'!H257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15"/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368</v>
      </c>
      <c r="C258" s="71">
        <f>+'13'!H258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15"/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/>
      <c r="C259" s="71">
        <f>+'13'!H259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/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/>
      <c r="C260" s="71">
        <f>+'13'!H260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20"/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/>
      <c r="C261" s="71">
        <f>+'13'!H261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ref="H261:H284" si="25">+E261-F261-I261-G261</f>
        <v>0</v>
      </c>
      <c r="I261" s="96"/>
      <c r="J261" s="20"/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/>
      <c r="C262" s="71">
        <f>+'13'!H262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5"/>
        <v>0</v>
      </c>
      <c r="I262" s="96"/>
      <c r="J262" s="20"/>
      <c r="K262" s="72">
        <f t="shared" ref="K262:K284" si="26">+J262*I262</f>
        <v>0</v>
      </c>
      <c r="L262" s="17" t="s">
        <v>16</v>
      </c>
      <c r="M262" s="18">
        <v>0</v>
      </c>
      <c r="N262" s="23">
        <f t="shared" ref="N262:N284" si="27">SUM(K262-M262)</f>
        <v>0</v>
      </c>
      <c r="O262" s="19"/>
      <c r="P262" s="43">
        <f t="shared" ref="P262:P284" si="28">+K262*O262</f>
        <v>0</v>
      </c>
    </row>
    <row r="263" spans="1:16" ht="24.6" x14ac:dyDescent="0.65">
      <c r="A263" s="10">
        <v>259</v>
      </c>
      <c r="B263" s="19"/>
      <c r="C263" s="71">
        <f>+'13'!H263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5"/>
        <v>0</v>
      </c>
      <c r="I263" s="96"/>
      <c r="J263" s="20"/>
      <c r="K263" s="72">
        <f t="shared" si="26"/>
        <v>0</v>
      </c>
      <c r="L263" s="17" t="s">
        <v>16</v>
      </c>
      <c r="M263" s="18">
        <v>0</v>
      </c>
      <c r="N263" s="23">
        <f t="shared" si="27"/>
        <v>0</v>
      </c>
      <c r="O263" s="19"/>
      <c r="P263" s="43">
        <f t="shared" si="28"/>
        <v>0</v>
      </c>
    </row>
    <row r="264" spans="1:16" ht="24.6" x14ac:dyDescent="0.65">
      <c r="A264" s="10">
        <v>260</v>
      </c>
      <c r="B264" s="19"/>
      <c r="C264" s="71">
        <f>+'13'!H264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5"/>
        <v>0</v>
      </c>
      <c r="I264" s="96"/>
      <c r="J264" s="20"/>
      <c r="K264" s="72">
        <f t="shared" si="26"/>
        <v>0</v>
      </c>
      <c r="L264" s="17" t="s">
        <v>16</v>
      </c>
      <c r="M264" s="18">
        <v>0</v>
      </c>
      <c r="N264" s="23">
        <f t="shared" si="27"/>
        <v>0</v>
      </c>
      <c r="O264" s="19"/>
      <c r="P264" s="43">
        <f t="shared" si="28"/>
        <v>0</v>
      </c>
    </row>
    <row r="265" spans="1:16" ht="24.6" x14ac:dyDescent="0.65">
      <c r="A265" s="10">
        <v>261</v>
      </c>
      <c r="B265" s="19"/>
      <c r="C265" s="71">
        <f>+'13'!H265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5"/>
        <v>0</v>
      </c>
      <c r="I265" s="96"/>
      <c r="J265" s="20"/>
      <c r="K265" s="72">
        <f t="shared" si="26"/>
        <v>0</v>
      </c>
      <c r="L265" s="17" t="s">
        <v>16</v>
      </c>
      <c r="M265" s="18">
        <v>0</v>
      </c>
      <c r="N265" s="23">
        <f t="shared" si="27"/>
        <v>0</v>
      </c>
      <c r="O265" s="19"/>
      <c r="P265" s="43">
        <f t="shared" si="28"/>
        <v>0</v>
      </c>
    </row>
    <row r="266" spans="1:16" ht="24.6" x14ac:dyDescent="0.65">
      <c r="A266" s="10">
        <v>262</v>
      </c>
      <c r="B266" s="19"/>
      <c r="C266" s="71">
        <f>+'13'!H266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5"/>
        <v>0</v>
      </c>
      <c r="I266" s="96"/>
      <c r="J266" s="20"/>
      <c r="K266" s="72">
        <f t="shared" si="26"/>
        <v>0</v>
      </c>
      <c r="L266" s="17" t="s">
        <v>16</v>
      </c>
      <c r="M266" s="18">
        <v>0</v>
      </c>
      <c r="N266" s="23">
        <f t="shared" si="27"/>
        <v>0</v>
      </c>
      <c r="O266" s="19"/>
      <c r="P266" s="43">
        <f t="shared" si="28"/>
        <v>0</v>
      </c>
    </row>
    <row r="267" spans="1:16" ht="24.6" x14ac:dyDescent="0.65">
      <c r="A267" s="10">
        <v>263</v>
      </c>
      <c r="B267" s="19"/>
      <c r="C267" s="71">
        <f>+'13'!H267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5"/>
        <v>0</v>
      </c>
      <c r="I267" s="96"/>
      <c r="J267" s="20"/>
      <c r="K267" s="72">
        <f t="shared" si="26"/>
        <v>0</v>
      </c>
      <c r="L267" s="17" t="s">
        <v>16</v>
      </c>
      <c r="M267" s="18">
        <v>0</v>
      </c>
      <c r="N267" s="23">
        <f t="shared" si="27"/>
        <v>0</v>
      </c>
      <c r="O267" s="19"/>
      <c r="P267" s="43">
        <f t="shared" si="28"/>
        <v>0</v>
      </c>
    </row>
    <row r="268" spans="1:16" ht="24.6" x14ac:dyDescent="0.65">
      <c r="A268" s="10">
        <v>264</v>
      </c>
      <c r="B268" s="19"/>
      <c r="C268" s="71">
        <f>+'13'!H268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5"/>
        <v>0</v>
      </c>
      <c r="I268" s="96"/>
      <c r="J268" s="20"/>
      <c r="K268" s="72">
        <f t="shared" si="26"/>
        <v>0</v>
      </c>
      <c r="L268" s="17" t="s">
        <v>16</v>
      </c>
      <c r="M268" s="18">
        <v>0</v>
      </c>
      <c r="N268" s="23">
        <f t="shared" si="27"/>
        <v>0</v>
      </c>
      <c r="O268" s="19"/>
      <c r="P268" s="43">
        <f t="shared" si="28"/>
        <v>0</v>
      </c>
    </row>
    <row r="269" spans="1:16" ht="24.6" x14ac:dyDescent="0.65">
      <c r="A269" s="10">
        <v>265</v>
      </c>
      <c r="B269" s="19"/>
      <c r="C269" s="71">
        <f>+'13'!H269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5"/>
        <v>0</v>
      </c>
      <c r="I269" s="96"/>
      <c r="J269" s="20"/>
      <c r="K269" s="72">
        <f t="shared" si="26"/>
        <v>0</v>
      </c>
      <c r="L269" s="17" t="s">
        <v>16</v>
      </c>
      <c r="M269" s="18">
        <v>0</v>
      </c>
      <c r="N269" s="23">
        <f t="shared" si="27"/>
        <v>0</v>
      </c>
      <c r="O269" s="19"/>
      <c r="P269" s="43">
        <f t="shared" si="28"/>
        <v>0</v>
      </c>
    </row>
    <row r="270" spans="1:16" ht="24.6" x14ac:dyDescent="0.65">
      <c r="A270" s="10">
        <v>266</v>
      </c>
      <c r="B270" s="19"/>
      <c r="C270" s="71">
        <f>+'13'!H270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5"/>
        <v>0</v>
      </c>
      <c r="I270" s="96"/>
      <c r="J270" s="20"/>
      <c r="K270" s="72">
        <f t="shared" si="26"/>
        <v>0</v>
      </c>
      <c r="L270" s="17" t="s">
        <v>16</v>
      </c>
      <c r="M270" s="18">
        <v>0</v>
      </c>
      <c r="N270" s="23">
        <f t="shared" si="27"/>
        <v>0</v>
      </c>
      <c r="O270" s="19"/>
      <c r="P270" s="43">
        <f t="shared" si="28"/>
        <v>0</v>
      </c>
    </row>
    <row r="271" spans="1:16" ht="24.6" x14ac:dyDescent="0.65">
      <c r="A271" s="10">
        <v>267</v>
      </c>
      <c r="B271" s="19"/>
      <c r="C271" s="71">
        <f>+'13'!H271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5"/>
        <v>0</v>
      </c>
      <c r="I271" s="96"/>
      <c r="J271" s="20"/>
      <c r="K271" s="72">
        <f t="shared" si="26"/>
        <v>0</v>
      </c>
      <c r="L271" s="17" t="s">
        <v>16</v>
      </c>
      <c r="M271" s="18">
        <v>0</v>
      </c>
      <c r="N271" s="23">
        <f t="shared" si="27"/>
        <v>0</v>
      </c>
      <c r="O271" s="19"/>
      <c r="P271" s="43">
        <f t="shared" si="28"/>
        <v>0</v>
      </c>
    </row>
    <row r="272" spans="1:16" ht="24.6" x14ac:dyDescent="0.65">
      <c r="A272" s="10">
        <v>268</v>
      </c>
      <c r="B272" s="19"/>
      <c r="C272" s="71">
        <f>+'13'!H272</f>
        <v>0</v>
      </c>
      <c r="D272" s="95">
        <v>0</v>
      </c>
      <c r="E272" s="46">
        <f t="shared" ref="E272:E284" si="29">C272+D272</f>
        <v>0</v>
      </c>
      <c r="F272" s="106">
        <v>0</v>
      </c>
      <c r="G272" s="104">
        <v>0</v>
      </c>
      <c r="H272" s="46">
        <f t="shared" si="25"/>
        <v>0</v>
      </c>
      <c r="I272" s="96"/>
      <c r="J272" s="20"/>
      <c r="K272" s="72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3">
        <f t="shared" si="28"/>
        <v>0</v>
      </c>
    </row>
    <row r="273" spans="1:17" ht="24.6" x14ac:dyDescent="0.65">
      <c r="A273" s="10">
        <v>269</v>
      </c>
      <c r="B273" s="19"/>
      <c r="C273" s="71">
        <f>+'13'!H273</f>
        <v>0</v>
      </c>
      <c r="D273" s="95">
        <v>0</v>
      </c>
      <c r="E273" s="46">
        <f t="shared" si="29"/>
        <v>0</v>
      </c>
      <c r="F273" s="106">
        <v>0</v>
      </c>
      <c r="G273" s="104">
        <v>0</v>
      </c>
      <c r="H273" s="46">
        <f t="shared" si="25"/>
        <v>0</v>
      </c>
      <c r="I273" s="96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 x14ac:dyDescent="0.65">
      <c r="A274" s="10">
        <v>270</v>
      </c>
      <c r="B274" s="19"/>
      <c r="C274" s="71">
        <f>+'13'!H274</f>
        <v>0</v>
      </c>
      <c r="D274" s="95">
        <v>0</v>
      </c>
      <c r="E274" s="46">
        <f t="shared" si="29"/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 x14ac:dyDescent="0.65">
      <c r="A275" s="10">
        <v>271</v>
      </c>
      <c r="B275" s="19"/>
      <c r="C275" s="71">
        <f>+'13'!H275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 x14ac:dyDescent="0.65">
      <c r="A276" s="10">
        <v>272</v>
      </c>
      <c r="B276" s="19"/>
      <c r="C276" s="71">
        <f>+'13'!H276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 x14ac:dyDescent="0.65">
      <c r="A277" s="10">
        <v>273</v>
      </c>
      <c r="B277" s="19"/>
      <c r="C277" s="71">
        <f>+'13'!H277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 x14ac:dyDescent="0.65">
      <c r="A278" s="10">
        <v>274</v>
      </c>
      <c r="B278" s="19"/>
      <c r="C278" s="71">
        <f>+'13'!H278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 x14ac:dyDescent="0.65">
      <c r="A279" s="10">
        <v>275</v>
      </c>
      <c r="B279" s="19"/>
      <c r="C279" s="71">
        <f>+'13'!H279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 x14ac:dyDescent="0.65">
      <c r="A280" s="10">
        <v>276</v>
      </c>
      <c r="B280" s="19"/>
      <c r="C280" s="71">
        <f>+'13'!H280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 x14ac:dyDescent="0.65">
      <c r="A281" s="10">
        <v>277</v>
      </c>
      <c r="B281" s="19"/>
      <c r="C281" s="71">
        <f>+'13'!H281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 x14ac:dyDescent="0.65">
      <c r="A282" s="10">
        <v>278</v>
      </c>
      <c r="B282" s="19"/>
      <c r="C282" s="71">
        <f>+'13'!H282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 x14ac:dyDescent="0.65">
      <c r="A283" s="10">
        <v>279</v>
      </c>
      <c r="B283" s="19"/>
      <c r="C283" s="71">
        <f>+'13'!H283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 x14ac:dyDescent="0.65">
      <c r="A284" s="10">
        <v>280</v>
      </c>
      <c r="B284" s="19"/>
      <c r="C284" s="71">
        <f>+'13'!H284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172" t="s">
        <v>212</v>
      </c>
      <c r="J286" s="173"/>
      <c r="K286" s="30">
        <f>+AA184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174" t="s">
        <v>202</v>
      </c>
      <c r="K287" s="174"/>
      <c r="L287" s="33">
        <f>SUM(K5:K286)</f>
        <v>100</v>
      </c>
    </row>
    <row r="288" spans="1:17" ht="24.6" x14ac:dyDescent="0.65">
      <c r="A288" s="1"/>
      <c r="C288" s="31"/>
      <c r="E288" s="31"/>
      <c r="H288" s="31"/>
      <c r="J288" s="168" t="s">
        <v>203</v>
      </c>
      <c r="K288" s="169"/>
      <c r="L288" s="36"/>
    </row>
    <row r="289" spans="1:12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0</v>
      </c>
    </row>
    <row r="290" spans="1:12" ht="24.6" x14ac:dyDescent="0.65">
      <c r="A290" s="1"/>
      <c r="C290" s="31"/>
      <c r="E290" s="31"/>
      <c r="H290" s="31"/>
      <c r="J290" s="168" t="s">
        <v>205</v>
      </c>
      <c r="K290" s="169"/>
      <c r="L290" s="36">
        <v>0</v>
      </c>
    </row>
    <row r="291" spans="1:12" ht="24.6" x14ac:dyDescent="0.65">
      <c r="A291" s="1"/>
      <c r="C291" s="31"/>
      <c r="E291" s="31"/>
      <c r="H291" s="31"/>
      <c r="J291" s="168" t="s">
        <v>206</v>
      </c>
      <c r="K291" s="169"/>
      <c r="L291" s="36">
        <v>0</v>
      </c>
    </row>
    <row r="292" spans="1:12" ht="24.6" x14ac:dyDescent="0.65">
      <c r="A292" s="1"/>
      <c r="C292" s="31"/>
      <c r="E292" s="31"/>
      <c r="H292" s="31"/>
      <c r="J292" s="168" t="s">
        <v>207</v>
      </c>
      <c r="K292" s="169"/>
      <c r="L292" s="37">
        <f>SUM(M5:M285)</f>
        <v>0</v>
      </c>
    </row>
    <row r="293" spans="1:12" ht="24.6" x14ac:dyDescent="0.65">
      <c r="A293" s="1"/>
      <c r="C293" s="31"/>
      <c r="E293" s="31"/>
      <c r="H293" s="31"/>
      <c r="J293" s="168" t="s">
        <v>208</v>
      </c>
      <c r="K293" s="169"/>
      <c r="L293" s="33">
        <f>L287-L288-L289-L291-L292</f>
        <v>100</v>
      </c>
    </row>
    <row r="294" spans="1:12" ht="24.6" x14ac:dyDescent="0.65">
      <c r="A294" s="1"/>
      <c r="C294" s="31"/>
      <c r="E294" s="31"/>
      <c r="H294" s="31"/>
      <c r="J294" s="168" t="s">
        <v>209</v>
      </c>
      <c r="K294" s="169"/>
      <c r="L294" s="37">
        <v>100</v>
      </c>
    </row>
    <row r="295" spans="1:12" ht="24.6" x14ac:dyDescent="0.65">
      <c r="A295" s="1"/>
      <c r="C295" s="31"/>
      <c r="E295" s="31"/>
      <c r="H295" s="31"/>
      <c r="J295" s="168" t="s">
        <v>210</v>
      </c>
      <c r="K295" s="169"/>
      <c r="L295" s="33">
        <f>+L294-L293</f>
        <v>0</v>
      </c>
    </row>
    <row r="296" spans="1:12" ht="24.6" x14ac:dyDescent="0.65">
      <c r="H296" s="2"/>
      <c r="J296" s="168" t="s">
        <v>211</v>
      </c>
      <c r="K296" s="169"/>
      <c r="L296" s="33">
        <f>+L294-L293</f>
        <v>0</v>
      </c>
    </row>
    <row r="297" spans="1:12" x14ac:dyDescent="0.6">
      <c r="H297" s="2"/>
      <c r="J297" s="2"/>
    </row>
    <row r="298" spans="1:12" ht="24.6" x14ac:dyDescent="0.65">
      <c r="H298" s="2"/>
      <c r="J298" s="97" t="s">
        <v>332</v>
      </c>
    </row>
    <row r="299" spans="1:12" x14ac:dyDescent="0.6">
      <c r="H299" s="2"/>
      <c r="J299" s="2"/>
    </row>
    <row r="300" spans="1:12" x14ac:dyDescent="0.6">
      <c r="H300" s="2"/>
      <c r="J300" s="2"/>
    </row>
    <row r="301" spans="1:12" x14ac:dyDescent="0.6">
      <c r="H301" s="2"/>
      <c r="J301" s="2"/>
    </row>
    <row r="302" spans="1:12" x14ac:dyDescent="0.6">
      <c r="H302" s="2"/>
      <c r="J302" s="2"/>
    </row>
    <row r="303" spans="1:12" x14ac:dyDescent="0.6">
      <c r="H303" s="2"/>
      <c r="J303" s="2"/>
    </row>
    <row r="304" spans="1:12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4D336-50F8-4503-BB6D-07111F66CD60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J37" sqref="J37"/>
      <selection pane="topRight" activeCell="J37" sqref="J37"/>
      <selection pane="bottomLeft" activeCell="J37" sqref="J37"/>
      <selection pane="bottomRight" activeCell="M1" sqref="M1"/>
    </sheetView>
  </sheetViews>
  <sheetFormatPr defaultColWidth="9" defaultRowHeight="24" x14ac:dyDescent="0.6"/>
  <cols>
    <col min="1" max="1" width="6.796875" style="2" customWidth="1"/>
    <col min="2" max="2" width="43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65" t="s">
        <v>413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R2" s="166" t="s">
        <v>0</v>
      </c>
      <c r="S2" s="166"/>
      <c r="T2" s="166"/>
      <c r="U2" s="166"/>
      <c r="V2" s="166"/>
      <c r="W2" s="166"/>
      <c r="X2" s="166"/>
      <c r="Y2" s="166"/>
      <c r="Z2" s="166"/>
      <c r="AA2" s="166"/>
      <c r="AB2" s="166"/>
    </row>
    <row r="3" spans="1:29" s="5" customFormat="1" ht="26.4" x14ac:dyDescent="0.7">
      <c r="A3" s="167" t="s">
        <v>1</v>
      </c>
      <c r="B3" s="175" t="s">
        <v>2</v>
      </c>
      <c r="C3" s="167" t="s">
        <v>3</v>
      </c>
      <c r="D3" s="167" t="s">
        <v>4</v>
      </c>
      <c r="E3" s="167" t="s">
        <v>5</v>
      </c>
      <c r="F3" s="105" t="s">
        <v>6</v>
      </c>
      <c r="G3" s="176" t="s">
        <v>334</v>
      </c>
      <c r="H3" s="167" t="s">
        <v>7</v>
      </c>
      <c r="I3" s="170" t="s">
        <v>8</v>
      </c>
      <c r="J3" s="170"/>
      <c r="K3" s="170"/>
      <c r="L3" s="167" t="s">
        <v>9</v>
      </c>
      <c r="M3" s="171" t="s">
        <v>10</v>
      </c>
      <c r="O3" s="139" t="s">
        <v>335</v>
      </c>
      <c r="P3" s="141" t="s">
        <v>336</v>
      </c>
      <c r="R3" s="167" t="s">
        <v>1</v>
      </c>
      <c r="S3" s="167" t="s">
        <v>2</v>
      </c>
      <c r="T3" s="167" t="s">
        <v>3</v>
      </c>
      <c r="U3" s="167" t="s">
        <v>4</v>
      </c>
      <c r="V3" s="167" t="s">
        <v>5</v>
      </c>
      <c r="W3" s="93" t="s">
        <v>6</v>
      </c>
      <c r="X3" s="167" t="s">
        <v>7</v>
      </c>
      <c r="Y3" s="170" t="s">
        <v>8</v>
      </c>
      <c r="Z3" s="170"/>
      <c r="AA3" s="170"/>
      <c r="AB3" s="167" t="s">
        <v>9</v>
      </c>
      <c r="AC3" s="171" t="s">
        <v>10</v>
      </c>
    </row>
    <row r="4" spans="1:29" s="5" customFormat="1" ht="26.4" x14ac:dyDescent="0.7">
      <c r="A4" s="167"/>
      <c r="B4" s="175"/>
      <c r="C4" s="167"/>
      <c r="D4" s="167"/>
      <c r="E4" s="167"/>
      <c r="F4" s="105" t="s">
        <v>11</v>
      </c>
      <c r="G4" s="177"/>
      <c r="H4" s="167"/>
      <c r="I4" s="93" t="s">
        <v>12</v>
      </c>
      <c r="J4" s="94" t="s">
        <v>13</v>
      </c>
      <c r="K4" s="93" t="s">
        <v>14</v>
      </c>
      <c r="L4" s="167"/>
      <c r="M4" s="171"/>
      <c r="O4" s="140"/>
      <c r="P4" s="142"/>
      <c r="R4" s="167"/>
      <c r="S4" s="167"/>
      <c r="T4" s="167"/>
      <c r="U4" s="167"/>
      <c r="V4" s="167"/>
      <c r="W4" s="93" t="s">
        <v>11</v>
      </c>
      <c r="X4" s="167"/>
      <c r="Y4" s="93" t="s">
        <v>12</v>
      </c>
      <c r="Z4" s="94" t="s">
        <v>13</v>
      </c>
      <c r="AA4" s="93" t="s">
        <v>14</v>
      </c>
      <c r="AB4" s="167"/>
      <c r="AC4" s="171"/>
    </row>
    <row r="5" spans="1:29" ht="24.6" x14ac:dyDescent="0.65">
      <c r="A5" s="10">
        <v>1</v>
      </c>
      <c r="B5" s="19" t="s">
        <v>407</v>
      </c>
      <c r="C5" s="71">
        <f>+'14'!H5</f>
        <v>7</v>
      </c>
      <c r="D5" s="95">
        <v>0</v>
      </c>
      <c r="E5" s="46">
        <f t="shared" ref="E5:E143" si="0">C5+D5</f>
        <v>7</v>
      </c>
      <c r="F5" s="106">
        <v>0</v>
      </c>
      <c r="G5" s="104">
        <v>0</v>
      </c>
      <c r="H5" s="46">
        <f t="shared" ref="H5:H68" si="1">+E5-F5-I5-G5</f>
        <v>4</v>
      </c>
      <c r="I5" s="96">
        <v>3</v>
      </c>
      <c r="J5" s="15">
        <v>50</v>
      </c>
      <c r="K5" s="72">
        <f>+J5*I5</f>
        <v>150</v>
      </c>
      <c r="L5" s="17" t="s">
        <v>16</v>
      </c>
      <c r="M5" s="18">
        <v>0</v>
      </c>
      <c r="N5" s="23">
        <f>SUM(K5-M5)</f>
        <v>150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+'14'!H6</f>
        <v>7</v>
      </c>
      <c r="D6" s="95">
        <v>0</v>
      </c>
      <c r="E6" s="46">
        <f t="shared" si="0"/>
        <v>7</v>
      </c>
      <c r="F6" s="106">
        <v>0</v>
      </c>
      <c r="G6" s="104">
        <v>0</v>
      </c>
      <c r="H6" s="46">
        <f t="shared" si="1"/>
        <v>7</v>
      </c>
      <c r="I6" s="96"/>
      <c r="J6" s="15">
        <v>100</v>
      </c>
      <c r="K6" s="72">
        <f t="shared" ref="K6:K69" si="5">+J6*I6</f>
        <v>0</v>
      </c>
      <c r="L6" s="17" t="s">
        <v>16</v>
      </c>
      <c r="M6" s="18">
        <v>0</v>
      </c>
      <c r="N6" s="23">
        <f t="shared" ref="N6:N69" si="6">SUM(K6-M6)</f>
        <v>0</v>
      </c>
      <c r="O6" s="19"/>
      <c r="P6" s="43">
        <f t="shared" ref="P6:P69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+'14'!H7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+'14'!H8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+'14'!H9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+'14'!H10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+'14'!H11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+'14'!H12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+'14'!H13</f>
        <v>6</v>
      </c>
      <c r="D13" s="95">
        <v>0</v>
      </c>
      <c r="E13" s="46">
        <f t="shared" si="0"/>
        <v>6</v>
      </c>
      <c r="F13" s="106">
        <v>0</v>
      </c>
      <c r="G13" s="104">
        <v>0</v>
      </c>
      <c r="H13" s="46">
        <f t="shared" si="1"/>
        <v>2</v>
      </c>
      <c r="I13" s="96">
        <v>4</v>
      </c>
      <c r="J13" s="15">
        <v>50</v>
      </c>
      <c r="K13" s="72">
        <f t="shared" si="5"/>
        <v>200</v>
      </c>
      <c r="L13" s="17" t="s">
        <v>16</v>
      </c>
      <c r="M13" s="18">
        <v>0</v>
      </c>
      <c r="N13" s="23">
        <f t="shared" si="6"/>
        <v>200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+'14'!H14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+'14'!H15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+'14'!H16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+'14'!H17</f>
        <v>3</v>
      </c>
      <c r="D17" s="95">
        <v>0</v>
      </c>
      <c r="E17" s="46">
        <f t="shared" si="0"/>
        <v>3</v>
      </c>
      <c r="F17" s="106">
        <v>0</v>
      </c>
      <c r="G17" s="104">
        <v>0</v>
      </c>
      <c r="H17" s="46">
        <f t="shared" si="1"/>
        <v>3</v>
      </c>
      <c r="I17" s="96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+'14'!H18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+'14'!H19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+'14'!H20</f>
        <v>3</v>
      </c>
      <c r="D20" s="95">
        <v>0</v>
      </c>
      <c r="E20" s="46">
        <f t="shared" si="0"/>
        <v>3</v>
      </c>
      <c r="F20" s="106">
        <v>0</v>
      </c>
      <c r="G20" s="104">
        <v>0</v>
      </c>
      <c r="H20" s="46">
        <f t="shared" si="1"/>
        <v>2</v>
      </c>
      <c r="I20" s="96">
        <v>1</v>
      </c>
      <c r="J20" s="15">
        <v>50</v>
      </c>
      <c r="K20" s="72">
        <f t="shared" si="5"/>
        <v>50</v>
      </c>
      <c r="L20" s="17" t="s">
        <v>16</v>
      </c>
      <c r="M20" s="18">
        <v>0</v>
      </c>
      <c r="N20" s="23">
        <f t="shared" si="6"/>
        <v>50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+'14'!H21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+'14'!H22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+'14'!H23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+'14'!H24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+'14'!H25</f>
        <v>8</v>
      </c>
      <c r="D25" s="95">
        <v>0</v>
      </c>
      <c r="E25" s="46">
        <f t="shared" si="0"/>
        <v>8</v>
      </c>
      <c r="F25" s="106">
        <v>0</v>
      </c>
      <c r="G25" s="104">
        <v>0</v>
      </c>
      <c r="H25" s="46">
        <f t="shared" si="1"/>
        <v>8</v>
      </c>
      <c r="I25" s="96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+'14'!H26</f>
        <v>1</v>
      </c>
      <c r="D26" s="95">
        <v>0</v>
      </c>
      <c r="E26" s="46">
        <f t="shared" si="0"/>
        <v>1</v>
      </c>
      <c r="F26" s="106">
        <v>0</v>
      </c>
      <c r="G26" s="104">
        <v>0</v>
      </c>
      <c r="H26" s="46">
        <f t="shared" si="1"/>
        <v>1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+'14'!H27</f>
        <v>0</v>
      </c>
      <c r="D27" s="95">
        <v>0</v>
      </c>
      <c r="E27" s="46">
        <f t="shared" si="0"/>
        <v>0</v>
      </c>
      <c r="F27" s="106">
        <v>0</v>
      </c>
      <c r="G27" s="104">
        <v>0</v>
      </c>
      <c r="H27" s="46">
        <f t="shared" si="1"/>
        <v>0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+'14'!H28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+'14'!H29</f>
        <v>4</v>
      </c>
      <c r="D29" s="95">
        <v>0</v>
      </c>
      <c r="E29" s="46">
        <f t="shared" si="0"/>
        <v>4</v>
      </c>
      <c r="F29" s="106">
        <v>0</v>
      </c>
      <c r="G29" s="104">
        <v>0</v>
      </c>
      <c r="H29" s="46">
        <f t="shared" si="1"/>
        <v>4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+'14'!H30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+'14'!H31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+'14'!H32</f>
        <v>3</v>
      </c>
      <c r="D32" s="95">
        <v>0</v>
      </c>
      <c r="E32" s="46">
        <f t="shared" si="0"/>
        <v>3</v>
      </c>
      <c r="F32" s="106">
        <v>0</v>
      </c>
      <c r="G32" s="104">
        <v>0</v>
      </c>
      <c r="H32" s="46">
        <f t="shared" si="1"/>
        <v>3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8" t="s">
        <v>119</v>
      </c>
      <c r="T32" s="179"/>
      <c r="U32" s="179"/>
      <c r="V32" s="179"/>
      <c r="W32" s="179"/>
      <c r="X32" s="179"/>
      <c r="Y32" s="179"/>
      <c r="Z32" s="180"/>
      <c r="AA32" s="40">
        <f>SUM(AA5:AA29)</f>
        <v>0</v>
      </c>
    </row>
    <row r="33" spans="1:26" ht="24.6" x14ac:dyDescent="0.65">
      <c r="A33" s="10">
        <v>29</v>
      </c>
      <c r="B33" s="19" t="s">
        <v>382</v>
      </c>
      <c r="C33" s="71">
        <f>+'14'!H33</f>
        <v>3</v>
      </c>
      <c r="D33" s="95">
        <v>0</v>
      </c>
      <c r="E33" s="46">
        <f t="shared" si="0"/>
        <v>3</v>
      </c>
      <c r="F33" s="106">
        <v>0</v>
      </c>
      <c r="G33" s="104">
        <v>0</v>
      </c>
      <c r="H33" s="46">
        <f t="shared" si="1"/>
        <v>3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+'14'!H34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+'14'!H35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+'14'!H36</f>
        <v>0</v>
      </c>
      <c r="D36" s="95">
        <v>0</v>
      </c>
      <c r="E36" s="46">
        <f t="shared" si="0"/>
        <v>0</v>
      </c>
      <c r="F36" s="106">
        <v>0</v>
      </c>
      <c r="G36" s="104">
        <v>0</v>
      </c>
      <c r="H36" s="46">
        <f t="shared" si="1"/>
        <v>0</v>
      </c>
      <c r="I36" s="96"/>
      <c r="J36" s="15">
        <v>100</v>
      </c>
      <c r="K36" s="72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3">
        <f t="shared" si="7"/>
        <v>0</v>
      </c>
    </row>
    <row r="37" spans="1:26" ht="24.6" x14ac:dyDescent="0.65">
      <c r="A37" s="10">
        <v>33</v>
      </c>
      <c r="B37" s="19" t="s">
        <v>393</v>
      </c>
      <c r="C37" s="71">
        <f>+'14'!H37</f>
        <v>0</v>
      </c>
      <c r="D37" s="95">
        <v>0</v>
      </c>
      <c r="E37" s="46">
        <f t="shared" si="0"/>
        <v>0</v>
      </c>
      <c r="F37" s="106">
        <v>0</v>
      </c>
      <c r="G37" s="104">
        <v>0</v>
      </c>
      <c r="H37" s="46">
        <f t="shared" si="1"/>
        <v>0</v>
      </c>
      <c r="I37" s="96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f>+'14'!H38</f>
        <v>0</v>
      </c>
      <c r="D38" s="95">
        <v>0</v>
      </c>
      <c r="E38" s="46">
        <f t="shared" si="0"/>
        <v>0</v>
      </c>
      <c r="F38" s="106">
        <v>0</v>
      </c>
      <c r="G38" s="104">
        <v>0</v>
      </c>
      <c r="H38" s="46">
        <f t="shared" si="1"/>
        <v>0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x14ac:dyDescent="0.65">
      <c r="A39" s="10">
        <v>35</v>
      </c>
      <c r="B39" s="19" t="s">
        <v>333</v>
      </c>
      <c r="C39" s="71">
        <f>+'14'!H39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x14ac:dyDescent="0.65">
      <c r="A40" s="10">
        <v>36</v>
      </c>
      <c r="B40" s="19" t="s">
        <v>138</v>
      </c>
      <c r="C40" s="71">
        <f>+'14'!H40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49</v>
      </c>
      <c r="C41" s="71">
        <f>+'14'!H41</f>
        <v>0</v>
      </c>
      <c r="D41" s="95">
        <v>0</v>
      </c>
      <c r="E41" s="46">
        <f t="shared" si="0"/>
        <v>0</v>
      </c>
      <c r="F41" s="106">
        <v>0</v>
      </c>
      <c r="G41" s="104">
        <v>0</v>
      </c>
      <c r="H41" s="46">
        <f t="shared" si="1"/>
        <v>0</v>
      </c>
      <c r="I41" s="96"/>
      <c r="J41" s="15">
        <v>50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x14ac:dyDescent="0.65">
      <c r="A42" s="10">
        <v>38</v>
      </c>
      <c r="B42" s="19" t="s">
        <v>50</v>
      </c>
      <c r="C42" s="71">
        <f>+'14'!H42</f>
        <v>0</v>
      </c>
      <c r="D42" s="95">
        <v>0</v>
      </c>
      <c r="E42" s="46">
        <f t="shared" si="0"/>
        <v>0</v>
      </c>
      <c r="F42" s="106">
        <v>0</v>
      </c>
      <c r="G42" s="104">
        <v>0</v>
      </c>
      <c r="H42" s="46">
        <f t="shared" si="1"/>
        <v>0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 x14ac:dyDescent="0.65">
      <c r="A43" s="10">
        <v>39</v>
      </c>
      <c r="B43" s="19" t="s">
        <v>51</v>
      </c>
      <c r="C43" s="71">
        <f>+'14'!H43</f>
        <v>0</v>
      </c>
      <c r="D43" s="95">
        <v>0</v>
      </c>
      <c r="E43" s="46">
        <f t="shared" si="0"/>
        <v>0</v>
      </c>
      <c r="F43" s="106">
        <v>0</v>
      </c>
      <c r="G43" s="104">
        <v>0</v>
      </c>
      <c r="H43" s="46">
        <f t="shared" si="1"/>
        <v>0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 x14ac:dyDescent="0.65">
      <c r="A44" s="10">
        <v>40</v>
      </c>
      <c r="B44" s="19" t="s">
        <v>264</v>
      </c>
      <c r="C44" s="71">
        <f>+'14'!H44</f>
        <v>0</v>
      </c>
      <c r="D44" s="95">
        <v>0</v>
      </c>
      <c r="E44" s="46">
        <f t="shared" si="0"/>
        <v>0</v>
      </c>
      <c r="F44" s="106">
        <v>0</v>
      </c>
      <c r="G44" s="104">
        <v>0</v>
      </c>
      <c r="H44" s="46">
        <f t="shared" si="1"/>
        <v>0</v>
      </c>
      <c r="I44" s="96"/>
      <c r="J44" s="15">
        <v>25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265</v>
      </c>
      <c r="C45" s="71">
        <f>+'14'!H45</f>
        <v>0</v>
      </c>
      <c r="D45" s="95">
        <v>0</v>
      </c>
      <c r="E45" s="46">
        <f t="shared" si="0"/>
        <v>0</v>
      </c>
      <c r="F45" s="106">
        <v>0</v>
      </c>
      <c r="G45" s="104">
        <v>0</v>
      </c>
      <c r="H45" s="46">
        <f t="shared" si="1"/>
        <v>0</v>
      </c>
      <c r="I45" s="96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x14ac:dyDescent="0.65">
      <c r="A46" s="10">
        <v>42</v>
      </c>
      <c r="B46" s="19" t="s">
        <v>52</v>
      </c>
      <c r="C46" s="71">
        <f>+'14'!H46</f>
        <v>0</v>
      </c>
      <c r="D46" s="95">
        <v>0</v>
      </c>
      <c r="E46" s="46">
        <f t="shared" si="0"/>
        <v>0</v>
      </c>
      <c r="F46" s="106">
        <v>0</v>
      </c>
      <c r="G46" s="104">
        <v>0</v>
      </c>
      <c r="H46" s="46">
        <f t="shared" si="1"/>
        <v>0</v>
      </c>
      <c r="I46" s="96"/>
      <c r="J46" s="15">
        <v>50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 x14ac:dyDescent="0.65">
      <c r="A47" s="10">
        <v>43</v>
      </c>
      <c r="B47" s="19" t="s">
        <v>53</v>
      </c>
      <c r="C47" s="71">
        <f>+'14'!H47</f>
        <v>0</v>
      </c>
      <c r="D47" s="95">
        <v>0</v>
      </c>
      <c r="E47" s="46">
        <f t="shared" si="0"/>
        <v>0</v>
      </c>
      <c r="F47" s="106">
        <v>0</v>
      </c>
      <c r="G47" s="104">
        <v>0</v>
      </c>
      <c r="H47" s="46">
        <f t="shared" si="1"/>
        <v>0</v>
      </c>
      <c r="I47" s="96"/>
      <c r="J47" s="15">
        <v>50</v>
      </c>
      <c r="K47" s="72">
        <f t="shared" si="5"/>
        <v>0</v>
      </c>
      <c r="L47" s="17" t="s">
        <v>16</v>
      </c>
      <c r="M47" s="18">
        <v>0</v>
      </c>
      <c r="N47" s="23">
        <f t="shared" si="6"/>
        <v>0</v>
      </c>
      <c r="O47" s="19"/>
      <c r="P47" s="43">
        <f t="shared" si="7"/>
        <v>0</v>
      </c>
    </row>
    <row r="48" spans="1:26" ht="24.6" x14ac:dyDescent="0.65">
      <c r="A48" s="10">
        <v>44</v>
      </c>
      <c r="B48" s="19" t="s">
        <v>54</v>
      </c>
      <c r="C48" s="71">
        <f>+'14'!H48</f>
        <v>0</v>
      </c>
      <c r="D48" s="95">
        <v>0</v>
      </c>
      <c r="E48" s="46">
        <f t="shared" si="0"/>
        <v>0</v>
      </c>
      <c r="F48" s="106">
        <v>0</v>
      </c>
      <c r="G48" s="104">
        <v>0</v>
      </c>
      <c r="H48" s="46">
        <f t="shared" si="1"/>
        <v>0</v>
      </c>
      <c r="I48" s="96"/>
      <c r="J48" s="15">
        <v>50</v>
      </c>
      <c r="K48" s="72">
        <f t="shared" si="5"/>
        <v>0</v>
      </c>
      <c r="L48" s="17" t="s">
        <v>16</v>
      </c>
      <c r="M48" s="18">
        <v>0</v>
      </c>
      <c r="N48" s="23">
        <f t="shared" si="6"/>
        <v>0</v>
      </c>
      <c r="O48" s="19"/>
      <c r="P48" s="43">
        <f t="shared" si="7"/>
        <v>0</v>
      </c>
    </row>
    <row r="49" spans="1:16" ht="24.6" x14ac:dyDescent="0.65">
      <c r="A49" s="10">
        <v>45</v>
      </c>
      <c r="B49" s="19" t="s">
        <v>55</v>
      </c>
      <c r="C49" s="71">
        <f>+'14'!H49</f>
        <v>0</v>
      </c>
      <c r="D49" s="95">
        <v>0</v>
      </c>
      <c r="E49" s="46">
        <f t="shared" si="0"/>
        <v>0</v>
      </c>
      <c r="F49" s="106">
        <v>0</v>
      </c>
      <c r="G49" s="104">
        <v>0</v>
      </c>
      <c r="H49" s="46">
        <f t="shared" si="1"/>
        <v>0</v>
      </c>
      <c r="I49" s="96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x14ac:dyDescent="0.65">
      <c r="A50" s="10">
        <v>46</v>
      </c>
      <c r="B50" s="19" t="s">
        <v>56</v>
      </c>
      <c r="C50" s="71">
        <f>+'14'!H50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57</v>
      </c>
      <c r="C51" s="71">
        <f>+'14'!H51</f>
        <v>5</v>
      </c>
      <c r="D51" s="95">
        <v>0</v>
      </c>
      <c r="E51" s="46">
        <f t="shared" si="0"/>
        <v>5</v>
      </c>
      <c r="F51" s="106">
        <v>0</v>
      </c>
      <c r="G51" s="104">
        <v>0</v>
      </c>
      <c r="H51" s="46">
        <f t="shared" si="1"/>
        <v>5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 x14ac:dyDescent="0.65">
      <c r="A52" s="10">
        <v>48</v>
      </c>
      <c r="B52" s="19" t="s">
        <v>58</v>
      </c>
      <c r="C52" s="71">
        <f>+'14'!H52</f>
        <v>2</v>
      </c>
      <c r="D52" s="95">
        <v>0</v>
      </c>
      <c r="E52" s="46">
        <f t="shared" si="0"/>
        <v>2</v>
      </c>
      <c r="F52" s="106">
        <v>0</v>
      </c>
      <c r="G52" s="104">
        <v>0</v>
      </c>
      <c r="H52" s="46">
        <f t="shared" si="1"/>
        <v>2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x14ac:dyDescent="0.65">
      <c r="A53" s="10">
        <v>49</v>
      </c>
      <c r="B53" s="19" t="s">
        <v>59</v>
      </c>
      <c r="C53" s="71">
        <f>+'14'!H53</f>
        <v>0</v>
      </c>
      <c r="D53" s="95">
        <v>0</v>
      </c>
      <c r="E53" s="46">
        <f t="shared" si="0"/>
        <v>0</v>
      </c>
      <c r="F53" s="106">
        <v>0</v>
      </c>
      <c r="G53" s="104">
        <v>0</v>
      </c>
      <c r="H53" s="46">
        <f t="shared" si="1"/>
        <v>0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x14ac:dyDescent="0.65">
      <c r="A54" s="10">
        <v>50</v>
      </c>
      <c r="B54" s="19" t="s">
        <v>60</v>
      </c>
      <c r="C54" s="71">
        <f>+'14'!H54</f>
        <v>0</v>
      </c>
      <c r="D54" s="95">
        <v>0</v>
      </c>
      <c r="E54" s="46">
        <f t="shared" si="0"/>
        <v>0</v>
      </c>
      <c r="F54" s="106">
        <v>0</v>
      </c>
      <c r="G54" s="104">
        <v>0</v>
      </c>
      <c r="H54" s="46">
        <f t="shared" si="1"/>
        <v>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x14ac:dyDescent="0.65">
      <c r="A55" s="10">
        <v>51</v>
      </c>
      <c r="B55" s="19" t="s">
        <v>61</v>
      </c>
      <c r="C55" s="71">
        <f>+'14'!H55</f>
        <v>1</v>
      </c>
      <c r="D55" s="95">
        <v>0</v>
      </c>
      <c r="E55" s="46">
        <f t="shared" si="0"/>
        <v>1</v>
      </c>
      <c r="F55" s="106">
        <v>0</v>
      </c>
      <c r="G55" s="104">
        <v>0</v>
      </c>
      <c r="H55" s="46">
        <f t="shared" si="1"/>
        <v>0</v>
      </c>
      <c r="I55" s="96">
        <v>1</v>
      </c>
      <c r="J55" s="15">
        <v>120</v>
      </c>
      <c r="K55" s="72">
        <f t="shared" si="5"/>
        <v>120</v>
      </c>
      <c r="L55" s="17" t="s">
        <v>16</v>
      </c>
      <c r="M55" s="18">
        <v>0</v>
      </c>
      <c r="N55" s="23">
        <f t="shared" si="6"/>
        <v>120</v>
      </c>
      <c r="O55" s="19"/>
      <c r="P55" s="43">
        <f t="shared" si="7"/>
        <v>0</v>
      </c>
    </row>
    <row r="56" spans="1:16" ht="24.6" x14ac:dyDescent="0.65">
      <c r="A56" s="10">
        <v>52</v>
      </c>
      <c r="B56" s="19" t="s">
        <v>62</v>
      </c>
      <c r="C56" s="71">
        <f>+'14'!H56</f>
        <v>0</v>
      </c>
      <c r="D56" s="95">
        <v>0</v>
      </c>
      <c r="E56" s="46">
        <f t="shared" si="0"/>
        <v>0</v>
      </c>
      <c r="F56" s="106">
        <v>0</v>
      </c>
      <c r="G56" s="104">
        <v>0</v>
      </c>
      <c r="H56" s="46">
        <f t="shared" si="1"/>
        <v>0</v>
      </c>
      <c r="I56" s="96"/>
      <c r="J56" s="15">
        <v>120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 x14ac:dyDescent="0.65">
      <c r="A57" s="10">
        <v>53</v>
      </c>
      <c r="B57" s="19" t="s">
        <v>63</v>
      </c>
      <c r="C57" s="71">
        <f>+'14'!H57</f>
        <v>1</v>
      </c>
      <c r="D57" s="95">
        <v>0</v>
      </c>
      <c r="E57" s="46">
        <f t="shared" si="0"/>
        <v>1</v>
      </c>
      <c r="F57" s="106">
        <v>0</v>
      </c>
      <c r="G57" s="104">
        <v>0</v>
      </c>
      <c r="H57" s="46">
        <f t="shared" si="1"/>
        <v>1</v>
      </c>
      <c r="I57" s="96"/>
      <c r="J57" s="15">
        <v>120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 x14ac:dyDescent="0.65">
      <c r="A58" s="10">
        <v>54</v>
      </c>
      <c r="B58" s="19" t="s">
        <v>64</v>
      </c>
      <c r="C58" s="71">
        <f>+'14'!H58</f>
        <v>0</v>
      </c>
      <c r="D58" s="95">
        <v>0</v>
      </c>
      <c r="E58" s="46">
        <f t="shared" si="0"/>
        <v>0</v>
      </c>
      <c r="F58" s="106">
        <v>0</v>
      </c>
      <c r="G58" s="104">
        <v>0</v>
      </c>
      <c r="H58" s="46">
        <f t="shared" si="1"/>
        <v>0</v>
      </c>
      <c r="I58" s="96"/>
      <c r="J58" s="15">
        <v>120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 x14ac:dyDescent="0.65">
      <c r="A59" s="10">
        <v>55</v>
      </c>
      <c r="B59" s="19" t="s">
        <v>65</v>
      </c>
      <c r="C59" s="71">
        <f>+'14'!H59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 x14ac:dyDescent="0.65">
      <c r="A60" s="10">
        <v>56</v>
      </c>
      <c r="B60" s="19" t="s">
        <v>66</v>
      </c>
      <c r="C60" s="71">
        <f>+'14'!H60</f>
        <v>1</v>
      </c>
      <c r="D60" s="95">
        <v>0</v>
      </c>
      <c r="E60" s="46">
        <f t="shared" si="0"/>
        <v>1</v>
      </c>
      <c r="F60" s="106">
        <v>0</v>
      </c>
      <c r="G60" s="104">
        <v>0</v>
      </c>
      <c r="H60" s="46">
        <f t="shared" si="1"/>
        <v>1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x14ac:dyDescent="0.65">
      <c r="A61" s="10">
        <v>57</v>
      </c>
      <c r="B61" s="19" t="s">
        <v>266</v>
      </c>
      <c r="C61" s="71">
        <f>+'14'!H61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x14ac:dyDescent="0.65">
      <c r="A62" s="10">
        <v>58</v>
      </c>
      <c r="B62" s="19" t="s">
        <v>340</v>
      </c>
      <c r="C62" s="71">
        <f>+'14'!H62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30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x14ac:dyDescent="0.65">
      <c r="A63" s="10">
        <v>59</v>
      </c>
      <c r="B63" s="19" t="s">
        <v>341</v>
      </c>
      <c r="C63" s="71">
        <f>+'14'!H63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21">
        <v>30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x14ac:dyDescent="0.65">
      <c r="A64" s="10">
        <v>60</v>
      </c>
      <c r="B64" s="19" t="s">
        <v>342</v>
      </c>
      <c r="C64" s="71">
        <f>+'14'!H64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21">
        <v>30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x14ac:dyDescent="0.65">
      <c r="A65" s="10">
        <v>61</v>
      </c>
      <c r="B65" s="19" t="s">
        <v>72</v>
      </c>
      <c r="C65" s="71">
        <f>+'14'!H65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21">
        <v>50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x14ac:dyDescent="0.65">
      <c r="A66" s="10">
        <v>62</v>
      </c>
      <c r="B66" s="19" t="s">
        <v>73</v>
      </c>
      <c r="C66" s="71">
        <f>+'14'!H66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21">
        <v>50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x14ac:dyDescent="0.65">
      <c r="A67" s="10">
        <v>63</v>
      </c>
      <c r="B67" s="19" t="s">
        <v>74</v>
      </c>
      <c r="C67" s="71">
        <f>+'14'!H67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50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175</v>
      </c>
      <c r="C68" s="71">
        <f>+'14'!H68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50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x14ac:dyDescent="0.65">
      <c r="A69" s="10">
        <v>65</v>
      </c>
      <c r="B69" s="19" t="s">
        <v>267</v>
      </c>
      <c r="C69" s="71">
        <f>+'14'!H69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ref="H69:H132" si="11">+E69-F69-I69-G69</f>
        <v>0</v>
      </c>
      <c r="I69" s="96"/>
      <c r="J69" s="15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x14ac:dyDescent="0.65">
      <c r="A70" s="10">
        <v>66</v>
      </c>
      <c r="B70" s="19" t="s">
        <v>70</v>
      </c>
      <c r="C70" s="71">
        <f>+'14'!H70</f>
        <v>0</v>
      </c>
      <c r="D70" s="95">
        <v>0</v>
      </c>
      <c r="E70" s="46">
        <f t="shared" si="0"/>
        <v>0</v>
      </c>
      <c r="F70" s="106">
        <v>0</v>
      </c>
      <c r="G70" s="104">
        <v>0</v>
      </c>
      <c r="H70" s="46">
        <f t="shared" si="11"/>
        <v>0</v>
      </c>
      <c r="I70" s="96"/>
      <c r="J70" s="20">
        <v>70</v>
      </c>
      <c r="K70" s="72">
        <f t="shared" ref="K70:K133" si="12">+J70*I70</f>
        <v>0</v>
      </c>
      <c r="L70" s="17" t="s">
        <v>16</v>
      </c>
      <c r="M70" s="18">
        <v>0</v>
      </c>
      <c r="N70" s="23">
        <f t="shared" ref="N70:N133" si="13">SUM(K70-M70)</f>
        <v>0</v>
      </c>
      <c r="O70" s="19"/>
      <c r="P70" s="43">
        <f t="shared" ref="P70:P133" si="14">+K70*O70</f>
        <v>0</v>
      </c>
    </row>
    <row r="71" spans="1:16" ht="24.6" x14ac:dyDescent="0.65">
      <c r="A71" s="10">
        <v>67</v>
      </c>
      <c r="B71" s="19" t="s">
        <v>71</v>
      </c>
      <c r="C71" s="71">
        <f>+'14'!H71</f>
        <v>0</v>
      </c>
      <c r="D71" s="95">
        <v>0</v>
      </c>
      <c r="E71" s="46">
        <f t="shared" si="0"/>
        <v>0</v>
      </c>
      <c r="F71" s="106">
        <v>0</v>
      </c>
      <c r="G71" s="104">
        <v>0</v>
      </c>
      <c r="H71" s="46">
        <f t="shared" si="11"/>
        <v>0</v>
      </c>
      <c r="I71" s="96"/>
      <c r="J71" s="20">
        <v>80</v>
      </c>
      <c r="K71" s="72">
        <f t="shared" si="12"/>
        <v>0</v>
      </c>
      <c r="L71" s="17" t="s">
        <v>16</v>
      </c>
      <c r="M71" s="18">
        <v>0</v>
      </c>
      <c r="N71" s="23">
        <f t="shared" si="13"/>
        <v>0</v>
      </c>
      <c r="O71" s="19"/>
      <c r="P71" s="43">
        <f t="shared" si="14"/>
        <v>0</v>
      </c>
    </row>
    <row r="72" spans="1:16" ht="24.6" x14ac:dyDescent="0.65">
      <c r="A72" s="10">
        <v>68</v>
      </c>
      <c r="B72" s="19" t="s">
        <v>199</v>
      </c>
      <c r="C72" s="71">
        <f>+'14'!H72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1"/>
        <v>0</v>
      </c>
      <c r="I72" s="96"/>
      <c r="J72" s="21">
        <v>150</v>
      </c>
      <c r="K72" s="72">
        <f t="shared" si="12"/>
        <v>0</v>
      </c>
      <c r="L72" s="17" t="s">
        <v>16</v>
      </c>
      <c r="M72" s="18">
        <v>0</v>
      </c>
      <c r="N72" s="23">
        <f t="shared" si="13"/>
        <v>0</v>
      </c>
      <c r="O72" s="19"/>
      <c r="P72" s="43">
        <f t="shared" si="14"/>
        <v>0</v>
      </c>
    </row>
    <row r="73" spans="1:16" ht="24.6" x14ac:dyDescent="0.65">
      <c r="A73" s="10">
        <v>69</v>
      </c>
      <c r="B73" s="19" t="s">
        <v>200</v>
      </c>
      <c r="C73" s="71">
        <f>+'14'!H73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1"/>
        <v>0</v>
      </c>
      <c r="I73" s="96"/>
      <c r="J73" s="21">
        <v>150</v>
      </c>
      <c r="K73" s="72">
        <f t="shared" si="12"/>
        <v>0</v>
      </c>
      <c r="L73" s="17" t="s">
        <v>16</v>
      </c>
      <c r="M73" s="18">
        <v>0</v>
      </c>
      <c r="N73" s="23">
        <f t="shared" si="13"/>
        <v>0</v>
      </c>
      <c r="O73" s="19"/>
      <c r="P73" s="43">
        <f t="shared" si="14"/>
        <v>0</v>
      </c>
    </row>
    <row r="74" spans="1:16" ht="24.6" x14ac:dyDescent="0.65">
      <c r="A74" s="10">
        <v>70</v>
      </c>
      <c r="B74" s="19" t="s">
        <v>201</v>
      </c>
      <c r="C74" s="71">
        <f>+'14'!H74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si="11"/>
        <v>0</v>
      </c>
      <c r="I74" s="96"/>
      <c r="J74" s="20">
        <v>150</v>
      </c>
      <c r="K74" s="72">
        <f t="shared" si="12"/>
        <v>0</v>
      </c>
      <c r="L74" s="17" t="s">
        <v>16</v>
      </c>
      <c r="M74" s="18">
        <v>0</v>
      </c>
      <c r="N74" s="23">
        <f t="shared" si="13"/>
        <v>0</v>
      </c>
      <c r="O74" s="19"/>
      <c r="P74" s="43">
        <f t="shared" si="14"/>
        <v>0</v>
      </c>
    </row>
    <row r="75" spans="1:16" ht="24.6" x14ac:dyDescent="0.65">
      <c r="A75" s="10">
        <v>71</v>
      </c>
      <c r="B75" s="19" t="s">
        <v>77</v>
      </c>
      <c r="C75" s="71">
        <f>+'14'!H75</f>
        <v>10</v>
      </c>
      <c r="D75" s="95">
        <v>0</v>
      </c>
      <c r="E75" s="46">
        <f t="shared" si="0"/>
        <v>10</v>
      </c>
      <c r="F75" s="106">
        <v>0</v>
      </c>
      <c r="G75" s="104">
        <v>0</v>
      </c>
      <c r="H75" s="46">
        <f t="shared" si="11"/>
        <v>10</v>
      </c>
      <c r="I75" s="96"/>
      <c r="J75" s="20">
        <v>50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 x14ac:dyDescent="0.65">
      <c r="A76" s="10">
        <v>72</v>
      </c>
      <c r="B76" s="19" t="s">
        <v>409</v>
      </c>
      <c r="C76" s="71">
        <f>+'14'!H76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410</v>
      </c>
      <c r="C77" s="71">
        <f>+'14'!H77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0">
        <v>120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x14ac:dyDescent="0.65">
      <c r="A78" s="10">
        <v>74</v>
      </c>
      <c r="B78" s="19" t="s">
        <v>411</v>
      </c>
      <c r="C78" s="71">
        <f>+'14'!H78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0">
        <v>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x14ac:dyDescent="0.65">
      <c r="A79" s="10">
        <v>75</v>
      </c>
      <c r="B79" s="19" t="s">
        <v>412</v>
      </c>
      <c r="C79" s="71">
        <f>+'14'!H79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120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x14ac:dyDescent="0.65">
      <c r="A80" s="10">
        <v>76</v>
      </c>
      <c r="B80" s="19" t="s">
        <v>346</v>
      </c>
      <c r="C80" s="71">
        <f>+'14'!H80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2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268</v>
      </c>
      <c r="C81" s="71">
        <f>+'14'!H81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45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347</v>
      </c>
      <c r="C82" s="71">
        <f>+'14'!H82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50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269</v>
      </c>
      <c r="C83" s="71">
        <f>+'14'!H83</f>
        <v>0</v>
      </c>
      <c r="D83" s="95">
        <v>0</v>
      </c>
      <c r="E83" s="46">
        <f t="shared" si="0"/>
        <v>0</v>
      </c>
      <c r="F83" s="106">
        <v>0</v>
      </c>
      <c r="G83" s="104">
        <v>0</v>
      </c>
      <c r="H83" s="46">
        <f t="shared" si="11"/>
        <v>0</v>
      </c>
      <c r="I83" s="96"/>
      <c r="J83" s="22">
        <v>55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x14ac:dyDescent="0.65">
      <c r="A84" s="10">
        <v>80</v>
      </c>
      <c r="B84" s="19" t="s">
        <v>93</v>
      </c>
      <c r="C84" s="71">
        <f>+'14'!H84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2">
        <v>55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94</v>
      </c>
      <c r="C85" s="71">
        <f>+'14'!H85</f>
        <v>0</v>
      </c>
      <c r="D85" s="95">
        <v>0</v>
      </c>
      <c r="E85" s="46">
        <f t="shared" si="0"/>
        <v>0</v>
      </c>
      <c r="F85" s="106">
        <v>0</v>
      </c>
      <c r="G85" s="104">
        <v>0</v>
      </c>
      <c r="H85" s="46">
        <f t="shared" si="11"/>
        <v>0</v>
      </c>
      <c r="I85" s="96"/>
      <c r="J85" s="22">
        <v>55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 x14ac:dyDescent="0.65">
      <c r="A86" s="10">
        <v>82</v>
      </c>
      <c r="B86" s="19" t="s">
        <v>369</v>
      </c>
      <c r="C86" s="71">
        <f>+'14'!H86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2">
        <v>30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370</v>
      </c>
      <c r="C87" s="71">
        <f>+'14'!H87</f>
        <v>0</v>
      </c>
      <c r="D87" s="95">
        <v>0</v>
      </c>
      <c r="E87" s="46">
        <f t="shared" si="0"/>
        <v>0</v>
      </c>
      <c r="F87" s="106">
        <v>0</v>
      </c>
      <c r="G87" s="104">
        <v>0</v>
      </c>
      <c r="H87" s="46">
        <f t="shared" si="11"/>
        <v>0</v>
      </c>
      <c r="I87" s="96"/>
      <c r="J87" s="22">
        <v>30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 x14ac:dyDescent="0.65">
      <c r="A88" s="10">
        <v>84</v>
      </c>
      <c r="B88" s="19" t="s">
        <v>270</v>
      </c>
      <c r="C88" s="71">
        <f>+'14'!H88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/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x14ac:dyDescent="0.65">
      <c r="A89" s="10">
        <v>85</v>
      </c>
      <c r="B89" s="19" t="s">
        <v>271</v>
      </c>
      <c r="C89" s="71">
        <f>+'14'!H89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/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x14ac:dyDescent="0.65">
      <c r="A90" s="10">
        <v>86</v>
      </c>
      <c r="B90" s="19" t="s">
        <v>244</v>
      </c>
      <c r="C90" s="71">
        <f>+'14'!H90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15">
        <v>35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x14ac:dyDescent="0.65">
      <c r="A91" s="10">
        <v>87</v>
      </c>
      <c r="B91" s="19" t="s">
        <v>272</v>
      </c>
      <c r="C91" s="71">
        <f>+'14'!H91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120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x14ac:dyDescent="0.65">
      <c r="A92" s="10">
        <v>88</v>
      </c>
      <c r="B92" s="19" t="s">
        <v>273</v>
      </c>
      <c r="C92" s="71">
        <f>+'14'!H92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45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x14ac:dyDescent="0.65">
      <c r="A93" s="10">
        <v>89</v>
      </c>
      <c r="B93" s="19" t="s">
        <v>246</v>
      </c>
      <c r="C93" s="71">
        <f>+'14'!H93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0">
        <v>40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348</v>
      </c>
      <c r="C94" s="71">
        <f>+'14'!H94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2">
        <v>35</v>
      </c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x14ac:dyDescent="0.65">
      <c r="A95" s="10">
        <v>91</v>
      </c>
      <c r="B95" s="19" t="s">
        <v>349</v>
      </c>
      <c r="C95" s="71">
        <f>+'14'!H95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>
        <v>35</v>
      </c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 x14ac:dyDescent="0.65">
      <c r="A96" s="10">
        <v>92</v>
      </c>
      <c r="B96" s="19" t="s">
        <v>350</v>
      </c>
      <c r="C96" s="71">
        <f>+'14'!H96</f>
        <v>0</v>
      </c>
      <c r="D96" s="95">
        <v>0</v>
      </c>
      <c r="E96" s="46">
        <f t="shared" si="0"/>
        <v>0</v>
      </c>
      <c r="F96" s="106">
        <v>0</v>
      </c>
      <c r="G96" s="104">
        <v>0</v>
      </c>
      <c r="H96" s="46">
        <f t="shared" si="11"/>
        <v>0</v>
      </c>
      <c r="I96" s="96"/>
      <c r="J96" s="22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274</v>
      </c>
      <c r="C97" s="71">
        <f>+'14'!H97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35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351</v>
      </c>
      <c r="C98" s="71">
        <f>+'14'!H98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35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x14ac:dyDescent="0.65">
      <c r="A99" s="10">
        <v>95</v>
      </c>
      <c r="B99" s="19" t="s">
        <v>275</v>
      </c>
      <c r="C99" s="71">
        <f>+'14'!H99</f>
        <v>0</v>
      </c>
      <c r="D99" s="95">
        <v>0</v>
      </c>
      <c r="E99" s="46">
        <f t="shared" si="0"/>
        <v>0</v>
      </c>
      <c r="F99" s="106">
        <v>0</v>
      </c>
      <c r="G99" s="104">
        <v>0</v>
      </c>
      <c r="H99" s="46">
        <f t="shared" si="11"/>
        <v>0</v>
      </c>
      <c r="I99" s="96"/>
      <c r="J99" s="22">
        <v>35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276</v>
      </c>
      <c r="C100" s="71">
        <f>+'14'!H100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2">
        <v>120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 x14ac:dyDescent="0.65">
      <c r="A101" s="10">
        <v>97</v>
      </c>
      <c r="B101" s="19" t="s">
        <v>277</v>
      </c>
      <c r="C101" s="71">
        <f>+'14'!H101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250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278</v>
      </c>
      <c r="C102" s="71">
        <f>+'14'!H102</f>
        <v>10</v>
      </c>
      <c r="D102" s="95">
        <v>0</v>
      </c>
      <c r="E102" s="46">
        <f t="shared" si="0"/>
        <v>10</v>
      </c>
      <c r="F102" s="106">
        <v>0</v>
      </c>
      <c r="G102" s="104">
        <v>0</v>
      </c>
      <c r="H102" s="46">
        <f t="shared" si="11"/>
        <v>10</v>
      </c>
      <c r="I102" s="96"/>
      <c r="J102" s="20">
        <v>100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279</v>
      </c>
      <c r="C103" s="71">
        <f>+'14'!H103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0">
        <v>55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280</v>
      </c>
      <c r="C104" s="71">
        <f>+'14'!H104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0">
        <v>60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281</v>
      </c>
      <c r="C105" s="71">
        <f>+'14'!H105</f>
        <v>7</v>
      </c>
      <c r="D105" s="95">
        <v>0</v>
      </c>
      <c r="E105" s="46">
        <f t="shared" si="0"/>
        <v>7</v>
      </c>
      <c r="F105" s="106">
        <v>0</v>
      </c>
      <c r="G105" s="104">
        <v>0</v>
      </c>
      <c r="H105" s="46">
        <f t="shared" si="11"/>
        <v>7</v>
      </c>
      <c r="I105" s="96"/>
      <c r="J105" s="20">
        <v>100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100</v>
      </c>
      <c r="C106" s="71">
        <f>+'14'!H106</f>
        <v>2</v>
      </c>
      <c r="D106" s="95">
        <v>0</v>
      </c>
      <c r="E106" s="46">
        <f t="shared" si="0"/>
        <v>2</v>
      </c>
      <c r="F106" s="106">
        <v>0</v>
      </c>
      <c r="G106" s="104">
        <v>0</v>
      </c>
      <c r="H106" s="46">
        <f t="shared" si="11"/>
        <v>2</v>
      </c>
      <c r="I106" s="96"/>
      <c r="J106" s="20">
        <v>55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101</v>
      </c>
      <c r="C107" s="71">
        <f>+'14'!H107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50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102</v>
      </c>
      <c r="C108" s="71">
        <f>+'14'!H108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282</v>
      </c>
      <c r="C109" s="71">
        <f>+'14'!H109</f>
        <v>0</v>
      </c>
      <c r="D109" s="95">
        <v>0</v>
      </c>
      <c r="E109" s="46">
        <f t="shared" si="0"/>
        <v>0</v>
      </c>
      <c r="F109" s="106">
        <v>0</v>
      </c>
      <c r="G109" s="104">
        <v>0</v>
      </c>
      <c r="H109" s="46">
        <f t="shared" si="11"/>
        <v>0</v>
      </c>
      <c r="I109" s="96"/>
      <c r="J109" s="20">
        <v>35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283</v>
      </c>
      <c r="C110" s="71">
        <f>+'14'!H110</f>
        <v>0</v>
      </c>
      <c r="D110" s="95">
        <v>0</v>
      </c>
      <c r="E110" s="46">
        <f t="shared" si="0"/>
        <v>0</v>
      </c>
      <c r="F110" s="106">
        <v>0</v>
      </c>
      <c r="G110" s="104">
        <v>0</v>
      </c>
      <c r="H110" s="46">
        <f t="shared" si="11"/>
        <v>0</v>
      </c>
      <c r="I110" s="96"/>
      <c r="J110" s="20">
        <v>50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 x14ac:dyDescent="0.65">
      <c r="A111" s="10">
        <v>107</v>
      </c>
      <c r="B111" s="19" t="s">
        <v>352</v>
      </c>
      <c r="C111" s="71">
        <f>+'14'!H111</f>
        <v>0</v>
      </c>
      <c r="D111" s="95">
        <v>0</v>
      </c>
      <c r="E111" s="46">
        <f t="shared" si="0"/>
        <v>0</v>
      </c>
      <c r="F111" s="106">
        <v>0</v>
      </c>
      <c r="G111" s="104">
        <v>0</v>
      </c>
      <c r="H111" s="46">
        <f t="shared" si="11"/>
        <v>0</v>
      </c>
      <c r="I111" s="96"/>
      <c r="J111" s="20">
        <v>50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354</v>
      </c>
      <c r="C112" s="71">
        <f>+'14'!H112</f>
        <v>0</v>
      </c>
      <c r="D112" s="95">
        <v>0</v>
      </c>
      <c r="E112" s="46">
        <f t="shared" si="0"/>
        <v>0</v>
      </c>
      <c r="F112" s="106">
        <v>0</v>
      </c>
      <c r="G112" s="104">
        <v>0</v>
      </c>
      <c r="H112" s="46">
        <f t="shared" si="11"/>
        <v>0</v>
      </c>
      <c r="I112" s="96"/>
      <c r="J112" s="20">
        <v>50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353</v>
      </c>
      <c r="C113" s="71">
        <f>+'14'!H113</f>
        <v>0</v>
      </c>
      <c r="D113" s="95">
        <v>0</v>
      </c>
      <c r="E113" s="46">
        <f t="shared" si="0"/>
        <v>0</v>
      </c>
      <c r="F113" s="106">
        <v>0</v>
      </c>
      <c r="G113" s="104">
        <v>0</v>
      </c>
      <c r="H113" s="46">
        <f t="shared" si="11"/>
        <v>0</v>
      </c>
      <c r="I113" s="96"/>
      <c r="J113" s="20">
        <v>50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355</v>
      </c>
      <c r="C114" s="71">
        <f>+'14'!H114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0">
        <v>50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x14ac:dyDescent="0.65">
      <c r="A115" s="10">
        <v>111</v>
      </c>
      <c r="B115" s="19" t="s">
        <v>145</v>
      </c>
      <c r="C115" s="71">
        <f>+'14'!H115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0">
        <v>45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x14ac:dyDescent="0.65">
      <c r="A116" s="10">
        <v>112</v>
      </c>
      <c r="B116" s="19" t="s">
        <v>146</v>
      </c>
      <c r="C116" s="71">
        <f>+'14'!H116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0">
        <v>45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x14ac:dyDescent="0.65">
      <c r="A117" s="10">
        <v>113</v>
      </c>
      <c r="B117" s="19" t="s">
        <v>147</v>
      </c>
      <c r="C117" s="71">
        <f>+'14'!H117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55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x14ac:dyDescent="0.65">
      <c r="A118" s="10">
        <v>114</v>
      </c>
      <c r="B118" s="19" t="s">
        <v>356</v>
      </c>
      <c r="C118" s="71">
        <f>+'14'!H118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375</v>
      </c>
      <c r="C119" s="71">
        <f>+'14'!H119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376</v>
      </c>
      <c r="C120" s="71">
        <f>+'14'!H120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x14ac:dyDescent="0.65">
      <c r="A121" s="10">
        <v>117</v>
      </c>
      <c r="B121" s="19" t="s">
        <v>133</v>
      </c>
      <c r="C121" s="71">
        <f>+'14'!H121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40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>
        <v>30</v>
      </c>
      <c r="P121" s="43">
        <f t="shared" si="14"/>
        <v>0</v>
      </c>
    </row>
    <row r="122" spans="1:16" ht="24.6" x14ac:dyDescent="0.65">
      <c r="A122" s="10">
        <v>118</v>
      </c>
      <c r="B122" s="19" t="s">
        <v>284</v>
      </c>
      <c r="C122" s="71">
        <f>+'14'!H122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40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>
        <v>30</v>
      </c>
      <c r="P122" s="43">
        <f t="shared" si="14"/>
        <v>0</v>
      </c>
    </row>
    <row r="123" spans="1:16" ht="24.6" x14ac:dyDescent="0.65">
      <c r="A123" s="10">
        <v>119</v>
      </c>
      <c r="B123" s="19" t="s">
        <v>108</v>
      </c>
      <c r="C123" s="71">
        <f>+'14'!H123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>
        <v>30</v>
      </c>
      <c r="P123" s="43">
        <f t="shared" si="14"/>
        <v>0</v>
      </c>
    </row>
    <row r="124" spans="1:16" ht="24.6" x14ac:dyDescent="0.65">
      <c r="A124" s="10">
        <v>120</v>
      </c>
      <c r="B124" s="19" t="s">
        <v>245</v>
      </c>
      <c r="C124" s="71">
        <f>+'14'!H124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40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>
        <v>30</v>
      </c>
      <c r="P124" s="43">
        <f t="shared" si="14"/>
        <v>0</v>
      </c>
    </row>
    <row r="125" spans="1:16" ht="24.6" x14ac:dyDescent="0.65">
      <c r="A125" s="10">
        <v>121</v>
      </c>
      <c r="B125" s="19" t="s">
        <v>285</v>
      </c>
      <c r="C125" s="71">
        <f>+'14'!H125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>
        <v>30</v>
      </c>
      <c r="P125" s="43">
        <f t="shared" si="14"/>
        <v>0</v>
      </c>
    </row>
    <row r="126" spans="1:16" ht="24.6" x14ac:dyDescent="0.65">
      <c r="A126" s="10">
        <v>122</v>
      </c>
      <c r="B126" s="19" t="s">
        <v>121</v>
      </c>
      <c r="C126" s="71">
        <f>+'14'!H126</f>
        <v>0</v>
      </c>
      <c r="D126" s="95">
        <v>0</v>
      </c>
      <c r="E126" s="46">
        <f t="shared" si="0"/>
        <v>0</v>
      </c>
      <c r="F126" s="106">
        <v>0</v>
      </c>
      <c r="G126" s="104">
        <v>0</v>
      </c>
      <c r="H126" s="46">
        <f t="shared" si="11"/>
        <v>0</v>
      </c>
      <c r="I126" s="96"/>
      <c r="J126" s="20">
        <v>60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>
        <v>30</v>
      </c>
      <c r="P126" s="43">
        <f t="shared" si="14"/>
        <v>0</v>
      </c>
    </row>
    <row r="127" spans="1:16" ht="24.6" x14ac:dyDescent="0.65">
      <c r="A127" s="10">
        <v>123</v>
      </c>
      <c r="B127" s="19" t="s">
        <v>113</v>
      </c>
      <c r="C127" s="71">
        <f>+'14'!H127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x14ac:dyDescent="0.65">
      <c r="A128" s="10">
        <v>124</v>
      </c>
      <c r="B128" s="19" t="s">
        <v>114</v>
      </c>
      <c r="C128" s="71">
        <f>+'14'!H128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100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198</v>
      </c>
      <c r="C129" s="71">
        <f>+'14'!H129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25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286</v>
      </c>
      <c r="C130" s="71">
        <f>+'14'!H130</f>
        <v>5</v>
      </c>
      <c r="D130" s="95">
        <v>0</v>
      </c>
      <c r="E130" s="46">
        <f t="shared" si="0"/>
        <v>5</v>
      </c>
      <c r="F130" s="106">
        <v>0</v>
      </c>
      <c r="G130" s="104">
        <v>0</v>
      </c>
      <c r="H130" s="46">
        <f t="shared" si="11"/>
        <v>5</v>
      </c>
      <c r="I130" s="96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287</v>
      </c>
      <c r="C131" s="71">
        <f>+'14'!H131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2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x14ac:dyDescent="0.65">
      <c r="A132" s="10">
        <v>128</v>
      </c>
      <c r="B132" s="19" t="s">
        <v>288</v>
      </c>
      <c r="C132" s="71">
        <f>+'14'!H132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2">
        <v>50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x14ac:dyDescent="0.65">
      <c r="A133" s="10">
        <v>129</v>
      </c>
      <c r="B133" s="19" t="s">
        <v>289</v>
      </c>
      <c r="C133" s="71">
        <f>+'14'!H133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ref="H133:H196" si="15">+E133-F133-I133-G133</f>
        <v>0</v>
      </c>
      <c r="I133" s="96"/>
      <c r="J133" s="20">
        <v>60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x14ac:dyDescent="0.65">
      <c r="A134" s="10">
        <v>130</v>
      </c>
      <c r="B134" s="19" t="s">
        <v>343</v>
      </c>
      <c r="C134" s="71">
        <f>+'14'!H134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5"/>
        <v>0</v>
      </c>
      <c r="I134" s="96"/>
      <c r="J134" s="20">
        <v>50</v>
      </c>
      <c r="K134" s="72">
        <f t="shared" ref="K134:K197" si="16">+J134*I134</f>
        <v>0</v>
      </c>
      <c r="L134" s="17" t="s">
        <v>16</v>
      </c>
      <c r="M134" s="18">
        <v>0</v>
      </c>
      <c r="N134" s="23">
        <f t="shared" ref="N134:N197" si="17">SUM(K134-M134)</f>
        <v>0</v>
      </c>
      <c r="O134" s="19"/>
      <c r="P134" s="43">
        <f t="shared" ref="P134:P197" si="18">+K134*O134</f>
        <v>0</v>
      </c>
    </row>
    <row r="135" spans="1:16" ht="24.6" x14ac:dyDescent="0.65">
      <c r="A135" s="10">
        <v>131</v>
      </c>
      <c r="B135" s="19" t="s">
        <v>134</v>
      </c>
      <c r="C135" s="71">
        <f>+'14'!H135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5"/>
        <v>0</v>
      </c>
      <c r="I135" s="96"/>
      <c r="J135" s="20">
        <v>35</v>
      </c>
      <c r="K135" s="72">
        <f t="shared" si="16"/>
        <v>0</v>
      </c>
      <c r="L135" s="17" t="s">
        <v>16</v>
      </c>
      <c r="M135" s="18">
        <v>0</v>
      </c>
      <c r="N135" s="23">
        <f t="shared" si="17"/>
        <v>0</v>
      </c>
      <c r="O135" s="19"/>
      <c r="P135" s="43">
        <f t="shared" si="18"/>
        <v>0</v>
      </c>
    </row>
    <row r="136" spans="1:16" ht="24.6" x14ac:dyDescent="0.65">
      <c r="A136" s="10">
        <v>132</v>
      </c>
      <c r="B136" s="19" t="s">
        <v>358</v>
      </c>
      <c r="C136" s="71">
        <f>+'14'!H136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5"/>
        <v>0</v>
      </c>
      <c r="I136" s="96"/>
      <c r="J136" s="20">
        <v>10</v>
      </c>
      <c r="K136" s="72">
        <f t="shared" si="16"/>
        <v>0</v>
      </c>
      <c r="L136" s="17" t="s">
        <v>16</v>
      </c>
      <c r="M136" s="18">
        <v>0</v>
      </c>
      <c r="N136" s="23">
        <f t="shared" si="17"/>
        <v>0</v>
      </c>
      <c r="O136" s="19"/>
      <c r="P136" s="43">
        <f t="shared" si="18"/>
        <v>0</v>
      </c>
    </row>
    <row r="137" spans="1:16" ht="24.6" x14ac:dyDescent="0.65">
      <c r="A137" s="10">
        <v>133</v>
      </c>
      <c r="B137" s="19" t="s">
        <v>357</v>
      </c>
      <c r="C137" s="71">
        <f>+'14'!H137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5"/>
        <v>0</v>
      </c>
      <c r="I137" s="96"/>
      <c r="J137" s="20">
        <v>10</v>
      </c>
      <c r="K137" s="72">
        <f t="shared" si="16"/>
        <v>0</v>
      </c>
      <c r="L137" s="17" t="s">
        <v>16</v>
      </c>
      <c r="M137" s="18">
        <v>0</v>
      </c>
      <c r="N137" s="23">
        <f t="shared" si="17"/>
        <v>0</v>
      </c>
      <c r="O137" s="19"/>
      <c r="P137" s="43">
        <f t="shared" si="18"/>
        <v>0</v>
      </c>
    </row>
    <row r="138" spans="1:16" ht="24.6" x14ac:dyDescent="0.65">
      <c r="A138" s="10">
        <v>134</v>
      </c>
      <c r="B138" s="19" t="s">
        <v>193</v>
      </c>
      <c r="C138" s="71">
        <f>+'14'!H138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5"/>
        <v>0</v>
      </c>
      <c r="I138" s="96"/>
      <c r="J138" s="20">
        <v>10</v>
      </c>
      <c r="K138" s="72">
        <f t="shared" si="16"/>
        <v>0</v>
      </c>
      <c r="L138" s="17" t="s">
        <v>16</v>
      </c>
      <c r="M138" s="18">
        <v>0</v>
      </c>
      <c r="N138" s="23">
        <f t="shared" si="17"/>
        <v>0</v>
      </c>
      <c r="O138" s="19"/>
      <c r="P138" s="43">
        <f t="shared" si="18"/>
        <v>0</v>
      </c>
    </row>
    <row r="139" spans="1:16" ht="24.6" x14ac:dyDescent="0.65">
      <c r="A139" s="10">
        <v>135</v>
      </c>
      <c r="B139" s="19" t="s">
        <v>196</v>
      </c>
      <c r="C139" s="71">
        <f>+'14'!H139</f>
        <v>0</v>
      </c>
      <c r="D139" s="95">
        <v>0</v>
      </c>
      <c r="E139" s="46">
        <f t="shared" si="0"/>
        <v>0</v>
      </c>
      <c r="F139" s="106">
        <v>0</v>
      </c>
      <c r="G139" s="104">
        <v>0</v>
      </c>
      <c r="H139" s="46">
        <f t="shared" si="15"/>
        <v>0</v>
      </c>
      <c r="I139" s="96"/>
      <c r="J139" s="20">
        <v>10</v>
      </c>
      <c r="K139" s="72">
        <f t="shared" si="16"/>
        <v>0</v>
      </c>
      <c r="L139" s="17" t="s">
        <v>16</v>
      </c>
      <c r="M139" s="18">
        <v>0</v>
      </c>
      <c r="N139" s="23">
        <f t="shared" si="17"/>
        <v>0</v>
      </c>
      <c r="O139" s="19"/>
      <c r="P139" s="43">
        <f t="shared" si="18"/>
        <v>0</v>
      </c>
    </row>
    <row r="140" spans="1:16" ht="24.6" x14ac:dyDescent="0.65">
      <c r="A140" s="10">
        <v>136</v>
      </c>
      <c r="B140" s="19" t="s">
        <v>195</v>
      </c>
      <c r="C140" s="71">
        <f>+'14'!H140</f>
        <v>0</v>
      </c>
      <c r="D140" s="95">
        <v>0</v>
      </c>
      <c r="E140" s="46">
        <f t="shared" si="0"/>
        <v>0</v>
      </c>
      <c r="F140" s="106">
        <v>0</v>
      </c>
      <c r="G140" s="104">
        <v>0</v>
      </c>
      <c r="H140" s="46">
        <f t="shared" si="15"/>
        <v>0</v>
      </c>
      <c r="I140" s="96"/>
      <c r="J140" s="20">
        <v>10</v>
      </c>
      <c r="K140" s="72">
        <f t="shared" si="16"/>
        <v>0</v>
      </c>
      <c r="L140" s="17" t="s">
        <v>16</v>
      </c>
      <c r="M140" s="18">
        <v>0</v>
      </c>
      <c r="N140" s="23">
        <f t="shared" si="17"/>
        <v>0</v>
      </c>
      <c r="O140" s="19"/>
      <c r="P140" s="43">
        <f t="shared" si="18"/>
        <v>0</v>
      </c>
    </row>
    <row r="141" spans="1:16" ht="24.75" customHeight="1" x14ac:dyDescent="0.65">
      <c r="A141" s="10">
        <v>137</v>
      </c>
      <c r="B141" s="19" t="s">
        <v>197</v>
      </c>
      <c r="C141" s="71">
        <f>+'14'!H141</f>
        <v>0</v>
      </c>
      <c r="D141" s="95">
        <v>0</v>
      </c>
      <c r="E141" s="46">
        <f t="shared" si="0"/>
        <v>0</v>
      </c>
      <c r="F141" s="106">
        <v>0</v>
      </c>
      <c r="G141" s="104">
        <v>0</v>
      </c>
      <c r="H141" s="46">
        <f t="shared" si="15"/>
        <v>0</v>
      </c>
      <c r="I141" s="96"/>
      <c r="J141" s="20">
        <v>10</v>
      </c>
      <c r="K141" s="72">
        <f t="shared" si="16"/>
        <v>0</v>
      </c>
      <c r="L141" s="17" t="s">
        <v>16</v>
      </c>
      <c r="M141" s="18">
        <v>0</v>
      </c>
      <c r="N141" s="23">
        <f t="shared" si="17"/>
        <v>0</v>
      </c>
      <c r="O141" s="19"/>
      <c r="P141" s="43">
        <f t="shared" si="18"/>
        <v>0</v>
      </c>
    </row>
    <row r="142" spans="1:16" ht="24.75" customHeight="1" x14ac:dyDescent="0.65">
      <c r="A142" s="10">
        <v>138</v>
      </c>
      <c r="B142" s="19" t="s">
        <v>194</v>
      </c>
      <c r="C142" s="71">
        <f>+'14'!H142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5"/>
        <v>0</v>
      </c>
      <c r="I142" s="96"/>
      <c r="J142" s="20">
        <v>10</v>
      </c>
      <c r="K142" s="72">
        <f t="shared" si="16"/>
        <v>0</v>
      </c>
      <c r="L142" s="17" t="s">
        <v>16</v>
      </c>
      <c r="M142" s="18">
        <v>0</v>
      </c>
      <c r="N142" s="23">
        <f t="shared" si="17"/>
        <v>0</v>
      </c>
      <c r="O142" s="19"/>
      <c r="P142" s="43">
        <f t="shared" si="18"/>
        <v>0</v>
      </c>
    </row>
    <row r="143" spans="1:16" ht="24.75" customHeight="1" x14ac:dyDescent="0.65">
      <c r="A143" s="10">
        <v>139</v>
      </c>
      <c r="B143" s="19" t="s">
        <v>290</v>
      </c>
      <c r="C143" s="71">
        <f>+'14'!H143</f>
        <v>0</v>
      </c>
      <c r="D143" s="95">
        <v>0</v>
      </c>
      <c r="E143" s="46">
        <f t="shared" si="0"/>
        <v>0</v>
      </c>
      <c r="F143" s="106">
        <v>0</v>
      </c>
      <c r="G143" s="104">
        <v>0</v>
      </c>
      <c r="H143" s="46">
        <f t="shared" si="15"/>
        <v>0</v>
      </c>
      <c r="I143" s="96"/>
      <c r="J143" s="20">
        <v>10</v>
      </c>
      <c r="K143" s="72">
        <f t="shared" si="16"/>
        <v>0</v>
      </c>
      <c r="L143" s="17" t="s">
        <v>16</v>
      </c>
      <c r="M143" s="18">
        <v>0</v>
      </c>
      <c r="N143" s="23">
        <f t="shared" si="17"/>
        <v>0</v>
      </c>
      <c r="O143" s="19"/>
      <c r="P143" s="43">
        <f t="shared" si="18"/>
        <v>0</v>
      </c>
    </row>
    <row r="144" spans="1:16" ht="24.75" customHeight="1" x14ac:dyDescent="0.65">
      <c r="A144" s="10">
        <v>140</v>
      </c>
      <c r="B144" s="19" t="s">
        <v>141</v>
      </c>
      <c r="C144" s="71">
        <f>+'14'!H144</f>
        <v>0</v>
      </c>
      <c r="D144" s="95">
        <v>0</v>
      </c>
      <c r="E144" s="46">
        <f t="shared" ref="E144:E207" si="19">C144+D144</f>
        <v>0</v>
      </c>
      <c r="F144" s="106">
        <v>0</v>
      </c>
      <c r="G144" s="104">
        <v>0</v>
      </c>
      <c r="H144" s="46">
        <f t="shared" si="15"/>
        <v>0</v>
      </c>
      <c r="I144" s="96"/>
      <c r="J144" s="20">
        <v>40</v>
      </c>
      <c r="K144" s="72">
        <f t="shared" si="16"/>
        <v>0</v>
      </c>
      <c r="L144" s="17" t="s">
        <v>16</v>
      </c>
      <c r="M144" s="18">
        <v>0</v>
      </c>
      <c r="N144" s="23">
        <f t="shared" si="17"/>
        <v>0</v>
      </c>
      <c r="O144" s="19"/>
      <c r="P144" s="43">
        <f t="shared" si="18"/>
        <v>0</v>
      </c>
    </row>
    <row r="145" spans="1:16" ht="24.75" customHeight="1" x14ac:dyDescent="0.65">
      <c r="A145" s="10">
        <v>141</v>
      </c>
      <c r="B145" s="19" t="s">
        <v>142</v>
      </c>
      <c r="C145" s="71">
        <f>+'14'!H145</f>
        <v>0</v>
      </c>
      <c r="D145" s="95">
        <v>0</v>
      </c>
      <c r="E145" s="46">
        <f t="shared" si="19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3">
        <f t="shared" si="18"/>
        <v>0</v>
      </c>
    </row>
    <row r="146" spans="1:16" ht="24.6" x14ac:dyDescent="0.65">
      <c r="A146" s="10">
        <v>142</v>
      </c>
      <c r="B146" s="19" t="s">
        <v>135</v>
      </c>
      <c r="C146" s="71">
        <f>+'14'!H146</f>
        <v>0</v>
      </c>
      <c r="D146" s="95">
        <v>0</v>
      </c>
      <c r="E146" s="46">
        <f t="shared" si="19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55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x14ac:dyDescent="0.65">
      <c r="A147" s="10">
        <v>143</v>
      </c>
      <c r="B147" s="19" t="s">
        <v>144</v>
      </c>
      <c r="C147" s="71">
        <f>+'14'!H147</f>
        <v>0</v>
      </c>
      <c r="D147" s="95">
        <v>0</v>
      </c>
      <c r="E147" s="46">
        <f t="shared" si="19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55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143</v>
      </c>
      <c r="C148" s="71">
        <f>+'14'!H148</f>
        <v>0</v>
      </c>
      <c r="D148" s="95">
        <v>0</v>
      </c>
      <c r="E148" s="46">
        <f t="shared" si="19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55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137</v>
      </c>
      <c r="C149" s="71">
        <f>+'14'!H149</f>
        <v>0</v>
      </c>
      <c r="D149" s="95">
        <v>0</v>
      </c>
      <c r="E149" s="46">
        <f t="shared" si="19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30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291</v>
      </c>
      <c r="C150" s="71">
        <f>+'14'!H150</f>
        <v>0</v>
      </c>
      <c r="D150" s="95">
        <v>0</v>
      </c>
      <c r="E150" s="46">
        <f t="shared" si="19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25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292</v>
      </c>
      <c r="C151" s="71">
        <f>+'14'!H151</f>
        <v>0</v>
      </c>
      <c r="D151" s="95">
        <v>0</v>
      </c>
      <c r="E151" s="46">
        <f t="shared" si="19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25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6" x14ac:dyDescent="0.65">
      <c r="A152" s="10">
        <v>148</v>
      </c>
      <c r="B152" s="19" t="s">
        <v>293</v>
      </c>
      <c r="C152" s="71">
        <f>+'14'!H152</f>
        <v>0</v>
      </c>
      <c r="D152" s="95">
        <v>0</v>
      </c>
      <c r="E152" s="46">
        <f t="shared" si="19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55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6" x14ac:dyDescent="0.65">
      <c r="A153" s="10">
        <v>149</v>
      </c>
      <c r="B153" s="19" t="s">
        <v>294</v>
      </c>
      <c r="C153" s="71">
        <f>+'14'!H153</f>
        <v>0</v>
      </c>
      <c r="D153" s="95">
        <v>0</v>
      </c>
      <c r="E153" s="46">
        <f t="shared" si="19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50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6" x14ac:dyDescent="0.65">
      <c r="A154" s="10">
        <v>150</v>
      </c>
      <c r="B154" s="19" t="s">
        <v>362</v>
      </c>
      <c r="C154" s="71">
        <f>+'14'!H154</f>
        <v>0</v>
      </c>
      <c r="D154" s="95">
        <v>0</v>
      </c>
      <c r="E154" s="46">
        <f t="shared" si="19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65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6" x14ac:dyDescent="0.65">
      <c r="A155" s="10">
        <v>151</v>
      </c>
      <c r="B155" s="19" t="s">
        <v>363</v>
      </c>
      <c r="C155" s="71">
        <f>+'14'!H155</f>
        <v>0</v>
      </c>
      <c r="D155" s="95">
        <v>0</v>
      </c>
      <c r="E155" s="46">
        <f t="shared" si="19"/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50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6" x14ac:dyDescent="0.65">
      <c r="A156" s="10">
        <v>152</v>
      </c>
      <c r="B156" s="19" t="s">
        <v>364</v>
      </c>
      <c r="C156" s="71">
        <f>+'14'!H156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x14ac:dyDescent="0.65">
      <c r="A157" s="10">
        <v>153</v>
      </c>
      <c r="B157" s="19" t="s">
        <v>365</v>
      </c>
      <c r="C157" s="71">
        <f>+'14'!H157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60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x14ac:dyDescent="0.65">
      <c r="A158" s="10">
        <v>154</v>
      </c>
      <c r="B158" s="19" t="s">
        <v>366</v>
      </c>
      <c r="C158" s="71">
        <f>+'14'!H158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60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x14ac:dyDescent="0.65">
      <c r="A159" s="10">
        <v>155</v>
      </c>
      <c r="B159" s="19" t="s">
        <v>359</v>
      </c>
      <c r="C159" s="71">
        <f>+'14'!H159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40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148</v>
      </c>
      <c r="C160" s="71">
        <f>+'14'!H160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45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x14ac:dyDescent="0.65">
      <c r="A161" s="10">
        <v>157</v>
      </c>
      <c r="B161" s="19" t="s">
        <v>149</v>
      </c>
      <c r="C161" s="71">
        <f>+'14'!H161</f>
        <v>0</v>
      </c>
      <c r="D161" s="95">
        <v>0</v>
      </c>
      <c r="E161" s="46">
        <f t="shared" si="19"/>
        <v>0</v>
      </c>
      <c r="F161" s="106">
        <v>0</v>
      </c>
      <c r="G161" s="104">
        <v>0</v>
      </c>
      <c r="H161" s="46">
        <f t="shared" si="15"/>
        <v>0</v>
      </c>
      <c r="I161" s="96"/>
      <c r="J161" s="20">
        <v>45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x14ac:dyDescent="0.65">
      <c r="A162" s="10">
        <v>158</v>
      </c>
      <c r="B162" s="19" t="s">
        <v>150</v>
      </c>
      <c r="C162" s="71">
        <f>+'14'!H162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45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151</v>
      </c>
      <c r="C163" s="71">
        <f>+'14'!H163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45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152</v>
      </c>
      <c r="C164" s="71">
        <f>+'14'!H164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45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x14ac:dyDescent="0.65">
      <c r="A165" s="10">
        <v>161</v>
      </c>
      <c r="B165" s="19" t="s">
        <v>153</v>
      </c>
      <c r="C165" s="71">
        <f>+'14'!H165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45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118</v>
      </c>
      <c r="C166" s="71">
        <f>+'14'!H166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100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112</v>
      </c>
      <c r="C167" s="71">
        <f>+'14'!H167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55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120</v>
      </c>
      <c r="C168" s="71">
        <f>+'14'!H168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80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139</v>
      </c>
      <c r="C169" s="71">
        <f>+'14'!H169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10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261</v>
      </c>
      <c r="C170" s="71">
        <f>+'14'!H170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35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262</v>
      </c>
      <c r="C171" s="71">
        <f>+'14'!H171</f>
        <v>3</v>
      </c>
      <c r="D171" s="95">
        <v>0</v>
      </c>
      <c r="E171" s="46">
        <f t="shared" si="19"/>
        <v>3</v>
      </c>
      <c r="F171" s="106">
        <v>0</v>
      </c>
      <c r="G171" s="104">
        <v>0</v>
      </c>
      <c r="H171" s="46">
        <f t="shared" si="15"/>
        <v>3</v>
      </c>
      <c r="I171" s="96"/>
      <c r="J171" s="20">
        <v>40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176</v>
      </c>
      <c r="C172" s="71">
        <f>+'14'!H172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50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x14ac:dyDescent="0.65">
      <c r="A173" s="10">
        <v>169</v>
      </c>
      <c r="B173" s="19" t="s">
        <v>177</v>
      </c>
      <c r="C173" s="71">
        <f>+'14'!H173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50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x14ac:dyDescent="0.65">
      <c r="A174" s="10">
        <v>170</v>
      </c>
      <c r="B174" s="19" t="s">
        <v>178</v>
      </c>
      <c r="C174" s="71">
        <f>+'14'!H174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50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x14ac:dyDescent="0.65">
      <c r="A175" s="10">
        <v>171</v>
      </c>
      <c r="B175" s="19" t="s">
        <v>182</v>
      </c>
      <c r="C175" s="71">
        <f>+'14'!H175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90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x14ac:dyDescent="0.65">
      <c r="A176" s="10">
        <v>172</v>
      </c>
      <c r="B176" s="19" t="s">
        <v>360</v>
      </c>
      <c r="C176" s="71">
        <f>+'14'!H176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35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 x14ac:dyDescent="0.65">
      <c r="A177" s="10">
        <v>173</v>
      </c>
      <c r="B177" s="19" t="s">
        <v>295</v>
      </c>
      <c r="C177" s="71">
        <f>+'14'!H177</f>
        <v>0</v>
      </c>
      <c r="D177" s="95">
        <v>0</v>
      </c>
      <c r="E177" s="46">
        <f t="shared" si="19"/>
        <v>0</v>
      </c>
      <c r="F177" s="106">
        <v>0</v>
      </c>
      <c r="G177" s="104">
        <v>0</v>
      </c>
      <c r="H177" s="46">
        <f t="shared" si="15"/>
        <v>0</v>
      </c>
      <c r="I177" s="96"/>
      <c r="J177" s="20">
        <v>35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.6" x14ac:dyDescent="0.65">
      <c r="A178" s="10">
        <v>174</v>
      </c>
      <c r="B178" s="19" t="s">
        <v>296</v>
      </c>
      <c r="C178" s="71">
        <f>+'14'!H178</f>
        <v>0</v>
      </c>
      <c r="D178" s="95">
        <v>0</v>
      </c>
      <c r="E178" s="46">
        <f t="shared" si="19"/>
        <v>0</v>
      </c>
      <c r="F178" s="106">
        <v>0</v>
      </c>
      <c r="G178" s="104">
        <v>0</v>
      </c>
      <c r="H178" s="46">
        <f t="shared" si="15"/>
        <v>0</v>
      </c>
      <c r="I178" s="96"/>
      <c r="J178" s="20">
        <v>60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 x14ac:dyDescent="0.65">
      <c r="A179" s="10">
        <v>175</v>
      </c>
      <c r="B179" s="19" t="s">
        <v>297</v>
      </c>
      <c r="C179" s="71">
        <f>+'14'!H179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120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x14ac:dyDescent="0.65">
      <c r="A180" s="10">
        <v>176</v>
      </c>
      <c r="B180" s="19" t="s">
        <v>344</v>
      </c>
      <c r="C180" s="71">
        <f>+'14'!H180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60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345</v>
      </c>
      <c r="C181" s="71">
        <f>+'14'!H181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120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109</v>
      </c>
      <c r="C182" s="71">
        <f>+'14'!H182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50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110</v>
      </c>
      <c r="C183" s="71">
        <f>+'14'!H183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50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162</v>
      </c>
      <c r="C184" s="71">
        <f>+'14'!H184</f>
        <v>0</v>
      </c>
      <c r="D184" s="95">
        <v>0</v>
      </c>
      <c r="E184" s="46">
        <f t="shared" si="19"/>
        <v>0</v>
      </c>
      <c r="F184" s="106">
        <v>0</v>
      </c>
      <c r="G184" s="104">
        <v>0</v>
      </c>
      <c r="H184" s="46">
        <f t="shared" si="15"/>
        <v>0</v>
      </c>
      <c r="I184" s="96"/>
      <c r="J184" s="20">
        <v>120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163</v>
      </c>
      <c r="C185" s="71">
        <f>+'14'!H185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120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154</v>
      </c>
      <c r="C186" s="71">
        <f>+'14'!H186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120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x14ac:dyDescent="0.65">
      <c r="A187" s="10">
        <v>183</v>
      </c>
      <c r="B187" s="19" t="s">
        <v>155</v>
      </c>
      <c r="C187" s="71">
        <f>+'14'!H187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120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x14ac:dyDescent="0.65">
      <c r="A188" s="10">
        <v>184</v>
      </c>
      <c r="B188" s="19" t="s">
        <v>164</v>
      </c>
      <c r="C188" s="71">
        <f>+'14'!H188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120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x14ac:dyDescent="0.65">
      <c r="A189" s="10">
        <v>185</v>
      </c>
      <c r="B189" s="19" t="s">
        <v>165</v>
      </c>
      <c r="C189" s="71">
        <f>+'14'!H189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120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247</v>
      </c>
      <c r="C190" s="71">
        <f>+'14'!H190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150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x14ac:dyDescent="0.65">
      <c r="A191" s="10">
        <v>187</v>
      </c>
      <c r="B191" s="19" t="s">
        <v>248</v>
      </c>
      <c r="C191" s="71">
        <f>+'14'!H191</f>
        <v>0</v>
      </c>
      <c r="D191" s="95">
        <v>0</v>
      </c>
      <c r="E191" s="46">
        <f t="shared" si="19"/>
        <v>0</v>
      </c>
      <c r="F191" s="106">
        <v>0</v>
      </c>
      <c r="G191" s="104">
        <v>0</v>
      </c>
      <c r="H191" s="46">
        <f t="shared" si="15"/>
        <v>0</v>
      </c>
      <c r="I191" s="96"/>
      <c r="J191" s="20">
        <v>150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249</v>
      </c>
      <c r="C192" s="71">
        <f>+'14'!H192</f>
        <v>0</v>
      </c>
      <c r="D192" s="95">
        <v>0</v>
      </c>
      <c r="E192" s="46">
        <f t="shared" si="19"/>
        <v>0</v>
      </c>
      <c r="F192" s="106">
        <v>0</v>
      </c>
      <c r="G192" s="104">
        <v>0</v>
      </c>
      <c r="H192" s="46">
        <f t="shared" si="15"/>
        <v>0</v>
      </c>
      <c r="I192" s="96"/>
      <c r="J192" s="20">
        <v>150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29" ht="24.6" x14ac:dyDescent="0.65">
      <c r="A193" s="10">
        <v>189</v>
      </c>
      <c r="B193" s="19" t="s">
        <v>250</v>
      </c>
      <c r="C193" s="71">
        <f>+'14'!H193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150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29" ht="24.6" x14ac:dyDescent="0.65">
      <c r="A194" s="10">
        <v>190</v>
      </c>
      <c r="B194" s="19" t="s">
        <v>166</v>
      </c>
      <c r="C194" s="71">
        <f>+'14'!H194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185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29" ht="24.6" x14ac:dyDescent="0.65">
      <c r="A195" s="10">
        <v>191</v>
      </c>
      <c r="B195" s="19" t="s">
        <v>167</v>
      </c>
      <c r="C195" s="71">
        <f>+'14'!H195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185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29" ht="24.6" x14ac:dyDescent="0.65">
      <c r="A196" s="10">
        <v>192</v>
      </c>
      <c r="B196" s="19" t="s">
        <v>168</v>
      </c>
      <c r="C196" s="71">
        <f>+'14'!H196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185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29" ht="24.6" x14ac:dyDescent="0.65">
      <c r="A197" s="10">
        <v>193</v>
      </c>
      <c r="B197" s="19" t="s">
        <v>169</v>
      </c>
      <c r="C197" s="71">
        <f>+'14'!H197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ref="H197:H260" si="20">+E197-F197-I197-G197</f>
        <v>0</v>
      </c>
      <c r="I197" s="96"/>
      <c r="J197" s="20">
        <v>185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  <c r="AC197" s="29"/>
    </row>
    <row r="198" spans="1:29" ht="24.6" x14ac:dyDescent="0.65">
      <c r="A198" s="10">
        <v>194</v>
      </c>
      <c r="B198" s="19" t="s">
        <v>168</v>
      </c>
      <c r="C198" s="71">
        <f>+'14'!H198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20"/>
        <v>0</v>
      </c>
      <c r="I198" s="96"/>
      <c r="J198" s="20">
        <v>185</v>
      </c>
      <c r="K198" s="72">
        <f t="shared" ref="K198:K261" si="21">+J198*I198</f>
        <v>0</v>
      </c>
      <c r="L198" s="17" t="s">
        <v>16</v>
      </c>
      <c r="M198" s="18">
        <v>0</v>
      </c>
      <c r="N198" s="23">
        <f t="shared" ref="N198:N261" si="22">SUM(K198-M198)</f>
        <v>0</v>
      </c>
      <c r="O198" s="19"/>
      <c r="P198" s="43">
        <f t="shared" ref="P198:P261" si="23">+K198*O198</f>
        <v>0</v>
      </c>
      <c r="AC198" s="29"/>
    </row>
    <row r="199" spans="1:29" ht="24.6" x14ac:dyDescent="0.65">
      <c r="A199" s="10">
        <v>195</v>
      </c>
      <c r="B199" s="19" t="s">
        <v>169</v>
      </c>
      <c r="C199" s="71">
        <f>+'14'!H199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20"/>
        <v>0</v>
      </c>
      <c r="I199" s="96"/>
      <c r="J199" s="20">
        <v>185</v>
      </c>
      <c r="K199" s="72">
        <f t="shared" si="21"/>
        <v>0</v>
      </c>
      <c r="L199" s="17" t="s">
        <v>16</v>
      </c>
      <c r="M199" s="18">
        <v>0</v>
      </c>
      <c r="N199" s="23">
        <f t="shared" si="22"/>
        <v>0</v>
      </c>
      <c r="O199" s="19"/>
      <c r="P199" s="43">
        <f t="shared" si="23"/>
        <v>0</v>
      </c>
    </row>
    <row r="200" spans="1:29" ht="24.6" x14ac:dyDescent="0.65">
      <c r="A200" s="10">
        <v>196</v>
      </c>
      <c r="B200" s="19" t="s">
        <v>170</v>
      </c>
      <c r="C200" s="71">
        <f>+'14'!H200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20"/>
        <v>0</v>
      </c>
      <c r="I200" s="96"/>
      <c r="J200" s="20">
        <v>135</v>
      </c>
      <c r="K200" s="72">
        <f t="shared" si="21"/>
        <v>0</v>
      </c>
      <c r="L200" s="17" t="s">
        <v>16</v>
      </c>
      <c r="M200" s="18">
        <v>0</v>
      </c>
      <c r="N200" s="23">
        <f t="shared" si="22"/>
        <v>0</v>
      </c>
      <c r="O200" s="19"/>
      <c r="P200" s="43">
        <f t="shared" si="23"/>
        <v>0</v>
      </c>
    </row>
    <row r="201" spans="1:29" ht="24.6" x14ac:dyDescent="0.65">
      <c r="A201" s="10">
        <v>197</v>
      </c>
      <c r="B201" s="19" t="s">
        <v>115</v>
      </c>
      <c r="C201" s="71">
        <f>+'14'!H201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20"/>
        <v>0</v>
      </c>
      <c r="I201" s="96"/>
      <c r="J201" s="20">
        <v>100</v>
      </c>
      <c r="K201" s="72">
        <f t="shared" si="21"/>
        <v>0</v>
      </c>
      <c r="L201" s="17" t="s">
        <v>16</v>
      </c>
      <c r="M201" s="18">
        <v>0</v>
      </c>
      <c r="N201" s="23">
        <f t="shared" si="22"/>
        <v>0</v>
      </c>
      <c r="O201" s="19"/>
      <c r="P201" s="43">
        <f t="shared" si="23"/>
        <v>0</v>
      </c>
    </row>
    <row r="202" spans="1:29" ht="24.6" x14ac:dyDescent="0.65">
      <c r="A202" s="10">
        <v>198</v>
      </c>
      <c r="B202" s="19" t="s">
        <v>171</v>
      </c>
      <c r="C202" s="71">
        <f>+'14'!H202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20"/>
        <v>0</v>
      </c>
      <c r="I202" s="96"/>
      <c r="J202" s="20">
        <v>90</v>
      </c>
      <c r="K202" s="72">
        <f t="shared" si="21"/>
        <v>0</v>
      </c>
      <c r="L202" s="17" t="s">
        <v>16</v>
      </c>
      <c r="M202" s="18">
        <v>0</v>
      </c>
      <c r="N202" s="23">
        <f t="shared" si="22"/>
        <v>0</v>
      </c>
      <c r="O202" s="19"/>
      <c r="P202" s="43">
        <f t="shared" si="23"/>
        <v>0</v>
      </c>
    </row>
    <row r="203" spans="1:29" ht="24.6" x14ac:dyDescent="0.65">
      <c r="A203" s="10">
        <v>199</v>
      </c>
      <c r="B203" s="19" t="s">
        <v>172</v>
      </c>
      <c r="C203" s="71">
        <f>+'14'!H203</f>
        <v>0</v>
      </c>
      <c r="D203" s="95">
        <v>0</v>
      </c>
      <c r="E203" s="46">
        <f t="shared" si="19"/>
        <v>0</v>
      </c>
      <c r="F203" s="106">
        <v>0</v>
      </c>
      <c r="G203" s="104">
        <v>0</v>
      </c>
      <c r="H203" s="46">
        <f t="shared" si="20"/>
        <v>0</v>
      </c>
      <c r="I203" s="96"/>
      <c r="J203" s="20">
        <v>90</v>
      </c>
      <c r="K203" s="72">
        <f t="shared" si="21"/>
        <v>0</v>
      </c>
      <c r="L203" s="17" t="s">
        <v>16</v>
      </c>
      <c r="M203" s="18">
        <v>0</v>
      </c>
      <c r="N203" s="23">
        <f t="shared" si="22"/>
        <v>0</v>
      </c>
      <c r="O203" s="19"/>
      <c r="P203" s="43">
        <f t="shared" si="23"/>
        <v>0</v>
      </c>
    </row>
    <row r="204" spans="1:29" ht="24.6" x14ac:dyDescent="0.65">
      <c r="A204" s="10">
        <v>200</v>
      </c>
      <c r="B204" s="19" t="s">
        <v>173</v>
      </c>
      <c r="C204" s="71">
        <f>+'14'!H204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20"/>
        <v>0</v>
      </c>
      <c r="I204" s="96"/>
      <c r="J204" s="20">
        <v>90</v>
      </c>
      <c r="K204" s="72">
        <f t="shared" si="21"/>
        <v>0</v>
      </c>
      <c r="L204" s="17" t="s">
        <v>16</v>
      </c>
      <c r="M204" s="18">
        <v>0</v>
      </c>
      <c r="N204" s="23">
        <f t="shared" si="22"/>
        <v>0</v>
      </c>
      <c r="O204" s="19"/>
      <c r="P204" s="43">
        <f t="shared" si="23"/>
        <v>0</v>
      </c>
    </row>
    <row r="205" spans="1:29" ht="24.6" x14ac:dyDescent="0.65">
      <c r="A205" s="10">
        <v>201</v>
      </c>
      <c r="B205" s="19" t="s">
        <v>174</v>
      </c>
      <c r="C205" s="71">
        <f>+'14'!H205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20"/>
        <v>0</v>
      </c>
      <c r="I205" s="96"/>
      <c r="J205" s="20">
        <v>90</v>
      </c>
      <c r="K205" s="72">
        <f t="shared" si="21"/>
        <v>0</v>
      </c>
      <c r="L205" s="17" t="s">
        <v>16</v>
      </c>
      <c r="M205" s="18">
        <v>0</v>
      </c>
      <c r="N205" s="23">
        <f t="shared" si="22"/>
        <v>0</v>
      </c>
      <c r="O205" s="19"/>
      <c r="P205" s="43">
        <f t="shared" si="23"/>
        <v>0</v>
      </c>
    </row>
    <row r="206" spans="1:29" ht="24.6" x14ac:dyDescent="0.65">
      <c r="A206" s="10">
        <v>202</v>
      </c>
      <c r="B206" s="19" t="s">
        <v>367</v>
      </c>
      <c r="C206" s="71">
        <f>+'14'!H206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20"/>
        <v>0</v>
      </c>
      <c r="I206" s="96"/>
      <c r="J206" s="20">
        <v>50</v>
      </c>
      <c r="K206" s="72">
        <f t="shared" si="21"/>
        <v>0</v>
      </c>
      <c r="L206" s="17" t="s">
        <v>16</v>
      </c>
      <c r="M206" s="18">
        <v>0</v>
      </c>
      <c r="N206" s="23">
        <f t="shared" si="22"/>
        <v>0</v>
      </c>
      <c r="O206" s="19"/>
      <c r="P206" s="43">
        <f t="shared" si="23"/>
        <v>0</v>
      </c>
    </row>
    <row r="207" spans="1:29" ht="24.6" x14ac:dyDescent="0.65">
      <c r="A207" s="10">
        <v>203</v>
      </c>
      <c r="B207" s="19" t="s">
        <v>179</v>
      </c>
      <c r="C207" s="71">
        <f>+'14'!H207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20"/>
        <v>0</v>
      </c>
      <c r="I207" s="96"/>
      <c r="J207" s="20">
        <v>50</v>
      </c>
      <c r="K207" s="72">
        <f t="shared" si="21"/>
        <v>0</v>
      </c>
      <c r="L207" s="17" t="s">
        <v>16</v>
      </c>
      <c r="M207" s="18">
        <v>0</v>
      </c>
      <c r="N207" s="23">
        <f t="shared" si="22"/>
        <v>0</v>
      </c>
      <c r="O207" s="19"/>
      <c r="P207" s="43">
        <f t="shared" si="23"/>
        <v>0</v>
      </c>
    </row>
    <row r="208" spans="1:29" ht="24.6" x14ac:dyDescent="0.65">
      <c r="A208" s="10">
        <v>204</v>
      </c>
      <c r="B208" s="19" t="s">
        <v>180</v>
      </c>
      <c r="C208" s="71">
        <f>+'14'!H208</f>
        <v>2</v>
      </c>
      <c r="D208" s="95">
        <v>0</v>
      </c>
      <c r="E208" s="46">
        <f t="shared" ref="E208:E271" si="24">C208+D208</f>
        <v>2</v>
      </c>
      <c r="F208" s="106">
        <v>0</v>
      </c>
      <c r="G208" s="104">
        <v>0</v>
      </c>
      <c r="H208" s="46">
        <f t="shared" si="20"/>
        <v>2</v>
      </c>
      <c r="I208" s="96"/>
      <c r="J208" s="20">
        <v>55</v>
      </c>
      <c r="K208" s="72">
        <f t="shared" si="21"/>
        <v>0</v>
      </c>
      <c r="L208" s="17" t="s">
        <v>16</v>
      </c>
      <c r="M208" s="18">
        <v>0</v>
      </c>
      <c r="N208" s="23">
        <f t="shared" si="22"/>
        <v>0</v>
      </c>
      <c r="O208" s="19"/>
      <c r="P208" s="43">
        <f t="shared" si="23"/>
        <v>0</v>
      </c>
    </row>
    <row r="209" spans="1:16" ht="24.6" x14ac:dyDescent="0.65">
      <c r="A209" s="10">
        <v>205</v>
      </c>
      <c r="B209" s="19" t="s">
        <v>181</v>
      </c>
      <c r="C209" s="71">
        <f>+'14'!H209</f>
        <v>0</v>
      </c>
      <c r="D209" s="95">
        <v>0</v>
      </c>
      <c r="E209" s="46">
        <f t="shared" si="24"/>
        <v>0</v>
      </c>
      <c r="F209" s="106">
        <v>0</v>
      </c>
      <c r="G209" s="104">
        <v>0</v>
      </c>
      <c r="H209" s="46">
        <f t="shared" si="20"/>
        <v>0</v>
      </c>
      <c r="I209" s="96"/>
      <c r="J209" s="20">
        <v>85</v>
      </c>
      <c r="K209" s="72">
        <f t="shared" si="21"/>
        <v>0</v>
      </c>
      <c r="L209" s="17" t="s">
        <v>16</v>
      </c>
      <c r="M209" s="18">
        <v>0</v>
      </c>
      <c r="N209" s="23">
        <f t="shared" si="22"/>
        <v>0</v>
      </c>
      <c r="O209" s="19"/>
      <c r="P209" s="43">
        <f t="shared" si="23"/>
        <v>0</v>
      </c>
    </row>
    <row r="210" spans="1:16" ht="24.6" x14ac:dyDescent="0.65">
      <c r="A210" s="10">
        <v>206</v>
      </c>
      <c r="B210" s="19" t="s">
        <v>298</v>
      </c>
      <c r="C210" s="71">
        <f>+'14'!H210</f>
        <v>0</v>
      </c>
      <c r="D210" s="95">
        <v>0</v>
      </c>
      <c r="E210" s="46">
        <f t="shared" si="24"/>
        <v>0</v>
      </c>
      <c r="F210" s="106">
        <v>0</v>
      </c>
      <c r="G210" s="104">
        <v>0</v>
      </c>
      <c r="H210" s="46">
        <f t="shared" si="20"/>
        <v>0</v>
      </c>
      <c r="I210" s="96"/>
      <c r="J210" s="20">
        <v>55</v>
      </c>
      <c r="K210" s="72">
        <f t="shared" si="21"/>
        <v>0</v>
      </c>
      <c r="L210" s="17" t="s">
        <v>16</v>
      </c>
      <c r="M210" s="18">
        <v>0</v>
      </c>
      <c r="N210" s="23">
        <f t="shared" si="22"/>
        <v>0</v>
      </c>
      <c r="O210" s="19"/>
      <c r="P210" s="43">
        <f t="shared" si="23"/>
        <v>0</v>
      </c>
    </row>
    <row r="211" spans="1:16" ht="24.6" x14ac:dyDescent="0.65">
      <c r="A211" s="10">
        <v>207</v>
      </c>
      <c r="B211" s="19" t="s">
        <v>299</v>
      </c>
      <c r="C211" s="71">
        <f>+'14'!H211</f>
        <v>0</v>
      </c>
      <c r="D211" s="95">
        <v>0</v>
      </c>
      <c r="E211" s="46">
        <f t="shared" si="24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55</v>
      </c>
      <c r="K211" s="72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3">
        <f t="shared" si="23"/>
        <v>0</v>
      </c>
    </row>
    <row r="212" spans="1:16" ht="24.6" x14ac:dyDescent="0.65">
      <c r="A212" s="10">
        <v>208</v>
      </c>
      <c r="B212" s="19" t="s">
        <v>300</v>
      </c>
      <c r="C212" s="71">
        <f>+'14'!H212</f>
        <v>0</v>
      </c>
      <c r="D212" s="95">
        <v>0</v>
      </c>
      <c r="E212" s="46">
        <f t="shared" si="24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55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16" ht="24.6" x14ac:dyDescent="0.65">
      <c r="A213" s="10">
        <v>209</v>
      </c>
      <c r="B213" s="19" t="s">
        <v>301</v>
      </c>
      <c r="C213" s="71">
        <f>+'14'!H213</f>
        <v>0</v>
      </c>
      <c r="D213" s="95">
        <v>0</v>
      </c>
      <c r="E213" s="46">
        <f t="shared" si="24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55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16" ht="24.6" x14ac:dyDescent="0.65">
      <c r="A214" s="10">
        <v>210</v>
      </c>
      <c r="B214" s="19" t="s">
        <v>372</v>
      </c>
      <c r="C214" s="71">
        <f>+'14'!H214</f>
        <v>0</v>
      </c>
      <c r="D214" s="95">
        <v>0</v>
      </c>
      <c r="E214" s="46">
        <f t="shared" si="24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40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16" ht="24.6" x14ac:dyDescent="0.65">
      <c r="A215" s="10">
        <v>211</v>
      </c>
      <c r="B215" s="19" t="s">
        <v>184</v>
      </c>
      <c r="C215" s="71">
        <f>+'14'!H215</f>
        <v>0</v>
      </c>
      <c r="D215" s="95">
        <v>0</v>
      </c>
      <c r="E215" s="46">
        <f t="shared" si="24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120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16" ht="24.6" x14ac:dyDescent="0.65">
      <c r="A216" s="10">
        <v>212</v>
      </c>
      <c r="B216" s="19" t="s">
        <v>185</v>
      </c>
      <c r="C216" s="71">
        <f>+'14'!H216</f>
        <v>0</v>
      </c>
      <c r="D216" s="95">
        <v>0</v>
      </c>
      <c r="E216" s="46">
        <f t="shared" si="24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120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16" ht="24.6" x14ac:dyDescent="0.65">
      <c r="A217" s="10">
        <v>213</v>
      </c>
      <c r="B217" s="19" t="s">
        <v>187</v>
      </c>
      <c r="C217" s="71">
        <f>+'14'!H217</f>
        <v>0</v>
      </c>
      <c r="D217" s="95">
        <v>0</v>
      </c>
      <c r="E217" s="46">
        <f t="shared" si="24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50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16" ht="24.6" x14ac:dyDescent="0.65">
      <c r="A218" s="10">
        <v>214</v>
      </c>
      <c r="B218" s="19" t="s">
        <v>188</v>
      </c>
      <c r="C218" s="71">
        <f>+'14'!H218</f>
        <v>0</v>
      </c>
      <c r="D218" s="95">
        <v>0</v>
      </c>
      <c r="E218" s="46">
        <f t="shared" si="24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50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16" ht="24.6" x14ac:dyDescent="0.65">
      <c r="A219" s="10">
        <v>215</v>
      </c>
      <c r="B219" s="19" t="s">
        <v>302</v>
      </c>
      <c r="C219" s="71">
        <f>+'14'!H219</f>
        <v>0</v>
      </c>
      <c r="D219" s="95">
        <v>0</v>
      </c>
      <c r="E219" s="46">
        <f t="shared" si="24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120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16" ht="24.6" x14ac:dyDescent="0.65">
      <c r="A220" s="10">
        <v>216</v>
      </c>
      <c r="B220" s="19" t="s">
        <v>303</v>
      </c>
      <c r="C220" s="71">
        <f>+'14'!H220</f>
        <v>0</v>
      </c>
      <c r="D220" s="95">
        <v>0</v>
      </c>
      <c r="E220" s="46">
        <f t="shared" si="24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25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>
        <v>15</v>
      </c>
      <c r="P220" s="43">
        <f t="shared" si="23"/>
        <v>0</v>
      </c>
    </row>
    <row r="221" spans="1:16" ht="24.6" x14ac:dyDescent="0.65">
      <c r="A221" s="10">
        <v>217</v>
      </c>
      <c r="B221" s="19" t="s">
        <v>304</v>
      </c>
      <c r="C221" s="71">
        <f>+'14'!H221</f>
        <v>0</v>
      </c>
      <c r="D221" s="95">
        <v>0</v>
      </c>
      <c r="E221" s="46">
        <f t="shared" si="24"/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25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>
        <v>15</v>
      </c>
      <c r="P221" s="43">
        <f t="shared" si="23"/>
        <v>0</v>
      </c>
    </row>
    <row r="222" spans="1:16" ht="24.6" x14ac:dyDescent="0.65">
      <c r="A222" s="10">
        <v>218</v>
      </c>
      <c r="B222" s="19" t="s">
        <v>305</v>
      </c>
      <c r="C222" s="71">
        <f>+'14'!H222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25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>
        <v>15</v>
      </c>
      <c r="P222" s="43">
        <f t="shared" si="23"/>
        <v>0</v>
      </c>
    </row>
    <row r="223" spans="1:16" ht="24.6" x14ac:dyDescent="0.65">
      <c r="A223" s="10">
        <v>219</v>
      </c>
      <c r="B223" s="19" t="s">
        <v>306</v>
      </c>
      <c r="C223" s="71">
        <f>+'14'!H223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25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>
        <v>15</v>
      </c>
      <c r="P223" s="43">
        <f t="shared" si="23"/>
        <v>0</v>
      </c>
    </row>
    <row r="224" spans="1:16" ht="24.6" x14ac:dyDescent="0.65">
      <c r="A224" s="10">
        <v>220</v>
      </c>
      <c r="B224" s="19" t="s">
        <v>307</v>
      </c>
      <c r="C224" s="71">
        <f>+'14'!H224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25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>
        <v>15</v>
      </c>
      <c r="P224" s="43">
        <f t="shared" si="23"/>
        <v>0</v>
      </c>
    </row>
    <row r="225" spans="1:16" ht="24.6" x14ac:dyDescent="0.65">
      <c r="A225" s="10">
        <v>221</v>
      </c>
      <c r="B225" s="19" t="s">
        <v>308</v>
      </c>
      <c r="C225" s="71">
        <f>+'14'!H225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25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>
        <v>15</v>
      </c>
      <c r="P225" s="43">
        <f t="shared" si="23"/>
        <v>0</v>
      </c>
    </row>
    <row r="226" spans="1:16" ht="24.6" x14ac:dyDescent="0.65">
      <c r="A226" s="10">
        <v>222</v>
      </c>
      <c r="B226" s="19" t="s">
        <v>361</v>
      </c>
      <c r="C226" s="71">
        <f>+'14'!H226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10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309</v>
      </c>
      <c r="C227" s="71">
        <f>+'14'!H227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10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310</v>
      </c>
      <c r="C228" s="71">
        <f>+'14'!H228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311</v>
      </c>
      <c r="C229" s="71">
        <f>+'14'!H229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312</v>
      </c>
      <c r="C230" s="71">
        <f>+'14'!H230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/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183</v>
      </c>
      <c r="C231" s="71">
        <f>+'14'!H231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40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117</v>
      </c>
      <c r="C232" s="71">
        <f>+'14'!H232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313</v>
      </c>
      <c r="C233" s="71">
        <f>+'14'!H233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30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371</v>
      </c>
      <c r="C234" s="71">
        <f>+'14'!H234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800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x14ac:dyDescent="0.65">
      <c r="A235" s="10">
        <v>231</v>
      </c>
      <c r="B235" s="19" t="s">
        <v>373</v>
      </c>
      <c r="C235" s="71">
        <f>+'14'!H235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150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x14ac:dyDescent="0.65">
      <c r="A236" s="10">
        <v>232</v>
      </c>
      <c r="B236" s="19" t="s">
        <v>315</v>
      </c>
      <c r="C236" s="71">
        <f>+'14'!H236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200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x14ac:dyDescent="0.65">
      <c r="A237" s="10">
        <v>233</v>
      </c>
      <c r="B237" s="19" t="s">
        <v>374</v>
      </c>
      <c r="C237" s="71">
        <f>+'14'!H237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250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x14ac:dyDescent="0.65">
      <c r="A238" s="10">
        <v>234</v>
      </c>
      <c r="B238" s="19" t="s">
        <v>316</v>
      </c>
      <c r="C238" s="71">
        <f>+'14'!H238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50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x14ac:dyDescent="0.65">
      <c r="A239" s="10">
        <v>235</v>
      </c>
      <c r="B239" s="19" t="s">
        <v>314</v>
      </c>
      <c r="C239" s="71">
        <f>+'14'!H239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" customHeight="1" x14ac:dyDescent="0.65">
      <c r="A240" s="10">
        <v>236</v>
      </c>
      <c r="B240" s="19" t="s">
        <v>337</v>
      </c>
      <c r="C240" s="71">
        <f>+'14'!H240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45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338</v>
      </c>
      <c r="C241" s="71">
        <f>+'14'!H241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35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339</v>
      </c>
      <c r="C242" s="71">
        <f>+'14'!H242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>
        <v>25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317</v>
      </c>
      <c r="C243" s="71">
        <f>+'14'!H243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>
        <v>50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318</v>
      </c>
      <c r="C244" s="71">
        <f>+'14'!H244</f>
        <v>0</v>
      </c>
      <c r="D244" s="95">
        <v>0</v>
      </c>
      <c r="E244" s="46">
        <f t="shared" si="24"/>
        <v>0</v>
      </c>
      <c r="F244" s="106">
        <v>0</v>
      </c>
      <c r="G244" s="104">
        <v>0</v>
      </c>
      <c r="H244" s="46">
        <f t="shared" si="20"/>
        <v>0</v>
      </c>
      <c r="I244" s="96"/>
      <c r="J244" s="20">
        <v>60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319</v>
      </c>
      <c r="C245" s="71">
        <f>+'14'!H245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250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320</v>
      </c>
      <c r="C246" s="71">
        <f>+'14'!H246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15">
        <v>100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321</v>
      </c>
      <c r="C247" s="71">
        <f>+'14'!H247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15">
        <v>350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322</v>
      </c>
      <c r="C248" s="71">
        <f>+'14'!H248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15">
        <v>60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323</v>
      </c>
      <c r="C249" s="71">
        <f>+'14'!H249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15">
        <v>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324</v>
      </c>
      <c r="C250" s="71">
        <f>+'14'!H250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15">
        <v>100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325</v>
      </c>
      <c r="C251" s="71">
        <f>+'14'!H251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15">
        <v>120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326</v>
      </c>
      <c r="C252" s="71">
        <f>+'14'!H252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15">
        <v>60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 x14ac:dyDescent="0.65">
      <c r="A253" s="10">
        <v>249</v>
      </c>
      <c r="B253" s="19" t="s">
        <v>327</v>
      </c>
      <c r="C253" s="71">
        <f>+'14'!H253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15">
        <v>150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x14ac:dyDescent="0.65">
      <c r="A254" s="10">
        <v>250</v>
      </c>
      <c r="B254" s="19" t="s">
        <v>328</v>
      </c>
      <c r="C254" s="71">
        <f>+'14'!H254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15">
        <v>150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329</v>
      </c>
      <c r="C255" s="71">
        <f>+'14'!H255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15">
        <v>200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330</v>
      </c>
      <c r="C256" s="71">
        <f>+'14'!H256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15"/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331</v>
      </c>
      <c r="C257" s="71">
        <f>+'14'!H257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15"/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368</v>
      </c>
      <c r="C258" s="71">
        <f>+'14'!H258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15"/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/>
      <c r="C259" s="71">
        <f>+'14'!H259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/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/>
      <c r="C260" s="71">
        <f>+'14'!H260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20"/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/>
      <c r="C261" s="71">
        <f>+'14'!H261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ref="H261:H284" si="25">+E261-F261-I261-G261</f>
        <v>0</v>
      </c>
      <c r="I261" s="96"/>
      <c r="J261" s="20"/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/>
      <c r="C262" s="71">
        <f>+'14'!H262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5"/>
        <v>0</v>
      </c>
      <c r="I262" s="96"/>
      <c r="J262" s="20"/>
      <c r="K262" s="72">
        <f t="shared" ref="K262:K284" si="26">+J262*I262</f>
        <v>0</v>
      </c>
      <c r="L262" s="17" t="s">
        <v>16</v>
      </c>
      <c r="M262" s="18">
        <v>0</v>
      </c>
      <c r="N262" s="23">
        <f t="shared" ref="N262:N284" si="27">SUM(K262-M262)</f>
        <v>0</v>
      </c>
      <c r="O262" s="19"/>
      <c r="P262" s="43">
        <f t="shared" ref="P262:P284" si="28">+K262*O262</f>
        <v>0</v>
      </c>
    </row>
    <row r="263" spans="1:16" ht="24.6" x14ac:dyDescent="0.65">
      <c r="A263" s="10">
        <v>259</v>
      </c>
      <c r="B263" s="19"/>
      <c r="C263" s="71">
        <f>+'14'!H263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5"/>
        <v>0</v>
      </c>
      <c r="I263" s="96"/>
      <c r="J263" s="20"/>
      <c r="K263" s="72">
        <f t="shared" si="26"/>
        <v>0</v>
      </c>
      <c r="L263" s="17" t="s">
        <v>16</v>
      </c>
      <c r="M263" s="18">
        <v>0</v>
      </c>
      <c r="N263" s="23">
        <f t="shared" si="27"/>
        <v>0</v>
      </c>
      <c r="O263" s="19"/>
      <c r="P263" s="43">
        <f t="shared" si="28"/>
        <v>0</v>
      </c>
    </row>
    <row r="264" spans="1:16" ht="24.6" x14ac:dyDescent="0.65">
      <c r="A264" s="10">
        <v>260</v>
      </c>
      <c r="B264" s="19"/>
      <c r="C264" s="71">
        <f>+'14'!H264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5"/>
        <v>0</v>
      </c>
      <c r="I264" s="96"/>
      <c r="J264" s="20"/>
      <c r="K264" s="72">
        <f t="shared" si="26"/>
        <v>0</v>
      </c>
      <c r="L264" s="17" t="s">
        <v>16</v>
      </c>
      <c r="M264" s="18">
        <v>0</v>
      </c>
      <c r="N264" s="23">
        <f t="shared" si="27"/>
        <v>0</v>
      </c>
      <c r="O264" s="19"/>
      <c r="P264" s="43">
        <f t="shared" si="28"/>
        <v>0</v>
      </c>
    </row>
    <row r="265" spans="1:16" ht="24.6" x14ac:dyDescent="0.65">
      <c r="A265" s="10">
        <v>261</v>
      </c>
      <c r="B265" s="19"/>
      <c r="C265" s="71">
        <f>+'14'!H265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5"/>
        <v>0</v>
      </c>
      <c r="I265" s="96"/>
      <c r="J265" s="20"/>
      <c r="K265" s="72">
        <f t="shared" si="26"/>
        <v>0</v>
      </c>
      <c r="L265" s="17" t="s">
        <v>16</v>
      </c>
      <c r="M265" s="18">
        <v>0</v>
      </c>
      <c r="N265" s="23">
        <f t="shared" si="27"/>
        <v>0</v>
      </c>
      <c r="O265" s="19"/>
      <c r="P265" s="43">
        <f t="shared" si="28"/>
        <v>0</v>
      </c>
    </row>
    <row r="266" spans="1:16" ht="24.6" x14ac:dyDescent="0.65">
      <c r="A266" s="10">
        <v>262</v>
      </c>
      <c r="B266" s="19"/>
      <c r="C266" s="71">
        <f>+'14'!H266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5"/>
        <v>0</v>
      </c>
      <c r="I266" s="96"/>
      <c r="J266" s="20"/>
      <c r="K266" s="72">
        <f t="shared" si="26"/>
        <v>0</v>
      </c>
      <c r="L266" s="17" t="s">
        <v>16</v>
      </c>
      <c r="M266" s="18">
        <v>0</v>
      </c>
      <c r="N266" s="23">
        <f t="shared" si="27"/>
        <v>0</v>
      </c>
      <c r="O266" s="19"/>
      <c r="P266" s="43">
        <f t="shared" si="28"/>
        <v>0</v>
      </c>
    </row>
    <row r="267" spans="1:16" ht="24.6" x14ac:dyDescent="0.65">
      <c r="A267" s="10">
        <v>263</v>
      </c>
      <c r="B267" s="19"/>
      <c r="C267" s="71">
        <f>+'14'!H267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5"/>
        <v>0</v>
      </c>
      <c r="I267" s="96"/>
      <c r="J267" s="20"/>
      <c r="K267" s="72">
        <f t="shared" si="26"/>
        <v>0</v>
      </c>
      <c r="L267" s="17" t="s">
        <v>16</v>
      </c>
      <c r="M267" s="18">
        <v>0</v>
      </c>
      <c r="N267" s="23">
        <f t="shared" si="27"/>
        <v>0</v>
      </c>
      <c r="O267" s="19"/>
      <c r="P267" s="43">
        <f t="shared" si="28"/>
        <v>0</v>
      </c>
    </row>
    <row r="268" spans="1:16" ht="24.6" x14ac:dyDescent="0.65">
      <c r="A268" s="10">
        <v>264</v>
      </c>
      <c r="B268" s="19"/>
      <c r="C268" s="71">
        <f>+'14'!H268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5"/>
        <v>0</v>
      </c>
      <c r="I268" s="96"/>
      <c r="J268" s="20"/>
      <c r="K268" s="72">
        <f t="shared" si="26"/>
        <v>0</v>
      </c>
      <c r="L268" s="17" t="s">
        <v>16</v>
      </c>
      <c r="M268" s="18">
        <v>0</v>
      </c>
      <c r="N268" s="23">
        <f t="shared" si="27"/>
        <v>0</v>
      </c>
      <c r="O268" s="19"/>
      <c r="P268" s="43">
        <f t="shared" si="28"/>
        <v>0</v>
      </c>
    </row>
    <row r="269" spans="1:16" ht="24.6" x14ac:dyDescent="0.65">
      <c r="A269" s="10">
        <v>265</v>
      </c>
      <c r="B269" s="19"/>
      <c r="C269" s="71">
        <f>+'14'!H269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5"/>
        <v>0</v>
      </c>
      <c r="I269" s="96"/>
      <c r="J269" s="20"/>
      <c r="K269" s="72">
        <f t="shared" si="26"/>
        <v>0</v>
      </c>
      <c r="L269" s="17" t="s">
        <v>16</v>
      </c>
      <c r="M269" s="18">
        <v>0</v>
      </c>
      <c r="N269" s="23">
        <f t="shared" si="27"/>
        <v>0</v>
      </c>
      <c r="O269" s="19"/>
      <c r="P269" s="43">
        <f t="shared" si="28"/>
        <v>0</v>
      </c>
    </row>
    <row r="270" spans="1:16" ht="24.6" x14ac:dyDescent="0.65">
      <c r="A270" s="10">
        <v>266</v>
      </c>
      <c r="B270" s="19"/>
      <c r="C270" s="71">
        <f>+'14'!H270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5"/>
        <v>0</v>
      </c>
      <c r="I270" s="96"/>
      <c r="J270" s="20"/>
      <c r="K270" s="72">
        <f t="shared" si="26"/>
        <v>0</v>
      </c>
      <c r="L270" s="17" t="s">
        <v>16</v>
      </c>
      <c r="M270" s="18">
        <v>0</v>
      </c>
      <c r="N270" s="23">
        <f t="shared" si="27"/>
        <v>0</v>
      </c>
      <c r="O270" s="19"/>
      <c r="P270" s="43">
        <f t="shared" si="28"/>
        <v>0</v>
      </c>
    </row>
    <row r="271" spans="1:16" ht="24.6" x14ac:dyDescent="0.65">
      <c r="A271" s="10">
        <v>267</v>
      </c>
      <c r="B271" s="19"/>
      <c r="C271" s="71">
        <f>+'14'!H271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5"/>
        <v>0</v>
      </c>
      <c r="I271" s="96"/>
      <c r="J271" s="20"/>
      <c r="K271" s="72">
        <f t="shared" si="26"/>
        <v>0</v>
      </c>
      <c r="L271" s="17" t="s">
        <v>16</v>
      </c>
      <c r="M271" s="18">
        <v>0</v>
      </c>
      <c r="N271" s="23">
        <f t="shared" si="27"/>
        <v>0</v>
      </c>
      <c r="O271" s="19"/>
      <c r="P271" s="43">
        <f t="shared" si="28"/>
        <v>0</v>
      </c>
    </row>
    <row r="272" spans="1:16" ht="24.6" x14ac:dyDescent="0.65">
      <c r="A272" s="10">
        <v>268</v>
      </c>
      <c r="B272" s="19"/>
      <c r="C272" s="71">
        <f>+'14'!H272</f>
        <v>0</v>
      </c>
      <c r="D272" s="95">
        <v>0</v>
      </c>
      <c r="E272" s="46">
        <f t="shared" ref="E272:E284" si="29">C272+D272</f>
        <v>0</v>
      </c>
      <c r="F272" s="106">
        <v>0</v>
      </c>
      <c r="G272" s="104">
        <v>0</v>
      </c>
      <c r="H272" s="46">
        <f t="shared" si="25"/>
        <v>0</v>
      </c>
      <c r="I272" s="96"/>
      <c r="J272" s="20"/>
      <c r="K272" s="72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3">
        <f t="shared" si="28"/>
        <v>0</v>
      </c>
    </row>
    <row r="273" spans="1:17" ht="24.6" x14ac:dyDescent="0.65">
      <c r="A273" s="10">
        <v>269</v>
      </c>
      <c r="B273" s="19"/>
      <c r="C273" s="71">
        <f>+'14'!H273</f>
        <v>0</v>
      </c>
      <c r="D273" s="95">
        <v>0</v>
      </c>
      <c r="E273" s="46">
        <f t="shared" si="29"/>
        <v>0</v>
      </c>
      <c r="F273" s="106">
        <v>0</v>
      </c>
      <c r="G273" s="104">
        <v>0</v>
      </c>
      <c r="H273" s="46">
        <f t="shared" si="25"/>
        <v>0</v>
      </c>
      <c r="I273" s="96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 x14ac:dyDescent="0.65">
      <c r="A274" s="10">
        <v>270</v>
      </c>
      <c r="B274" s="19"/>
      <c r="C274" s="71">
        <f>+'14'!H274</f>
        <v>0</v>
      </c>
      <c r="D274" s="95">
        <v>0</v>
      </c>
      <c r="E274" s="46">
        <f t="shared" si="29"/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 x14ac:dyDescent="0.65">
      <c r="A275" s="10">
        <v>271</v>
      </c>
      <c r="B275" s="19"/>
      <c r="C275" s="71">
        <f>+'14'!H275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 x14ac:dyDescent="0.65">
      <c r="A276" s="10">
        <v>272</v>
      </c>
      <c r="B276" s="19"/>
      <c r="C276" s="71">
        <f>+'14'!H276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 x14ac:dyDescent="0.65">
      <c r="A277" s="10">
        <v>273</v>
      </c>
      <c r="B277" s="19"/>
      <c r="C277" s="71">
        <f>+'14'!H277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 x14ac:dyDescent="0.65">
      <c r="A278" s="10">
        <v>274</v>
      </c>
      <c r="B278" s="19"/>
      <c r="C278" s="71">
        <f>+'14'!H278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 x14ac:dyDescent="0.65">
      <c r="A279" s="10">
        <v>275</v>
      </c>
      <c r="B279" s="19"/>
      <c r="C279" s="71">
        <f>+'14'!H279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 x14ac:dyDescent="0.65">
      <c r="A280" s="10">
        <v>276</v>
      </c>
      <c r="B280" s="19"/>
      <c r="C280" s="71">
        <f>+'14'!H280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 x14ac:dyDescent="0.65">
      <c r="A281" s="10">
        <v>277</v>
      </c>
      <c r="B281" s="19"/>
      <c r="C281" s="71">
        <f>+'14'!H281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 x14ac:dyDescent="0.65">
      <c r="A282" s="10">
        <v>278</v>
      </c>
      <c r="B282" s="19"/>
      <c r="C282" s="71">
        <f>+'14'!H282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 x14ac:dyDescent="0.65">
      <c r="A283" s="10">
        <v>279</v>
      </c>
      <c r="B283" s="19"/>
      <c r="C283" s="71">
        <f>+'14'!H283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 x14ac:dyDescent="0.65">
      <c r="A284" s="10">
        <v>280</v>
      </c>
      <c r="B284" s="19"/>
      <c r="C284" s="71">
        <f>+'14'!H284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172" t="s">
        <v>212</v>
      </c>
      <c r="J286" s="173"/>
      <c r="K286" s="30">
        <f>+AA184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174" t="s">
        <v>202</v>
      </c>
      <c r="K287" s="174"/>
      <c r="L287" s="33">
        <f>SUM(K5:K286)</f>
        <v>520</v>
      </c>
    </row>
    <row r="288" spans="1:17" ht="24.6" x14ac:dyDescent="0.65">
      <c r="A288" s="1"/>
      <c r="C288" s="31"/>
      <c r="E288" s="31"/>
      <c r="H288" s="31"/>
      <c r="J288" s="168" t="s">
        <v>203</v>
      </c>
      <c r="K288" s="169"/>
      <c r="L288" s="36"/>
    </row>
    <row r="289" spans="1:12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0</v>
      </c>
    </row>
    <row r="290" spans="1:12" ht="24.6" x14ac:dyDescent="0.65">
      <c r="A290" s="1"/>
      <c r="C290" s="31"/>
      <c r="E290" s="31"/>
      <c r="H290" s="31"/>
      <c r="J290" s="168" t="s">
        <v>205</v>
      </c>
      <c r="K290" s="169"/>
      <c r="L290" s="36">
        <v>0</v>
      </c>
    </row>
    <row r="291" spans="1:12" ht="24.6" x14ac:dyDescent="0.65">
      <c r="A291" s="1"/>
      <c r="C291" s="31"/>
      <c r="E291" s="31"/>
      <c r="H291" s="31"/>
      <c r="J291" s="168" t="s">
        <v>206</v>
      </c>
      <c r="K291" s="169"/>
      <c r="L291" s="36">
        <v>0</v>
      </c>
    </row>
    <row r="292" spans="1:12" ht="24.6" x14ac:dyDescent="0.65">
      <c r="A292" s="1"/>
      <c r="C292" s="31"/>
      <c r="E292" s="31"/>
      <c r="H292" s="31"/>
      <c r="J292" s="168" t="s">
        <v>207</v>
      </c>
      <c r="K292" s="169"/>
      <c r="L292" s="37">
        <f>SUM(M5:M285)</f>
        <v>0</v>
      </c>
    </row>
    <row r="293" spans="1:12" ht="24.6" x14ac:dyDescent="0.65">
      <c r="A293" s="1"/>
      <c r="C293" s="31"/>
      <c r="E293" s="31"/>
      <c r="H293" s="31"/>
      <c r="J293" s="168" t="s">
        <v>208</v>
      </c>
      <c r="K293" s="169"/>
      <c r="L293" s="33">
        <f>L287-L288-L289-L291-L292</f>
        <v>520</v>
      </c>
    </row>
    <row r="294" spans="1:12" ht="24.6" x14ac:dyDescent="0.65">
      <c r="A294" s="1"/>
      <c r="C294" s="31"/>
      <c r="E294" s="31"/>
      <c r="H294" s="31"/>
      <c r="J294" s="168" t="s">
        <v>209</v>
      </c>
      <c r="K294" s="169"/>
      <c r="L294" s="37">
        <v>520</v>
      </c>
    </row>
    <row r="295" spans="1:12" ht="24.6" x14ac:dyDescent="0.65">
      <c r="A295" s="1"/>
      <c r="C295" s="31"/>
      <c r="E295" s="31"/>
      <c r="H295" s="31"/>
      <c r="J295" s="168" t="s">
        <v>210</v>
      </c>
      <c r="K295" s="169"/>
      <c r="L295" s="33">
        <f>+L294-L293</f>
        <v>0</v>
      </c>
    </row>
    <row r="296" spans="1:12" ht="24.6" x14ac:dyDescent="0.65">
      <c r="H296" s="2"/>
      <c r="J296" s="168" t="s">
        <v>211</v>
      </c>
      <c r="K296" s="169"/>
      <c r="L296" s="33">
        <f>+L294-L293</f>
        <v>0</v>
      </c>
    </row>
    <row r="297" spans="1:12" x14ac:dyDescent="0.6">
      <c r="H297" s="2"/>
      <c r="J297" s="2"/>
    </row>
    <row r="298" spans="1:12" ht="24.6" x14ac:dyDescent="0.65">
      <c r="H298" s="2"/>
      <c r="J298" s="97" t="s">
        <v>332</v>
      </c>
    </row>
    <row r="299" spans="1:12" x14ac:dyDescent="0.6">
      <c r="H299" s="2"/>
      <c r="J299" s="2"/>
    </row>
    <row r="300" spans="1:12" x14ac:dyDescent="0.6">
      <c r="H300" s="2"/>
      <c r="J300" s="2"/>
    </row>
    <row r="301" spans="1:12" x14ac:dyDescent="0.6">
      <c r="H301" s="2"/>
      <c r="J301" s="2"/>
    </row>
    <row r="302" spans="1:12" x14ac:dyDescent="0.6">
      <c r="H302" s="2"/>
      <c r="J302" s="2"/>
    </row>
    <row r="303" spans="1:12" x14ac:dyDescent="0.6">
      <c r="H303" s="2"/>
      <c r="J303" s="2"/>
    </row>
    <row r="304" spans="1:12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60611-4521-494B-BD1C-61047FA45098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J37" sqref="J37"/>
      <selection pane="topRight" activeCell="J37" sqref="J37"/>
      <selection pane="bottomLeft" activeCell="J37" sqref="J37"/>
      <selection pane="bottomRight" activeCell="M294" sqref="M294"/>
    </sheetView>
  </sheetViews>
  <sheetFormatPr defaultColWidth="9" defaultRowHeight="24" x14ac:dyDescent="0.6"/>
  <cols>
    <col min="1" max="1" width="6.796875" style="2" customWidth="1"/>
    <col min="2" max="2" width="43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65" t="s">
        <v>413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R2" s="166" t="s">
        <v>0</v>
      </c>
      <c r="S2" s="166"/>
      <c r="T2" s="166"/>
      <c r="U2" s="166"/>
      <c r="V2" s="166"/>
      <c r="W2" s="166"/>
      <c r="X2" s="166"/>
      <c r="Y2" s="166"/>
      <c r="Z2" s="166"/>
      <c r="AA2" s="166"/>
      <c r="AB2" s="166"/>
    </row>
    <row r="3" spans="1:29" s="5" customFormat="1" ht="26.4" x14ac:dyDescent="0.7">
      <c r="A3" s="167" t="s">
        <v>1</v>
      </c>
      <c r="B3" s="175" t="s">
        <v>2</v>
      </c>
      <c r="C3" s="167" t="s">
        <v>3</v>
      </c>
      <c r="D3" s="167" t="s">
        <v>4</v>
      </c>
      <c r="E3" s="167" t="s">
        <v>5</v>
      </c>
      <c r="F3" s="105" t="s">
        <v>6</v>
      </c>
      <c r="G3" s="176" t="s">
        <v>334</v>
      </c>
      <c r="H3" s="167" t="s">
        <v>7</v>
      </c>
      <c r="I3" s="170" t="s">
        <v>8</v>
      </c>
      <c r="J3" s="170"/>
      <c r="K3" s="170"/>
      <c r="L3" s="167" t="s">
        <v>9</v>
      </c>
      <c r="M3" s="171" t="s">
        <v>10</v>
      </c>
      <c r="O3" s="139" t="s">
        <v>335</v>
      </c>
      <c r="P3" s="141" t="s">
        <v>336</v>
      </c>
      <c r="R3" s="167" t="s">
        <v>1</v>
      </c>
      <c r="S3" s="167" t="s">
        <v>2</v>
      </c>
      <c r="T3" s="167" t="s">
        <v>3</v>
      </c>
      <c r="U3" s="167" t="s">
        <v>4</v>
      </c>
      <c r="V3" s="167" t="s">
        <v>5</v>
      </c>
      <c r="W3" s="93" t="s">
        <v>6</v>
      </c>
      <c r="X3" s="167" t="s">
        <v>7</v>
      </c>
      <c r="Y3" s="170" t="s">
        <v>8</v>
      </c>
      <c r="Z3" s="170"/>
      <c r="AA3" s="170"/>
      <c r="AB3" s="167" t="s">
        <v>9</v>
      </c>
      <c r="AC3" s="171" t="s">
        <v>10</v>
      </c>
    </row>
    <row r="4" spans="1:29" s="5" customFormat="1" ht="26.4" x14ac:dyDescent="0.7">
      <c r="A4" s="167"/>
      <c r="B4" s="175"/>
      <c r="C4" s="167"/>
      <c r="D4" s="167"/>
      <c r="E4" s="167"/>
      <c r="F4" s="105" t="s">
        <v>11</v>
      </c>
      <c r="G4" s="177"/>
      <c r="H4" s="167"/>
      <c r="I4" s="93" t="s">
        <v>12</v>
      </c>
      <c r="J4" s="94" t="s">
        <v>13</v>
      </c>
      <c r="K4" s="93" t="s">
        <v>14</v>
      </c>
      <c r="L4" s="167"/>
      <c r="M4" s="171"/>
      <c r="O4" s="140"/>
      <c r="P4" s="142"/>
      <c r="R4" s="167"/>
      <c r="S4" s="167"/>
      <c r="T4" s="167"/>
      <c r="U4" s="167"/>
      <c r="V4" s="167"/>
      <c r="W4" s="93" t="s">
        <v>11</v>
      </c>
      <c r="X4" s="167"/>
      <c r="Y4" s="93" t="s">
        <v>12</v>
      </c>
      <c r="Z4" s="94" t="s">
        <v>13</v>
      </c>
      <c r="AA4" s="93" t="s">
        <v>14</v>
      </c>
      <c r="AB4" s="167"/>
      <c r="AC4" s="171"/>
    </row>
    <row r="5" spans="1:29" ht="24.6" x14ac:dyDescent="0.65">
      <c r="A5" s="10">
        <v>1</v>
      </c>
      <c r="B5" s="19" t="s">
        <v>407</v>
      </c>
      <c r="C5" s="71">
        <f>+'15'!H5</f>
        <v>4</v>
      </c>
      <c r="D5" s="95">
        <v>5</v>
      </c>
      <c r="E5" s="46">
        <f t="shared" ref="E5:E143" si="0">C5+D5</f>
        <v>9</v>
      </c>
      <c r="F5" s="106">
        <v>0</v>
      </c>
      <c r="G5" s="104">
        <v>0</v>
      </c>
      <c r="H5" s="46">
        <f t="shared" ref="H5:H68" si="1">+E5-F5-I5-G5</f>
        <v>9</v>
      </c>
      <c r="I5" s="96"/>
      <c r="J5" s="15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+'15'!H6</f>
        <v>7</v>
      </c>
      <c r="D6" s="95">
        <v>5</v>
      </c>
      <c r="E6" s="46">
        <f t="shared" si="0"/>
        <v>12</v>
      </c>
      <c r="F6" s="106">
        <v>0</v>
      </c>
      <c r="G6" s="104">
        <v>0</v>
      </c>
      <c r="H6" s="46">
        <f t="shared" si="1"/>
        <v>12</v>
      </c>
      <c r="I6" s="96"/>
      <c r="J6" s="15">
        <v>100</v>
      </c>
      <c r="K6" s="72">
        <f t="shared" ref="K6:K69" si="5">+J6*I6</f>
        <v>0</v>
      </c>
      <c r="L6" s="17" t="s">
        <v>16</v>
      </c>
      <c r="M6" s="18">
        <v>0</v>
      </c>
      <c r="N6" s="23">
        <f t="shared" ref="N6:N69" si="6">SUM(K6-M6)</f>
        <v>0</v>
      </c>
      <c r="O6" s="19"/>
      <c r="P6" s="43">
        <f t="shared" ref="P6:P69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+'15'!H7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+'15'!H8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+'15'!H9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+'15'!H10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+'15'!H11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+'15'!H12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+'15'!H13</f>
        <v>2</v>
      </c>
      <c r="D13" s="95">
        <v>5</v>
      </c>
      <c r="E13" s="46">
        <f t="shared" si="0"/>
        <v>7</v>
      </c>
      <c r="F13" s="106">
        <v>0</v>
      </c>
      <c r="G13" s="104">
        <v>0</v>
      </c>
      <c r="H13" s="46">
        <f t="shared" si="1"/>
        <v>7</v>
      </c>
      <c r="I13" s="96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+'15'!H14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+'15'!H15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+'15'!H16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+'15'!H17</f>
        <v>3</v>
      </c>
      <c r="D17" s="95">
        <v>3</v>
      </c>
      <c r="E17" s="46">
        <f t="shared" si="0"/>
        <v>6</v>
      </c>
      <c r="F17" s="106">
        <v>0</v>
      </c>
      <c r="G17" s="104">
        <v>0</v>
      </c>
      <c r="H17" s="46">
        <f t="shared" si="1"/>
        <v>6</v>
      </c>
      <c r="I17" s="96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+'15'!H18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+'15'!H19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+'15'!H20</f>
        <v>2</v>
      </c>
      <c r="D20" s="95">
        <v>5</v>
      </c>
      <c r="E20" s="46">
        <f t="shared" si="0"/>
        <v>7</v>
      </c>
      <c r="F20" s="106">
        <v>0</v>
      </c>
      <c r="G20" s="104">
        <v>0</v>
      </c>
      <c r="H20" s="46">
        <f t="shared" si="1"/>
        <v>7</v>
      </c>
      <c r="I20" s="96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+'15'!H21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+'15'!H22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+'15'!H23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+'15'!H24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+'15'!H25</f>
        <v>8</v>
      </c>
      <c r="D25" s="95">
        <v>5</v>
      </c>
      <c r="E25" s="46">
        <f t="shared" si="0"/>
        <v>13</v>
      </c>
      <c r="F25" s="106">
        <v>0</v>
      </c>
      <c r="G25" s="104">
        <v>0</v>
      </c>
      <c r="H25" s="46">
        <f t="shared" si="1"/>
        <v>13</v>
      </c>
      <c r="I25" s="96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+'15'!H26</f>
        <v>1</v>
      </c>
      <c r="D26" s="95">
        <v>3</v>
      </c>
      <c r="E26" s="46">
        <f t="shared" si="0"/>
        <v>4</v>
      </c>
      <c r="F26" s="106">
        <v>0</v>
      </c>
      <c r="G26" s="104">
        <v>0</v>
      </c>
      <c r="H26" s="46">
        <f t="shared" si="1"/>
        <v>4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+'15'!H27</f>
        <v>0</v>
      </c>
      <c r="D27" s="95">
        <v>0</v>
      </c>
      <c r="E27" s="46">
        <f t="shared" si="0"/>
        <v>0</v>
      </c>
      <c r="F27" s="106">
        <v>0</v>
      </c>
      <c r="G27" s="104">
        <v>0</v>
      </c>
      <c r="H27" s="46">
        <f t="shared" si="1"/>
        <v>0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+'15'!H28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+'15'!H29</f>
        <v>4</v>
      </c>
      <c r="D29" s="95">
        <v>0</v>
      </c>
      <c r="E29" s="46">
        <f t="shared" si="0"/>
        <v>4</v>
      </c>
      <c r="F29" s="106">
        <v>0</v>
      </c>
      <c r="G29" s="104">
        <v>0</v>
      </c>
      <c r="H29" s="46">
        <f t="shared" si="1"/>
        <v>4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+'15'!H30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+'15'!H31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+'15'!H32</f>
        <v>3</v>
      </c>
      <c r="D32" s="95">
        <v>0</v>
      </c>
      <c r="E32" s="46">
        <f t="shared" si="0"/>
        <v>3</v>
      </c>
      <c r="F32" s="106">
        <v>0</v>
      </c>
      <c r="G32" s="104">
        <v>0</v>
      </c>
      <c r="H32" s="46">
        <f t="shared" si="1"/>
        <v>3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8" t="s">
        <v>119</v>
      </c>
      <c r="T32" s="179"/>
      <c r="U32" s="179"/>
      <c r="V32" s="179"/>
      <c r="W32" s="179"/>
      <c r="X32" s="179"/>
      <c r="Y32" s="179"/>
      <c r="Z32" s="180"/>
      <c r="AA32" s="40">
        <f>SUM(AA5:AA29)</f>
        <v>0</v>
      </c>
    </row>
    <row r="33" spans="1:26" ht="24.6" x14ac:dyDescent="0.65">
      <c r="A33" s="10">
        <v>29</v>
      </c>
      <c r="B33" s="19" t="s">
        <v>382</v>
      </c>
      <c r="C33" s="71">
        <f>+'15'!H33</f>
        <v>3</v>
      </c>
      <c r="D33" s="95">
        <v>0</v>
      </c>
      <c r="E33" s="46">
        <f t="shared" si="0"/>
        <v>3</v>
      </c>
      <c r="F33" s="106">
        <v>0</v>
      </c>
      <c r="G33" s="104">
        <v>0</v>
      </c>
      <c r="H33" s="46">
        <f t="shared" si="1"/>
        <v>3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+'15'!H34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+'15'!H35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+'15'!H36</f>
        <v>0</v>
      </c>
      <c r="D36" s="95">
        <v>5</v>
      </c>
      <c r="E36" s="46">
        <f t="shared" si="0"/>
        <v>5</v>
      </c>
      <c r="F36" s="106">
        <v>0</v>
      </c>
      <c r="G36" s="104">
        <v>0</v>
      </c>
      <c r="H36" s="46">
        <f t="shared" si="1"/>
        <v>5</v>
      </c>
      <c r="I36" s="96"/>
      <c r="J36" s="15">
        <v>100</v>
      </c>
      <c r="K36" s="72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3">
        <f t="shared" si="7"/>
        <v>0</v>
      </c>
    </row>
    <row r="37" spans="1:26" ht="24.6" x14ac:dyDescent="0.65">
      <c r="A37" s="10">
        <v>33</v>
      </c>
      <c r="B37" s="19" t="s">
        <v>393</v>
      </c>
      <c r="C37" s="71">
        <f>+'15'!H37</f>
        <v>0</v>
      </c>
      <c r="D37" s="95">
        <v>0</v>
      </c>
      <c r="E37" s="46">
        <f t="shared" si="0"/>
        <v>0</v>
      </c>
      <c r="F37" s="106">
        <v>0</v>
      </c>
      <c r="G37" s="104">
        <v>0</v>
      </c>
      <c r="H37" s="46">
        <f t="shared" si="1"/>
        <v>0</v>
      </c>
      <c r="I37" s="96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f>+'15'!H38</f>
        <v>0</v>
      </c>
      <c r="D38" s="95">
        <v>0</v>
      </c>
      <c r="E38" s="46">
        <f t="shared" si="0"/>
        <v>0</v>
      </c>
      <c r="F38" s="106">
        <v>0</v>
      </c>
      <c r="G38" s="104">
        <v>0</v>
      </c>
      <c r="H38" s="46">
        <f t="shared" si="1"/>
        <v>0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x14ac:dyDescent="0.65">
      <c r="A39" s="10">
        <v>35</v>
      </c>
      <c r="B39" s="19" t="s">
        <v>333</v>
      </c>
      <c r="C39" s="71">
        <f>+'15'!H39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x14ac:dyDescent="0.65">
      <c r="A40" s="10">
        <v>36</v>
      </c>
      <c r="B40" s="19" t="s">
        <v>138</v>
      </c>
      <c r="C40" s="71">
        <f>+'15'!H40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49</v>
      </c>
      <c r="C41" s="71">
        <f>+'15'!H41</f>
        <v>0</v>
      </c>
      <c r="D41" s="95">
        <v>0</v>
      </c>
      <c r="E41" s="46">
        <f t="shared" si="0"/>
        <v>0</v>
      </c>
      <c r="F41" s="106">
        <v>0</v>
      </c>
      <c r="G41" s="104">
        <v>0</v>
      </c>
      <c r="H41" s="46">
        <f t="shared" si="1"/>
        <v>0</v>
      </c>
      <c r="I41" s="96"/>
      <c r="J41" s="15">
        <v>50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x14ac:dyDescent="0.65">
      <c r="A42" s="10">
        <v>38</v>
      </c>
      <c r="B42" s="19" t="s">
        <v>50</v>
      </c>
      <c r="C42" s="71">
        <f>+'15'!H42</f>
        <v>0</v>
      </c>
      <c r="D42" s="95">
        <v>0</v>
      </c>
      <c r="E42" s="46">
        <f t="shared" si="0"/>
        <v>0</v>
      </c>
      <c r="F42" s="106">
        <v>0</v>
      </c>
      <c r="G42" s="104">
        <v>0</v>
      </c>
      <c r="H42" s="46">
        <f t="shared" si="1"/>
        <v>0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 x14ac:dyDescent="0.65">
      <c r="A43" s="10">
        <v>39</v>
      </c>
      <c r="B43" s="19" t="s">
        <v>51</v>
      </c>
      <c r="C43" s="71">
        <f>+'15'!H43</f>
        <v>0</v>
      </c>
      <c r="D43" s="95">
        <v>0</v>
      </c>
      <c r="E43" s="46">
        <f t="shared" si="0"/>
        <v>0</v>
      </c>
      <c r="F43" s="106">
        <v>0</v>
      </c>
      <c r="G43" s="104">
        <v>0</v>
      </c>
      <c r="H43" s="46">
        <f t="shared" si="1"/>
        <v>0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 x14ac:dyDescent="0.65">
      <c r="A44" s="10">
        <v>40</v>
      </c>
      <c r="B44" s="19" t="s">
        <v>264</v>
      </c>
      <c r="C44" s="71">
        <f>+'15'!H44</f>
        <v>0</v>
      </c>
      <c r="D44" s="95">
        <v>0</v>
      </c>
      <c r="E44" s="46">
        <f t="shared" si="0"/>
        <v>0</v>
      </c>
      <c r="F44" s="106">
        <v>0</v>
      </c>
      <c r="G44" s="104">
        <v>0</v>
      </c>
      <c r="H44" s="46">
        <f t="shared" si="1"/>
        <v>0</v>
      </c>
      <c r="I44" s="96"/>
      <c r="J44" s="15">
        <v>25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265</v>
      </c>
      <c r="C45" s="71">
        <f>+'15'!H45</f>
        <v>0</v>
      </c>
      <c r="D45" s="95">
        <v>0</v>
      </c>
      <c r="E45" s="46">
        <f t="shared" si="0"/>
        <v>0</v>
      </c>
      <c r="F45" s="106">
        <v>0</v>
      </c>
      <c r="G45" s="104">
        <v>0</v>
      </c>
      <c r="H45" s="46">
        <f t="shared" si="1"/>
        <v>0</v>
      </c>
      <c r="I45" s="96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x14ac:dyDescent="0.65">
      <c r="A46" s="10">
        <v>42</v>
      </c>
      <c r="B46" s="19" t="s">
        <v>52</v>
      </c>
      <c r="C46" s="71">
        <f>+'15'!H46</f>
        <v>0</v>
      </c>
      <c r="D46" s="95">
        <v>0</v>
      </c>
      <c r="E46" s="46">
        <f t="shared" si="0"/>
        <v>0</v>
      </c>
      <c r="F46" s="106">
        <v>0</v>
      </c>
      <c r="G46" s="104">
        <v>0</v>
      </c>
      <c r="H46" s="46">
        <f t="shared" si="1"/>
        <v>0</v>
      </c>
      <c r="I46" s="96"/>
      <c r="J46" s="15">
        <v>50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 x14ac:dyDescent="0.65">
      <c r="A47" s="10">
        <v>43</v>
      </c>
      <c r="B47" s="19" t="s">
        <v>53</v>
      </c>
      <c r="C47" s="71">
        <f>+'15'!H47</f>
        <v>0</v>
      </c>
      <c r="D47" s="95">
        <v>2</v>
      </c>
      <c r="E47" s="46">
        <f t="shared" si="0"/>
        <v>2</v>
      </c>
      <c r="F47" s="106">
        <v>0</v>
      </c>
      <c r="G47" s="104">
        <v>0</v>
      </c>
      <c r="H47" s="46">
        <f t="shared" si="1"/>
        <v>2</v>
      </c>
      <c r="I47" s="96"/>
      <c r="J47" s="15">
        <v>50</v>
      </c>
      <c r="K47" s="72">
        <f t="shared" si="5"/>
        <v>0</v>
      </c>
      <c r="L47" s="17" t="s">
        <v>16</v>
      </c>
      <c r="M47" s="18">
        <v>0</v>
      </c>
      <c r="N47" s="23">
        <f t="shared" si="6"/>
        <v>0</v>
      </c>
      <c r="O47" s="19"/>
      <c r="P47" s="43">
        <f t="shared" si="7"/>
        <v>0</v>
      </c>
    </row>
    <row r="48" spans="1:26" ht="24.6" x14ac:dyDescent="0.65">
      <c r="A48" s="10">
        <v>44</v>
      </c>
      <c r="B48" s="19" t="s">
        <v>54</v>
      </c>
      <c r="C48" s="71">
        <f>+'15'!H48</f>
        <v>0</v>
      </c>
      <c r="D48" s="95">
        <v>0</v>
      </c>
      <c r="E48" s="46">
        <f t="shared" si="0"/>
        <v>0</v>
      </c>
      <c r="F48" s="106">
        <v>0</v>
      </c>
      <c r="G48" s="104">
        <v>0</v>
      </c>
      <c r="H48" s="46">
        <f t="shared" si="1"/>
        <v>0</v>
      </c>
      <c r="I48" s="96"/>
      <c r="J48" s="15">
        <v>50</v>
      </c>
      <c r="K48" s="72">
        <f t="shared" si="5"/>
        <v>0</v>
      </c>
      <c r="L48" s="17" t="s">
        <v>16</v>
      </c>
      <c r="M48" s="18">
        <v>0</v>
      </c>
      <c r="N48" s="23">
        <f t="shared" si="6"/>
        <v>0</v>
      </c>
      <c r="O48" s="19"/>
      <c r="P48" s="43">
        <f t="shared" si="7"/>
        <v>0</v>
      </c>
    </row>
    <row r="49" spans="1:16" ht="24.6" x14ac:dyDescent="0.65">
      <c r="A49" s="10">
        <v>45</v>
      </c>
      <c r="B49" s="19" t="s">
        <v>55</v>
      </c>
      <c r="C49" s="71">
        <f>+'15'!H49</f>
        <v>0</v>
      </c>
      <c r="D49" s="95">
        <v>3</v>
      </c>
      <c r="E49" s="46">
        <f t="shared" si="0"/>
        <v>3</v>
      </c>
      <c r="F49" s="106">
        <v>0</v>
      </c>
      <c r="G49" s="104">
        <v>0</v>
      </c>
      <c r="H49" s="46">
        <f t="shared" si="1"/>
        <v>3</v>
      </c>
      <c r="I49" s="96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x14ac:dyDescent="0.65">
      <c r="A50" s="10">
        <v>46</v>
      </c>
      <c r="B50" s="19" t="s">
        <v>56</v>
      </c>
      <c r="C50" s="71">
        <f>+'15'!H50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57</v>
      </c>
      <c r="C51" s="71">
        <f>+'15'!H51</f>
        <v>5</v>
      </c>
      <c r="D51" s="95">
        <v>0</v>
      </c>
      <c r="E51" s="46">
        <f t="shared" si="0"/>
        <v>5</v>
      </c>
      <c r="F51" s="106">
        <v>0</v>
      </c>
      <c r="G51" s="104">
        <v>0</v>
      </c>
      <c r="H51" s="46">
        <f t="shared" si="1"/>
        <v>1</v>
      </c>
      <c r="I51" s="96">
        <v>4</v>
      </c>
      <c r="J51" s="15">
        <v>50</v>
      </c>
      <c r="K51" s="72">
        <f t="shared" si="5"/>
        <v>200</v>
      </c>
      <c r="L51" s="17" t="s">
        <v>16</v>
      </c>
      <c r="M51" s="18">
        <v>0</v>
      </c>
      <c r="N51" s="23">
        <f t="shared" si="6"/>
        <v>200</v>
      </c>
      <c r="O51" s="19"/>
      <c r="P51" s="43">
        <f t="shared" si="7"/>
        <v>0</v>
      </c>
    </row>
    <row r="52" spans="1:16" ht="24.6" x14ac:dyDescent="0.65">
      <c r="A52" s="10">
        <v>48</v>
      </c>
      <c r="B52" s="19" t="s">
        <v>58</v>
      </c>
      <c r="C52" s="71">
        <f>+'15'!H52</f>
        <v>2</v>
      </c>
      <c r="D52" s="95">
        <v>5</v>
      </c>
      <c r="E52" s="46">
        <f t="shared" si="0"/>
        <v>7</v>
      </c>
      <c r="F52" s="106">
        <v>0</v>
      </c>
      <c r="G52" s="104">
        <v>0</v>
      </c>
      <c r="H52" s="46">
        <f t="shared" si="1"/>
        <v>7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x14ac:dyDescent="0.65">
      <c r="A53" s="10">
        <v>49</v>
      </c>
      <c r="B53" s="19" t="s">
        <v>59</v>
      </c>
      <c r="C53" s="71">
        <f>+'15'!H53</f>
        <v>0</v>
      </c>
      <c r="D53" s="95">
        <v>0</v>
      </c>
      <c r="E53" s="46">
        <f t="shared" si="0"/>
        <v>0</v>
      </c>
      <c r="F53" s="106">
        <v>0</v>
      </c>
      <c r="G53" s="104">
        <v>0</v>
      </c>
      <c r="H53" s="46">
        <f t="shared" si="1"/>
        <v>0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x14ac:dyDescent="0.65">
      <c r="A54" s="10">
        <v>50</v>
      </c>
      <c r="B54" s="19" t="s">
        <v>60</v>
      </c>
      <c r="C54" s="71">
        <f>+'15'!H54</f>
        <v>0</v>
      </c>
      <c r="D54" s="95">
        <v>0</v>
      </c>
      <c r="E54" s="46">
        <f t="shared" si="0"/>
        <v>0</v>
      </c>
      <c r="F54" s="106">
        <v>0</v>
      </c>
      <c r="G54" s="104">
        <v>0</v>
      </c>
      <c r="H54" s="46">
        <f t="shared" si="1"/>
        <v>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x14ac:dyDescent="0.65">
      <c r="A55" s="10">
        <v>51</v>
      </c>
      <c r="B55" s="19" t="s">
        <v>61</v>
      </c>
      <c r="C55" s="71">
        <f>+'15'!H55</f>
        <v>0</v>
      </c>
      <c r="D55" s="95">
        <v>3</v>
      </c>
      <c r="E55" s="46">
        <f t="shared" si="0"/>
        <v>3</v>
      </c>
      <c r="F55" s="106">
        <v>0</v>
      </c>
      <c r="G55" s="104">
        <v>0</v>
      </c>
      <c r="H55" s="46">
        <f t="shared" si="1"/>
        <v>3</v>
      </c>
      <c r="I55" s="96"/>
      <c r="J55" s="15">
        <v>120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x14ac:dyDescent="0.65">
      <c r="A56" s="10">
        <v>52</v>
      </c>
      <c r="B56" s="19" t="s">
        <v>62</v>
      </c>
      <c r="C56" s="71">
        <f>+'15'!H56</f>
        <v>0</v>
      </c>
      <c r="D56" s="95">
        <v>0</v>
      </c>
      <c r="E56" s="46">
        <f t="shared" si="0"/>
        <v>0</v>
      </c>
      <c r="F56" s="106">
        <v>0</v>
      </c>
      <c r="G56" s="104">
        <v>0</v>
      </c>
      <c r="H56" s="46">
        <f t="shared" si="1"/>
        <v>0</v>
      </c>
      <c r="I56" s="96"/>
      <c r="J56" s="15">
        <v>120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 x14ac:dyDescent="0.65">
      <c r="A57" s="10">
        <v>53</v>
      </c>
      <c r="B57" s="19" t="s">
        <v>63</v>
      </c>
      <c r="C57" s="71">
        <f>+'15'!H57</f>
        <v>1</v>
      </c>
      <c r="D57" s="95">
        <v>0</v>
      </c>
      <c r="E57" s="46">
        <f t="shared" si="0"/>
        <v>1</v>
      </c>
      <c r="F57" s="106">
        <v>0</v>
      </c>
      <c r="G57" s="104">
        <v>0</v>
      </c>
      <c r="H57" s="46">
        <f t="shared" si="1"/>
        <v>1</v>
      </c>
      <c r="I57" s="96"/>
      <c r="J57" s="15">
        <v>120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 x14ac:dyDescent="0.65">
      <c r="A58" s="10">
        <v>54</v>
      </c>
      <c r="B58" s="19" t="s">
        <v>64</v>
      </c>
      <c r="C58" s="71">
        <f>+'15'!H58</f>
        <v>0</v>
      </c>
      <c r="D58" s="95">
        <v>0</v>
      </c>
      <c r="E58" s="46">
        <f t="shared" si="0"/>
        <v>0</v>
      </c>
      <c r="F58" s="106">
        <v>0</v>
      </c>
      <c r="G58" s="104">
        <v>0</v>
      </c>
      <c r="H58" s="46">
        <f t="shared" si="1"/>
        <v>0</v>
      </c>
      <c r="I58" s="96"/>
      <c r="J58" s="15">
        <v>120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 x14ac:dyDescent="0.65">
      <c r="A59" s="10">
        <v>55</v>
      </c>
      <c r="B59" s="19" t="s">
        <v>65</v>
      </c>
      <c r="C59" s="71">
        <f>+'15'!H59</f>
        <v>0</v>
      </c>
      <c r="D59" s="95">
        <v>3</v>
      </c>
      <c r="E59" s="46">
        <f t="shared" si="0"/>
        <v>3</v>
      </c>
      <c r="F59" s="106">
        <v>0</v>
      </c>
      <c r="G59" s="104">
        <v>0</v>
      </c>
      <c r="H59" s="46">
        <f t="shared" si="1"/>
        <v>3</v>
      </c>
      <c r="I59" s="96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 x14ac:dyDescent="0.65">
      <c r="A60" s="10">
        <v>56</v>
      </c>
      <c r="B60" s="19" t="s">
        <v>66</v>
      </c>
      <c r="C60" s="71">
        <f>+'15'!H60</f>
        <v>1</v>
      </c>
      <c r="D60" s="95">
        <v>0</v>
      </c>
      <c r="E60" s="46">
        <f t="shared" si="0"/>
        <v>1</v>
      </c>
      <c r="F60" s="106">
        <v>0</v>
      </c>
      <c r="G60" s="104">
        <v>0</v>
      </c>
      <c r="H60" s="46">
        <f t="shared" si="1"/>
        <v>1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x14ac:dyDescent="0.65">
      <c r="A61" s="10">
        <v>57</v>
      </c>
      <c r="B61" s="19" t="s">
        <v>266</v>
      </c>
      <c r="C61" s="71">
        <f>+'15'!H61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x14ac:dyDescent="0.65">
      <c r="A62" s="10">
        <v>58</v>
      </c>
      <c r="B62" s="19" t="s">
        <v>340</v>
      </c>
      <c r="C62" s="71">
        <f>+'15'!H62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30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x14ac:dyDescent="0.65">
      <c r="A63" s="10">
        <v>59</v>
      </c>
      <c r="B63" s="19" t="s">
        <v>341</v>
      </c>
      <c r="C63" s="71">
        <f>+'15'!H63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21">
        <v>30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x14ac:dyDescent="0.65">
      <c r="A64" s="10">
        <v>60</v>
      </c>
      <c r="B64" s="19" t="s">
        <v>342</v>
      </c>
      <c r="C64" s="71">
        <f>+'15'!H64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21">
        <v>30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x14ac:dyDescent="0.65">
      <c r="A65" s="10">
        <v>61</v>
      </c>
      <c r="B65" s="19" t="s">
        <v>72</v>
      </c>
      <c r="C65" s="71">
        <f>+'15'!H65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21">
        <v>50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x14ac:dyDescent="0.65">
      <c r="A66" s="10">
        <v>62</v>
      </c>
      <c r="B66" s="19" t="s">
        <v>73</v>
      </c>
      <c r="C66" s="71">
        <f>+'15'!H66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21">
        <v>50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x14ac:dyDescent="0.65">
      <c r="A67" s="10">
        <v>63</v>
      </c>
      <c r="B67" s="19" t="s">
        <v>74</v>
      </c>
      <c r="C67" s="71">
        <f>+'15'!H67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50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175</v>
      </c>
      <c r="C68" s="71">
        <f>+'15'!H68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50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x14ac:dyDescent="0.65">
      <c r="A69" s="10">
        <v>65</v>
      </c>
      <c r="B69" s="19" t="s">
        <v>267</v>
      </c>
      <c r="C69" s="71">
        <f>+'15'!H69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ref="H69:H132" si="11">+E69-F69-I69-G69</f>
        <v>0</v>
      </c>
      <c r="I69" s="96"/>
      <c r="J69" s="15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x14ac:dyDescent="0.65">
      <c r="A70" s="10">
        <v>66</v>
      </c>
      <c r="B70" s="19" t="s">
        <v>70</v>
      </c>
      <c r="C70" s="71">
        <f>+'15'!H70</f>
        <v>0</v>
      </c>
      <c r="D70" s="95">
        <v>0</v>
      </c>
      <c r="E70" s="46">
        <f t="shared" si="0"/>
        <v>0</v>
      </c>
      <c r="F70" s="106">
        <v>0</v>
      </c>
      <c r="G70" s="104">
        <v>0</v>
      </c>
      <c r="H70" s="46">
        <f t="shared" si="11"/>
        <v>0</v>
      </c>
      <c r="I70" s="96"/>
      <c r="J70" s="20">
        <v>70</v>
      </c>
      <c r="K70" s="72">
        <f t="shared" ref="K70:K133" si="12">+J70*I70</f>
        <v>0</v>
      </c>
      <c r="L70" s="17" t="s">
        <v>16</v>
      </c>
      <c r="M70" s="18">
        <v>0</v>
      </c>
      <c r="N70" s="23">
        <f t="shared" ref="N70:N133" si="13">SUM(K70-M70)</f>
        <v>0</v>
      </c>
      <c r="O70" s="19"/>
      <c r="P70" s="43">
        <f t="shared" ref="P70:P133" si="14">+K70*O70</f>
        <v>0</v>
      </c>
    </row>
    <row r="71" spans="1:16" ht="24.6" x14ac:dyDescent="0.65">
      <c r="A71" s="10">
        <v>67</v>
      </c>
      <c r="B71" s="19" t="s">
        <v>71</v>
      </c>
      <c r="C71" s="71">
        <f>+'15'!H71</f>
        <v>0</v>
      </c>
      <c r="D71" s="95">
        <v>0</v>
      </c>
      <c r="E71" s="46">
        <f t="shared" si="0"/>
        <v>0</v>
      </c>
      <c r="F71" s="106">
        <v>0</v>
      </c>
      <c r="G71" s="104">
        <v>0</v>
      </c>
      <c r="H71" s="46">
        <f t="shared" si="11"/>
        <v>0</v>
      </c>
      <c r="I71" s="96"/>
      <c r="J71" s="20">
        <v>80</v>
      </c>
      <c r="K71" s="72">
        <f t="shared" si="12"/>
        <v>0</v>
      </c>
      <c r="L71" s="17" t="s">
        <v>16</v>
      </c>
      <c r="M71" s="18">
        <v>0</v>
      </c>
      <c r="N71" s="23">
        <f t="shared" si="13"/>
        <v>0</v>
      </c>
      <c r="O71" s="19"/>
      <c r="P71" s="43">
        <f t="shared" si="14"/>
        <v>0</v>
      </c>
    </row>
    <row r="72" spans="1:16" ht="24.6" x14ac:dyDescent="0.65">
      <c r="A72" s="10">
        <v>68</v>
      </c>
      <c r="B72" s="19" t="s">
        <v>199</v>
      </c>
      <c r="C72" s="71">
        <f>+'15'!H72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1"/>
        <v>0</v>
      </c>
      <c r="I72" s="96"/>
      <c r="J72" s="21">
        <v>150</v>
      </c>
      <c r="K72" s="72">
        <f t="shared" si="12"/>
        <v>0</v>
      </c>
      <c r="L72" s="17" t="s">
        <v>16</v>
      </c>
      <c r="M72" s="18">
        <v>0</v>
      </c>
      <c r="N72" s="23">
        <f t="shared" si="13"/>
        <v>0</v>
      </c>
      <c r="O72" s="19"/>
      <c r="P72" s="43">
        <f t="shared" si="14"/>
        <v>0</v>
      </c>
    </row>
    <row r="73" spans="1:16" ht="24.6" x14ac:dyDescent="0.65">
      <c r="A73" s="10">
        <v>69</v>
      </c>
      <c r="B73" s="19" t="s">
        <v>200</v>
      </c>
      <c r="C73" s="71">
        <f>+'15'!H73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1"/>
        <v>0</v>
      </c>
      <c r="I73" s="96"/>
      <c r="J73" s="21">
        <v>150</v>
      </c>
      <c r="K73" s="72">
        <f t="shared" si="12"/>
        <v>0</v>
      </c>
      <c r="L73" s="17" t="s">
        <v>16</v>
      </c>
      <c r="M73" s="18">
        <v>0</v>
      </c>
      <c r="N73" s="23">
        <f t="shared" si="13"/>
        <v>0</v>
      </c>
      <c r="O73" s="19"/>
      <c r="P73" s="43">
        <f t="shared" si="14"/>
        <v>0</v>
      </c>
    </row>
    <row r="74" spans="1:16" ht="24.6" x14ac:dyDescent="0.65">
      <c r="A74" s="10">
        <v>70</v>
      </c>
      <c r="B74" s="19" t="s">
        <v>201</v>
      </c>
      <c r="C74" s="71">
        <f>+'15'!H74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si="11"/>
        <v>0</v>
      </c>
      <c r="I74" s="96"/>
      <c r="J74" s="20">
        <v>150</v>
      </c>
      <c r="K74" s="72">
        <f t="shared" si="12"/>
        <v>0</v>
      </c>
      <c r="L74" s="17" t="s">
        <v>16</v>
      </c>
      <c r="M74" s="18">
        <v>0</v>
      </c>
      <c r="N74" s="23">
        <f t="shared" si="13"/>
        <v>0</v>
      </c>
      <c r="O74" s="19"/>
      <c r="P74" s="43">
        <f t="shared" si="14"/>
        <v>0</v>
      </c>
    </row>
    <row r="75" spans="1:16" ht="24.6" x14ac:dyDescent="0.65">
      <c r="A75" s="10">
        <v>71</v>
      </c>
      <c r="B75" s="19" t="s">
        <v>77</v>
      </c>
      <c r="C75" s="71">
        <f>+'15'!H75</f>
        <v>10</v>
      </c>
      <c r="D75" s="95">
        <v>0</v>
      </c>
      <c r="E75" s="46">
        <f t="shared" si="0"/>
        <v>10</v>
      </c>
      <c r="F75" s="106">
        <v>0</v>
      </c>
      <c r="G75" s="104">
        <v>0</v>
      </c>
      <c r="H75" s="46">
        <f t="shared" si="11"/>
        <v>10</v>
      </c>
      <c r="I75" s="96"/>
      <c r="J75" s="20">
        <v>50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 x14ac:dyDescent="0.65">
      <c r="A76" s="10">
        <v>72</v>
      </c>
      <c r="B76" s="19" t="s">
        <v>409</v>
      </c>
      <c r="C76" s="71">
        <f>+'15'!H76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410</v>
      </c>
      <c r="C77" s="71">
        <f>+'15'!H77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0">
        <v>120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x14ac:dyDescent="0.65">
      <c r="A78" s="10">
        <v>74</v>
      </c>
      <c r="B78" s="19" t="s">
        <v>411</v>
      </c>
      <c r="C78" s="71">
        <f>+'15'!H78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0">
        <v>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x14ac:dyDescent="0.65">
      <c r="A79" s="10">
        <v>75</v>
      </c>
      <c r="B79" s="19" t="s">
        <v>412</v>
      </c>
      <c r="C79" s="71">
        <f>+'15'!H79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120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x14ac:dyDescent="0.65">
      <c r="A80" s="10">
        <v>76</v>
      </c>
      <c r="B80" s="19" t="s">
        <v>346</v>
      </c>
      <c r="C80" s="71">
        <f>+'15'!H80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2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268</v>
      </c>
      <c r="C81" s="71">
        <f>+'15'!H81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45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347</v>
      </c>
      <c r="C82" s="71">
        <f>+'15'!H82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50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269</v>
      </c>
      <c r="C83" s="71">
        <f>+'15'!H83</f>
        <v>0</v>
      </c>
      <c r="D83" s="95">
        <v>0</v>
      </c>
      <c r="E83" s="46">
        <f t="shared" si="0"/>
        <v>0</v>
      </c>
      <c r="F83" s="106">
        <v>0</v>
      </c>
      <c r="G83" s="104">
        <v>0</v>
      </c>
      <c r="H83" s="46">
        <f t="shared" si="11"/>
        <v>0</v>
      </c>
      <c r="I83" s="96"/>
      <c r="J83" s="22">
        <v>55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x14ac:dyDescent="0.65">
      <c r="A84" s="10">
        <v>80</v>
      </c>
      <c r="B84" s="19" t="s">
        <v>93</v>
      </c>
      <c r="C84" s="71">
        <f>+'15'!H84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2">
        <v>55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94</v>
      </c>
      <c r="C85" s="71">
        <f>+'15'!H85</f>
        <v>0</v>
      </c>
      <c r="D85" s="95">
        <v>0</v>
      </c>
      <c r="E85" s="46">
        <f t="shared" si="0"/>
        <v>0</v>
      </c>
      <c r="F85" s="106">
        <v>0</v>
      </c>
      <c r="G85" s="104">
        <v>0</v>
      </c>
      <c r="H85" s="46">
        <f t="shared" si="11"/>
        <v>0</v>
      </c>
      <c r="I85" s="96"/>
      <c r="J85" s="22">
        <v>55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 x14ac:dyDescent="0.65">
      <c r="A86" s="10">
        <v>82</v>
      </c>
      <c r="B86" s="19" t="s">
        <v>369</v>
      </c>
      <c r="C86" s="71">
        <f>+'15'!H86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2">
        <v>30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370</v>
      </c>
      <c r="C87" s="71">
        <f>+'15'!H87</f>
        <v>0</v>
      </c>
      <c r="D87" s="95">
        <v>0</v>
      </c>
      <c r="E87" s="46">
        <f t="shared" si="0"/>
        <v>0</v>
      </c>
      <c r="F87" s="106">
        <v>0</v>
      </c>
      <c r="G87" s="104">
        <v>0</v>
      </c>
      <c r="H87" s="46">
        <f t="shared" si="11"/>
        <v>0</v>
      </c>
      <c r="I87" s="96"/>
      <c r="J87" s="22">
        <v>30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 x14ac:dyDescent="0.65">
      <c r="A88" s="10">
        <v>84</v>
      </c>
      <c r="B88" s="19" t="s">
        <v>270</v>
      </c>
      <c r="C88" s="71">
        <f>+'15'!H88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/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x14ac:dyDescent="0.65">
      <c r="A89" s="10">
        <v>85</v>
      </c>
      <c r="B89" s="19" t="s">
        <v>271</v>
      </c>
      <c r="C89" s="71">
        <f>+'15'!H89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/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x14ac:dyDescent="0.65">
      <c r="A90" s="10">
        <v>86</v>
      </c>
      <c r="B90" s="19" t="s">
        <v>244</v>
      </c>
      <c r="C90" s="71">
        <f>+'15'!H90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15">
        <v>35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x14ac:dyDescent="0.65">
      <c r="A91" s="10">
        <v>87</v>
      </c>
      <c r="B91" s="19" t="s">
        <v>272</v>
      </c>
      <c r="C91" s="71">
        <f>+'15'!H91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120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x14ac:dyDescent="0.65">
      <c r="A92" s="10">
        <v>88</v>
      </c>
      <c r="B92" s="19" t="s">
        <v>273</v>
      </c>
      <c r="C92" s="71">
        <f>+'15'!H92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45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x14ac:dyDescent="0.65">
      <c r="A93" s="10">
        <v>89</v>
      </c>
      <c r="B93" s="19" t="s">
        <v>246</v>
      </c>
      <c r="C93" s="71">
        <f>+'15'!H93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0">
        <v>40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348</v>
      </c>
      <c r="C94" s="71">
        <f>+'15'!H94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2">
        <v>35</v>
      </c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x14ac:dyDescent="0.65">
      <c r="A95" s="10">
        <v>91</v>
      </c>
      <c r="B95" s="19" t="s">
        <v>349</v>
      </c>
      <c r="C95" s="71">
        <f>+'15'!H95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>
        <v>35</v>
      </c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 x14ac:dyDescent="0.65">
      <c r="A96" s="10">
        <v>92</v>
      </c>
      <c r="B96" s="19" t="s">
        <v>350</v>
      </c>
      <c r="C96" s="71">
        <f>+'15'!H96</f>
        <v>0</v>
      </c>
      <c r="D96" s="95">
        <v>0</v>
      </c>
      <c r="E96" s="46">
        <f t="shared" si="0"/>
        <v>0</v>
      </c>
      <c r="F96" s="106">
        <v>0</v>
      </c>
      <c r="G96" s="104">
        <v>0</v>
      </c>
      <c r="H96" s="46">
        <f t="shared" si="11"/>
        <v>0</v>
      </c>
      <c r="I96" s="96"/>
      <c r="J96" s="22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274</v>
      </c>
      <c r="C97" s="71">
        <f>+'15'!H97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35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351</v>
      </c>
      <c r="C98" s="71">
        <f>+'15'!H98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35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x14ac:dyDescent="0.65">
      <c r="A99" s="10">
        <v>95</v>
      </c>
      <c r="B99" s="19" t="s">
        <v>275</v>
      </c>
      <c r="C99" s="71">
        <f>+'15'!H99</f>
        <v>0</v>
      </c>
      <c r="D99" s="95">
        <v>0</v>
      </c>
      <c r="E99" s="46">
        <f t="shared" si="0"/>
        <v>0</v>
      </c>
      <c r="F99" s="106">
        <v>0</v>
      </c>
      <c r="G99" s="104">
        <v>0</v>
      </c>
      <c r="H99" s="46">
        <f t="shared" si="11"/>
        <v>0</v>
      </c>
      <c r="I99" s="96"/>
      <c r="J99" s="22">
        <v>35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276</v>
      </c>
      <c r="C100" s="71">
        <f>+'15'!H100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2">
        <v>120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 x14ac:dyDescent="0.65">
      <c r="A101" s="10">
        <v>97</v>
      </c>
      <c r="B101" s="19" t="s">
        <v>277</v>
      </c>
      <c r="C101" s="71">
        <f>+'15'!H101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250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278</v>
      </c>
      <c r="C102" s="71">
        <f>+'15'!H102</f>
        <v>10</v>
      </c>
      <c r="D102" s="95">
        <v>0</v>
      </c>
      <c r="E102" s="46">
        <f t="shared" si="0"/>
        <v>10</v>
      </c>
      <c r="F102" s="106">
        <v>0</v>
      </c>
      <c r="G102" s="104">
        <v>0</v>
      </c>
      <c r="H102" s="46">
        <f t="shared" si="11"/>
        <v>9</v>
      </c>
      <c r="I102" s="96">
        <v>1</v>
      </c>
      <c r="J102" s="20">
        <v>100</v>
      </c>
      <c r="K102" s="72">
        <f t="shared" si="12"/>
        <v>100</v>
      </c>
      <c r="L102" s="17" t="s">
        <v>16</v>
      </c>
      <c r="M102" s="18">
        <v>0</v>
      </c>
      <c r="N102" s="23">
        <f t="shared" si="13"/>
        <v>100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279</v>
      </c>
      <c r="C103" s="71">
        <f>+'15'!H103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0">
        <v>55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280</v>
      </c>
      <c r="C104" s="71">
        <f>+'15'!H104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0">
        <v>60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281</v>
      </c>
      <c r="C105" s="71">
        <f>+'15'!H105</f>
        <v>7</v>
      </c>
      <c r="D105" s="95">
        <v>0</v>
      </c>
      <c r="E105" s="46">
        <f t="shared" si="0"/>
        <v>7</v>
      </c>
      <c r="F105" s="106">
        <v>0</v>
      </c>
      <c r="G105" s="104">
        <v>0</v>
      </c>
      <c r="H105" s="46">
        <f t="shared" si="11"/>
        <v>7</v>
      </c>
      <c r="I105" s="96"/>
      <c r="J105" s="20">
        <v>100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100</v>
      </c>
      <c r="C106" s="71">
        <f>+'15'!H106</f>
        <v>2</v>
      </c>
      <c r="D106" s="95">
        <v>0</v>
      </c>
      <c r="E106" s="46">
        <f t="shared" si="0"/>
        <v>2</v>
      </c>
      <c r="F106" s="106">
        <v>0</v>
      </c>
      <c r="G106" s="104">
        <v>0</v>
      </c>
      <c r="H106" s="46">
        <f t="shared" si="11"/>
        <v>2</v>
      </c>
      <c r="I106" s="96"/>
      <c r="J106" s="20">
        <v>55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101</v>
      </c>
      <c r="C107" s="71">
        <f>+'15'!H107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50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102</v>
      </c>
      <c r="C108" s="71">
        <f>+'15'!H108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282</v>
      </c>
      <c r="C109" s="71">
        <f>+'15'!H109</f>
        <v>0</v>
      </c>
      <c r="D109" s="95">
        <v>0</v>
      </c>
      <c r="E109" s="46">
        <f t="shared" si="0"/>
        <v>0</v>
      </c>
      <c r="F109" s="106">
        <v>0</v>
      </c>
      <c r="G109" s="104">
        <v>0</v>
      </c>
      <c r="H109" s="46">
        <f t="shared" si="11"/>
        <v>0</v>
      </c>
      <c r="I109" s="96"/>
      <c r="J109" s="20">
        <v>35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283</v>
      </c>
      <c r="C110" s="71">
        <f>+'15'!H110</f>
        <v>0</v>
      </c>
      <c r="D110" s="95">
        <v>0</v>
      </c>
      <c r="E110" s="46">
        <f t="shared" si="0"/>
        <v>0</v>
      </c>
      <c r="F110" s="106">
        <v>0</v>
      </c>
      <c r="G110" s="104">
        <v>0</v>
      </c>
      <c r="H110" s="46">
        <f t="shared" si="11"/>
        <v>0</v>
      </c>
      <c r="I110" s="96"/>
      <c r="J110" s="20">
        <v>50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 x14ac:dyDescent="0.65">
      <c r="A111" s="10">
        <v>107</v>
      </c>
      <c r="B111" s="19" t="s">
        <v>352</v>
      </c>
      <c r="C111" s="71">
        <f>+'15'!H111</f>
        <v>0</v>
      </c>
      <c r="D111" s="95">
        <v>0</v>
      </c>
      <c r="E111" s="46">
        <f t="shared" si="0"/>
        <v>0</v>
      </c>
      <c r="F111" s="106">
        <v>0</v>
      </c>
      <c r="G111" s="104">
        <v>0</v>
      </c>
      <c r="H111" s="46">
        <f t="shared" si="11"/>
        <v>0</v>
      </c>
      <c r="I111" s="96"/>
      <c r="J111" s="20">
        <v>50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354</v>
      </c>
      <c r="C112" s="71">
        <f>+'15'!H112</f>
        <v>0</v>
      </c>
      <c r="D112" s="95">
        <v>0</v>
      </c>
      <c r="E112" s="46">
        <f t="shared" si="0"/>
        <v>0</v>
      </c>
      <c r="F112" s="106">
        <v>0</v>
      </c>
      <c r="G112" s="104">
        <v>0</v>
      </c>
      <c r="H112" s="46">
        <f t="shared" si="11"/>
        <v>0</v>
      </c>
      <c r="I112" s="96"/>
      <c r="J112" s="20">
        <v>50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353</v>
      </c>
      <c r="C113" s="71">
        <f>+'15'!H113</f>
        <v>0</v>
      </c>
      <c r="D113" s="95">
        <v>0</v>
      </c>
      <c r="E113" s="46">
        <f t="shared" si="0"/>
        <v>0</v>
      </c>
      <c r="F113" s="106">
        <v>0</v>
      </c>
      <c r="G113" s="104">
        <v>0</v>
      </c>
      <c r="H113" s="46">
        <f t="shared" si="11"/>
        <v>0</v>
      </c>
      <c r="I113" s="96"/>
      <c r="J113" s="20">
        <v>50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355</v>
      </c>
      <c r="C114" s="71">
        <f>+'15'!H114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0">
        <v>50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x14ac:dyDescent="0.65">
      <c r="A115" s="10">
        <v>111</v>
      </c>
      <c r="B115" s="19" t="s">
        <v>145</v>
      </c>
      <c r="C115" s="71">
        <f>+'15'!H115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0">
        <v>45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x14ac:dyDescent="0.65">
      <c r="A116" s="10">
        <v>112</v>
      </c>
      <c r="B116" s="19" t="s">
        <v>146</v>
      </c>
      <c r="C116" s="71">
        <f>+'15'!H116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0">
        <v>45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x14ac:dyDescent="0.65">
      <c r="A117" s="10">
        <v>113</v>
      </c>
      <c r="B117" s="19" t="s">
        <v>147</v>
      </c>
      <c r="C117" s="71">
        <f>+'15'!H117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55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x14ac:dyDescent="0.65">
      <c r="A118" s="10">
        <v>114</v>
      </c>
      <c r="B118" s="19" t="s">
        <v>356</v>
      </c>
      <c r="C118" s="71">
        <f>+'15'!H118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375</v>
      </c>
      <c r="C119" s="71">
        <f>+'15'!H119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376</v>
      </c>
      <c r="C120" s="71">
        <f>+'15'!H120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x14ac:dyDescent="0.65">
      <c r="A121" s="10">
        <v>117</v>
      </c>
      <c r="B121" s="19" t="s">
        <v>133</v>
      </c>
      <c r="C121" s="71">
        <f>+'15'!H121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40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>
        <v>30</v>
      </c>
      <c r="P121" s="43">
        <f t="shared" si="14"/>
        <v>0</v>
      </c>
    </row>
    <row r="122" spans="1:16" ht="24.6" x14ac:dyDescent="0.65">
      <c r="A122" s="10">
        <v>118</v>
      </c>
      <c r="B122" s="19" t="s">
        <v>284</v>
      </c>
      <c r="C122" s="71">
        <f>+'15'!H122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40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>
        <v>30</v>
      </c>
      <c r="P122" s="43">
        <f t="shared" si="14"/>
        <v>0</v>
      </c>
    </row>
    <row r="123" spans="1:16" ht="24.6" x14ac:dyDescent="0.65">
      <c r="A123" s="10">
        <v>119</v>
      </c>
      <c r="B123" s="19" t="s">
        <v>108</v>
      </c>
      <c r="C123" s="71">
        <f>+'15'!H123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>
        <v>30</v>
      </c>
      <c r="P123" s="43">
        <f t="shared" si="14"/>
        <v>0</v>
      </c>
    </row>
    <row r="124" spans="1:16" ht="24.6" x14ac:dyDescent="0.65">
      <c r="A124" s="10">
        <v>120</v>
      </c>
      <c r="B124" s="19" t="s">
        <v>245</v>
      </c>
      <c r="C124" s="71">
        <f>+'15'!H124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40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>
        <v>30</v>
      </c>
      <c r="P124" s="43">
        <f t="shared" si="14"/>
        <v>0</v>
      </c>
    </row>
    <row r="125" spans="1:16" ht="24.6" x14ac:dyDescent="0.65">
      <c r="A125" s="10">
        <v>121</v>
      </c>
      <c r="B125" s="19" t="s">
        <v>285</v>
      </c>
      <c r="C125" s="71">
        <f>+'15'!H125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>
        <v>30</v>
      </c>
      <c r="P125" s="43">
        <f t="shared" si="14"/>
        <v>0</v>
      </c>
    </row>
    <row r="126" spans="1:16" ht="24.6" x14ac:dyDescent="0.65">
      <c r="A126" s="10">
        <v>122</v>
      </c>
      <c r="B126" s="19" t="s">
        <v>121</v>
      </c>
      <c r="C126" s="71">
        <f>+'15'!H126</f>
        <v>0</v>
      </c>
      <c r="D126" s="95">
        <v>0</v>
      </c>
      <c r="E126" s="46">
        <f t="shared" si="0"/>
        <v>0</v>
      </c>
      <c r="F126" s="106">
        <v>0</v>
      </c>
      <c r="G126" s="104">
        <v>0</v>
      </c>
      <c r="H126" s="46">
        <f t="shared" si="11"/>
        <v>0</v>
      </c>
      <c r="I126" s="96"/>
      <c r="J126" s="20">
        <v>60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>
        <v>30</v>
      </c>
      <c r="P126" s="43">
        <f t="shared" si="14"/>
        <v>0</v>
      </c>
    </row>
    <row r="127" spans="1:16" ht="24.6" x14ac:dyDescent="0.65">
      <c r="A127" s="10">
        <v>123</v>
      </c>
      <c r="B127" s="19" t="s">
        <v>113</v>
      </c>
      <c r="C127" s="71">
        <f>+'15'!H127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x14ac:dyDescent="0.65">
      <c r="A128" s="10">
        <v>124</v>
      </c>
      <c r="B128" s="19" t="s">
        <v>114</v>
      </c>
      <c r="C128" s="71">
        <f>+'15'!H128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100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198</v>
      </c>
      <c r="C129" s="71">
        <f>+'15'!H129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25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286</v>
      </c>
      <c r="C130" s="71">
        <f>+'15'!H130</f>
        <v>5</v>
      </c>
      <c r="D130" s="95">
        <v>0</v>
      </c>
      <c r="E130" s="46">
        <f t="shared" si="0"/>
        <v>5</v>
      </c>
      <c r="F130" s="106">
        <v>0</v>
      </c>
      <c r="G130" s="104">
        <v>0</v>
      </c>
      <c r="H130" s="46">
        <f t="shared" si="11"/>
        <v>5</v>
      </c>
      <c r="I130" s="96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287</v>
      </c>
      <c r="C131" s="71">
        <f>+'15'!H131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2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x14ac:dyDescent="0.65">
      <c r="A132" s="10">
        <v>128</v>
      </c>
      <c r="B132" s="19" t="s">
        <v>288</v>
      </c>
      <c r="C132" s="71">
        <f>+'15'!H132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2">
        <v>50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x14ac:dyDescent="0.65">
      <c r="A133" s="10">
        <v>129</v>
      </c>
      <c r="B133" s="19" t="s">
        <v>289</v>
      </c>
      <c r="C133" s="71">
        <f>+'15'!H133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ref="H133:H196" si="15">+E133-F133-I133-G133</f>
        <v>0</v>
      </c>
      <c r="I133" s="96"/>
      <c r="J133" s="20">
        <v>60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x14ac:dyDescent="0.65">
      <c r="A134" s="10">
        <v>130</v>
      </c>
      <c r="B134" s="19" t="s">
        <v>343</v>
      </c>
      <c r="C134" s="71">
        <f>+'15'!H134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5"/>
        <v>0</v>
      </c>
      <c r="I134" s="96"/>
      <c r="J134" s="20">
        <v>50</v>
      </c>
      <c r="K134" s="72">
        <f t="shared" ref="K134:K197" si="16">+J134*I134</f>
        <v>0</v>
      </c>
      <c r="L134" s="17" t="s">
        <v>16</v>
      </c>
      <c r="M134" s="18">
        <v>0</v>
      </c>
      <c r="N134" s="23">
        <f t="shared" ref="N134:N197" si="17">SUM(K134-M134)</f>
        <v>0</v>
      </c>
      <c r="O134" s="19"/>
      <c r="P134" s="43">
        <f t="shared" ref="P134:P197" si="18">+K134*O134</f>
        <v>0</v>
      </c>
    </row>
    <row r="135" spans="1:16" ht="24.6" x14ac:dyDescent="0.65">
      <c r="A135" s="10">
        <v>131</v>
      </c>
      <c r="B135" s="19" t="s">
        <v>134</v>
      </c>
      <c r="C135" s="71">
        <f>+'15'!H135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5"/>
        <v>0</v>
      </c>
      <c r="I135" s="96"/>
      <c r="J135" s="20">
        <v>35</v>
      </c>
      <c r="K135" s="72">
        <f t="shared" si="16"/>
        <v>0</v>
      </c>
      <c r="L135" s="17" t="s">
        <v>16</v>
      </c>
      <c r="M135" s="18">
        <v>0</v>
      </c>
      <c r="N135" s="23">
        <f t="shared" si="17"/>
        <v>0</v>
      </c>
      <c r="O135" s="19"/>
      <c r="P135" s="43">
        <f t="shared" si="18"/>
        <v>0</v>
      </c>
    </row>
    <row r="136" spans="1:16" ht="24.6" x14ac:dyDescent="0.65">
      <c r="A136" s="10">
        <v>132</v>
      </c>
      <c r="B136" s="19" t="s">
        <v>358</v>
      </c>
      <c r="C136" s="71">
        <f>+'15'!H136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5"/>
        <v>0</v>
      </c>
      <c r="I136" s="96"/>
      <c r="J136" s="20">
        <v>10</v>
      </c>
      <c r="K136" s="72">
        <f t="shared" si="16"/>
        <v>0</v>
      </c>
      <c r="L136" s="17" t="s">
        <v>16</v>
      </c>
      <c r="M136" s="18">
        <v>0</v>
      </c>
      <c r="N136" s="23">
        <f t="shared" si="17"/>
        <v>0</v>
      </c>
      <c r="O136" s="19"/>
      <c r="P136" s="43">
        <f t="shared" si="18"/>
        <v>0</v>
      </c>
    </row>
    <row r="137" spans="1:16" ht="24.6" x14ac:dyDescent="0.65">
      <c r="A137" s="10">
        <v>133</v>
      </c>
      <c r="B137" s="19" t="s">
        <v>357</v>
      </c>
      <c r="C137" s="71">
        <f>+'15'!H137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5"/>
        <v>0</v>
      </c>
      <c r="I137" s="96"/>
      <c r="J137" s="20">
        <v>10</v>
      </c>
      <c r="K137" s="72">
        <f t="shared" si="16"/>
        <v>0</v>
      </c>
      <c r="L137" s="17" t="s">
        <v>16</v>
      </c>
      <c r="M137" s="18">
        <v>0</v>
      </c>
      <c r="N137" s="23">
        <f t="shared" si="17"/>
        <v>0</v>
      </c>
      <c r="O137" s="19"/>
      <c r="P137" s="43">
        <f t="shared" si="18"/>
        <v>0</v>
      </c>
    </row>
    <row r="138" spans="1:16" ht="24.6" x14ac:dyDescent="0.65">
      <c r="A138" s="10">
        <v>134</v>
      </c>
      <c r="B138" s="19" t="s">
        <v>193</v>
      </c>
      <c r="C138" s="71">
        <f>+'15'!H138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5"/>
        <v>0</v>
      </c>
      <c r="I138" s="96"/>
      <c r="J138" s="20">
        <v>10</v>
      </c>
      <c r="K138" s="72">
        <f t="shared" si="16"/>
        <v>0</v>
      </c>
      <c r="L138" s="17" t="s">
        <v>16</v>
      </c>
      <c r="M138" s="18">
        <v>0</v>
      </c>
      <c r="N138" s="23">
        <f t="shared" si="17"/>
        <v>0</v>
      </c>
      <c r="O138" s="19"/>
      <c r="P138" s="43">
        <f t="shared" si="18"/>
        <v>0</v>
      </c>
    </row>
    <row r="139" spans="1:16" ht="24.6" x14ac:dyDescent="0.65">
      <c r="A139" s="10">
        <v>135</v>
      </c>
      <c r="B139" s="19" t="s">
        <v>196</v>
      </c>
      <c r="C139" s="71">
        <f>+'15'!H139</f>
        <v>0</v>
      </c>
      <c r="D139" s="95">
        <v>0</v>
      </c>
      <c r="E139" s="46">
        <f t="shared" si="0"/>
        <v>0</v>
      </c>
      <c r="F139" s="106">
        <v>0</v>
      </c>
      <c r="G139" s="104">
        <v>0</v>
      </c>
      <c r="H139" s="46">
        <f t="shared" si="15"/>
        <v>0</v>
      </c>
      <c r="I139" s="96"/>
      <c r="J139" s="20">
        <v>10</v>
      </c>
      <c r="K139" s="72">
        <f t="shared" si="16"/>
        <v>0</v>
      </c>
      <c r="L139" s="17" t="s">
        <v>16</v>
      </c>
      <c r="M139" s="18">
        <v>0</v>
      </c>
      <c r="N139" s="23">
        <f t="shared" si="17"/>
        <v>0</v>
      </c>
      <c r="O139" s="19"/>
      <c r="P139" s="43">
        <f t="shared" si="18"/>
        <v>0</v>
      </c>
    </row>
    <row r="140" spans="1:16" ht="24.6" x14ac:dyDescent="0.65">
      <c r="A140" s="10">
        <v>136</v>
      </c>
      <c r="B140" s="19" t="s">
        <v>195</v>
      </c>
      <c r="C140" s="71">
        <f>+'15'!H140</f>
        <v>0</v>
      </c>
      <c r="D140" s="95">
        <v>0</v>
      </c>
      <c r="E140" s="46">
        <f t="shared" si="0"/>
        <v>0</v>
      </c>
      <c r="F140" s="106">
        <v>0</v>
      </c>
      <c r="G140" s="104">
        <v>0</v>
      </c>
      <c r="H140" s="46">
        <f t="shared" si="15"/>
        <v>0</v>
      </c>
      <c r="I140" s="96"/>
      <c r="J140" s="20">
        <v>10</v>
      </c>
      <c r="K140" s="72">
        <f t="shared" si="16"/>
        <v>0</v>
      </c>
      <c r="L140" s="17" t="s">
        <v>16</v>
      </c>
      <c r="M140" s="18">
        <v>0</v>
      </c>
      <c r="N140" s="23">
        <f t="shared" si="17"/>
        <v>0</v>
      </c>
      <c r="O140" s="19"/>
      <c r="P140" s="43">
        <f t="shared" si="18"/>
        <v>0</v>
      </c>
    </row>
    <row r="141" spans="1:16" ht="24.75" customHeight="1" x14ac:dyDescent="0.65">
      <c r="A141" s="10">
        <v>137</v>
      </c>
      <c r="B141" s="19" t="s">
        <v>197</v>
      </c>
      <c r="C141" s="71">
        <f>+'15'!H141</f>
        <v>0</v>
      </c>
      <c r="D141" s="95">
        <v>0</v>
      </c>
      <c r="E141" s="46">
        <f t="shared" si="0"/>
        <v>0</v>
      </c>
      <c r="F141" s="106">
        <v>0</v>
      </c>
      <c r="G141" s="104">
        <v>0</v>
      </c>
      <c r="H141" s="46">
        <f t="shared" si="15"/>
        <v>0</v>
      </c>
      <c r="I141" s="96"/>
      <c r="J141" s="20">
        <v>10</v>
      </c>
      <c r="K141" s="72">
        <f t="shared" si="16"/>
        <v>0</v>
      </c>
      <c r="L141" s="17" t="s">
        <v>16</v>
      </c>
      <c r="M141" s="18">
        <v>0</v>
      </c>
      <c r="N141" s="23">
        <f t="shared" si="17"/>
        <v>0</v>
      </c>
      <c r="O141" s="19"/>
      <c r="P141" s="43">
        <f t="shared" si="18"/>
        <v>0</v>
      </c>
    </row>
    <row r="142" spans="1:16" ht="24.75" customHeight="1" x14ac:dyDescent="0.65">
      <c r="A142" s="10">
        <v>138</v>
      </c>
      <c r="B142" s="19" t="s">
        <v>194</v>
      </c>
      <c r="C142" s="71">
        <f>+'15'!H142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5"/>
        <v>0</v>
      </c>
      <c r="I142" s="96"/>
      <c r="J142" s="20">
        <v>10</v>
      </c>
      <c r="K142" s="72">
        <f t="shared" si="16"/>
        <v>0</v>
      </c>
      <c r="L142" s="17" t="s">
        <v>16</v>
      </c>
      <c r="M142" s="18">
        <v>0</v>
      </c>
      <c r="N142" s="23">
        <f t="shared" si="17"/>
        <v>0</v>
      </c>
      <c r="O142" s="19"/>
      <c r="P142" s="43">
        <f t="shared" si="18"/>
        <v>0</v>
      </c>
    </row>
    <row r="143" spans="1:16" ht="24.75" customHeight="1" x14ac:dyDescent="0.65">
      <c r="A143" s="10">
        <v>139</v>
      </c>
      <c r="B143" s="19" t="s">
        <v>290</v>
      </c>
      <c r="C143" s="71">
        <f>+'15'!H143</f>
        <v>0</v>
      </c>
      <c r="D143" s="95">
        <v>0</v>
      </c>
      <c r="E143" s="46">
        <f t="shared" si="0"/>
        <v>0</v>
      </c>
      <c r="F143" s="106">
        <v>0</v>
      </c>
      <c r="G143" s="104">
        <v>0</v>
      </c>
      <c r="H143" s="46">
        <f t="shared" si="15"/>
        <v>0</v>
      </c>
      <c r="I143" s="96"/>
      <c r="J143" s="20">
        <v>10</v>
      </c>
      <c r="K143" s="72">
        <f t="shared" si="16"/>
        <v>0</v>
      </c>
      <c r="L143" s="17" t="s">
        <v>16</v>
      </c>
      <c r="M143" s="18">
        <v>0</v>
      </c>
      <c r="N143" s="23">
        <f t="shared" si="17"/>
        <v>0</v>
      </c>
      <c r="O143" s="19"/>
      <c r="P143" s="43">
        <f t="shared" si="18"/>
        <v>0</v>
      </c>
    </row>
    <row r="144" spans="1:16" ht="24.75" customHeight="1" x14ac:dyDescent="0.65">
      <c r="A144" s="10">
        <v>140</v>
      </c>
      <c r="B144" s="19" t="s">
        <v>141</v>
      </c>
      <c r="C144" s="71">
        <f>+'15'!H144</f>
        <v>0</v>
      </c>
      <c r="D144" s="95">
        <v>0</v>
      </c>
      <c r="E144" s="46">
        <f t="shared" ref="E144:E207" si="19">C144+D144</f>
        <v>0</v>
      </c>
      <c r="F144" s="106">
        <v>0</v>
      </c>
      <c r="G144" s="104">
        <v>0</v>
      </c>
      <c r="H144" s="46">
        <f t="shared" si="15"/>
        <v>0</v>
      </c>
      <c r="I144" s="96"/>
      <c r="J144" s="20">
        <v>40</v>
      </c>
      <c r="K144" s="72">
        <f t="shared" si="16"/>
        <v>0</v>
      </c>
      <c r="L144" s="17" t="s">
        <v>16</v>
      </c>
      <c r="M144" s="18">
        <v>0</v>
      </c>
      <c r="N144" s="23">
        <f t="shared" si="17"/>
        <v>0</v>
      </c>
      <c r="O144" s="19"/>
      <c r="P144" s="43">
        <f t="shared" si="18"/>
        <v>0</v>
      </c>
    </row>
    <row r="145" spans="1:16" ht="24.75" customHeight="1" x14ac:dyDescent="0.65">
      <c r="A145" s="10">
        <v>141</v>
      </c>
      <c r="B145" s="19" t="s">
        <v>142</v>
      </c>
      <c r="C145" s="71">
        <f>+'15'!H145</f>
        <v>0</v>
      </c>
      <c r="D145" s="95">
        <v>0</v>
      </c>
      <c r="E145" s="46">
        <f t="shared" si="19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3">
        <f t="shared" si="18"/>
        <v>0</v>
      </c>
    </row>
    <row r="146" spans="1:16" ht="24.6" x14ac:dyDescent="0.65">
      <c r="A146" s="10">
        <v>142</v>
      </c>
      <c r="B146" s="19" t="s">
        <v>135</v>
      </c>
      <c r="C146" s="71">
        <f>+'15'!H146</f>
        <v>0</v>
      </c>
      <c r="D146" s="95">
        <v>0</v>
      </c>
      <c r="E146" s="46">
        <f t="shared" si="19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55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x14ac:dyDescent="0.65">
      <c r="A147" s="10">
        <v>143</v>
      </c>
      <c r="B147" s="19" t="s">
        <v>144</v>
      </c>
      <c r="C147" s="71">
        <f>+'15'!H147</f>
        <v>0</v>
      </c>
      <c r="D147" s="95">
        <v>0</v>
      </c>
      <c r="E147" s="46">
        <f t="shared" si="19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55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143</v>
      </c>
      <c r="C148" s="71">
        <f>+'15'!H148</f>
        <v>0</v>
      </c>
      <c r="D148" s="95">
        <v>0</v>
      </c>
      <c r="E148" s="46">
        <f t="shared" si="19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55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137</v>
      </c>
      <c r="C149" s="71">
        <f>+'15'!H149</f>
        <v>0</v>
      </c>
      <c r="D149" s="95">
        <v>0</v>
      </c>
      <c r="E149" s="46">
        <f t="shared" si="19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30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291</v>
      </c>
      <c r="C150" s="71">
        <f>+'15'!H150</f>
        <v>0</v>
      </c>
      <c r="D150" s="95">
        <v>0</v>
      </c>
      <c r="E150" s="46">
        <f t="shared" si="19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25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292</v>
      </c>
      <c r="C151" s="71">
        <f>+'15'!H151</f>
        <v>0</v>
      </c>
      <c r="D151" s="95">
        <v>0</v>
      </c>
      <c r="E151" s="46">
        <f t="shared" si="19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25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6" x14ac:dyDescent="0.65">
      <c r="A152" s="10">
        <v>148</v>
      </c>
      <c r="B152" s="19" t="s">
        <v>293</v>
      </c>
      <c r="C152" s="71">
        <f>+'15'!H152</f>
        <v>0</v>
      </c>
      <c r="D152" s="95">
        <v>0</v>
      </c>
      <c r="E152" s="46">
        <f t="shared" si="19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55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6" x14ac:dyDescent="0.65">
      <c r="A153" s="10">
        <v>149</v>
      </c>
      <c r="B153" s="19" t="s">
        <v>294</v>
      </c>
      <c r="C153" s="71">
        <f>+'15'!H153</f>
        <v>0</v>
      </c>
      <c r="D153" s="95">
        <v>0</v>
      </c>
      <c r="E153" s="46">
        <f t="shared" si="19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50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6" x14ac:dyDescent="0.65">
      <c r="A154" s="10">
        <v>150</v>
      </c>
      <c r="B154" s="19" t="s">
        <v>362</v>
      </c>
      <c r="C154" s="71">
        <f>+'15'!H154</f>
        <v>0</v>
      </c>
      <c r="D154" s="95">
        <v>0</v>
      </c>
      <c r="E154" s="46">
        <f t="shared" si="19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65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6" x14ac:dyDescent="0.65">
      <c r="A155" s="10">
        <v>151</v>
      </c>
      <c r="B155" s="19" t="s">
        <v>363</v>
      </c>
      <c r="C155" s="71">
        <f>+'15'!H155</f>
        <v>0</v>
      </c>
      <c r="D155" s="95">
        <v>0</v>
      </c>
      <c r="E155" s="46">
        <f t="shared" si="19"/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50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6" x14ac:dyDescent="0.65">
      <c r="A156" s="10">
        <v>152</v>
      </c>
      <c r="B156" s="19" t="s">
        <v>364</v>
      </c>
      <c r="C156" s="71">
        <f>+'15'!H156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x14ac:dyDescent="0.65">
      <c r="A157" s="10">
        <v>153</v>
      </c>
      <c r="B157" s="19" t="s">
        <v>365</v>
      </c>
      <c r="C157" s="71">
        <f>+'15'!H157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60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x14ac:dyDescent="0.65">
      <c r="A158" s="10">
        <v>154</v>
      </c>
      <c r="B158" s="19" t="s">
        <v>366</v>
      </c>
      <c r="C158" s="71">
        <f>+'15'!H158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60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x14ac:dyDescent="0.65">
      <c r="A159" s="10">
        <v>155</v>
      </c>
      <c r="B159" s="19" t="s">
        <v>359</v>
      </c>
      <c r="C159" s="71">
        <f>+'15'!H159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40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148</v>
      </c>
      <c r="C160" s="71">
        <f>+'15'!H160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45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x14ac:dyDescent="0.65">
      <c r="A161" s="10">
        <v>157</v>
      </c>
      <c r="B161" s="19" t="s">
        <v>149</v>
      </c>
      <c r="C161" s="71">
        <f>+'15'!H161</f>
        <v>0</v>
      </c>
      <c r="D161" s="95">
        <v>0</v>
      </c>
      <c r="E161" s="46">
        <f t="shared" si="19"/>
        <v>0</v>
      </c>
      <c r="F161" s="106">
        <v>0</v>
      </c>
      <c r="G161" s="104">
        <v>0</v>
      </c>
      <c r="H161" s="46">
        <f t="shared" si="15"/>
        <v>0</v>
      </c>
      <c r="I161" s="96"/>
      <c r="J161" s="20">
        <v>45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x14ac:dyDescent="0.65">
      <c r="A162" s="10">
        <v>158</v>
      </c>
      <c r="B162" s="19" t="s">
        <v>150</v>
      </c>
      <c r="C162" s="71">
        <f>+'15'!H162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45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151</v>
      </c>
      <c r="C163" s="71">
        <f>+'15'!H163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45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152</v>
      </c>
      <c r="C164" s="71">
        <f>+'15'!H164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45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x14ac:dyDescent="0.65">
      <c r="A165" s="10">
        <v>161</v>
      </c>
      <c r="B165" s="19" t="s">
        <v>153</v>
      </c>
      <c r="C165" s="71">
        <f>+'15'!H165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45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118</v>
      </c>
      <c r="C166" s="71">
        <f>+'15'!H166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100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112</v>
      </c>
      <c r="C167" s="71">
        <f>+'15'!H167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55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120</v>
      </c>
      <c r="C168" s="71">
        <f>+'15'!H168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80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139</v>
      </c>
      <c r="C169" s="71">
        <f>+'15'!H169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10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261</v>
      </c>
      <c r="C170" s="71">
        <f>+'15'!H170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35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262</v>
      </c>
      <c r="C171" s="71">
        <f>+'15'!H171</f>
        <v>3</v>
      </c>
      <c r="D171" s="95">
        <v>0</v>
      </c>
      <c r="E171" s="46">
        <f t="shared" si="19"/>
        <v>3</v>
      </c>
      <c r="F171" s="106">
        <v>0</v>
      </c>
      <c r="G171" s="104">
        <v>0</v>
      </c>
      <c r="H171" s="46">
        <f t="shared" si="15"/>
        <v>3</v>
      </c>
      <c r="I171" s="96"/>
      <c r="J171" s="20">
        <v>40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176</v>
      </c>
      <c r="C172" s="71">
        <f>+'15'!H172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50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x14ac:dyDescent="0.65">
      <c r="A173" s="10">
        <v>169</v>
      </c>
      <c r="B173" s="19" t="s">
        <v>177</v>
      </c>
      <c r="C173" s="71">
        <f>+'15'!H173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50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x14ac:dyDescent="0.65">
      <c r="A174" s="10">
        <v>170</v>
      </c>
      <c r="B174" s="19" t="s">
        <v>178</v>
      </c>
      <c r="C174" s="71">
        <f>+'15'!H174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50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x14ac:dyDescent="0.65">
      <c r="A175" s="10">
        <v>171</v>
      </c>
      <c r="B175" s="19" t="s">
        <v>182</v>
      </c>
      <c r="C175" s="71">
        <f>+'15'!H175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90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x14ac:dyDescent="0.65">
      <c r="A176" s="10">
        <v>172</v>
      </c>
      <c r="B176" s="19" t="s">
        <v>360</v>
      </c>
      <c r="C176" s="71">
        <f>+'15'!H176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35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 x14ac:dyDescent="0.65">
      <c r="A177" s="10">
        <v>173</v>
      </c>
      <c r="B177" s="19" t="s">
        <v>295</v>
      </c>
      <c r="C177" s="71">
        <f>+'15'!H177</f>
        <v>0</v>
      </c>
      <c r="D177" s="95">
        <v>0</v>
      </c>
      <c r="E177" s="46">
        <f t="shared" si="19"/>
        <v>0</v>
      </c>
      <c r="F177" s="106">
        <v>0</v>
      </c>
      <c r="G177" s="104">
        <v>0</v>
      </c>
      <c r="H177" s="46">
        <f t="shared" si="15"/>
        <v>0</v>
      </c>
      <c r="I177" s="96"/>
      <c r="J177" s="20">
        <v>35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.6" x14ac:dyDescent="0.65">
      <c r="A178" s="10">
        <v>174</v>
      </c>
      <c r="B178" s="19" t="s">
        <v>296</v>
      </c>
      <c r="C178" s="71">
        <f>+'15'!H178</f>
        <v>0</v>
      </c>
      <c r="D178" s="95">
        <v>0</v>
      </c>
      <c r="E178" s="46">
        <f t="shared" si="19"/>
        <v>0</v>
      </c>
      <c r="F178" s="106">
        <v>0</v>
      </c>
      <c r="G178" s="104">
        <v>0</v>
      </c>
      <c r="H178" s="46">
        <f t="shared" si="15"/>
        <v>0</v>
      </c>
      <c r="I178" s="96"/>
      <c r="J178" s="20">
        <v>60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 x14ac:dyDescent="0.65">
      <c r="A179" s="10">
        <v>175</v>
      </c>
      <c r="B179" s="19" t="s">
        <v>297</v>
      </c>
      <c r="C179" s="71">
        <f>+'15'!H179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120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x14ac:dyDescent="0.65">
      <c r="A180" s="10">
        <v>176</v>
      </c>
      <c r="B180" s="19" t="s">
        <v>344</v>
      </c>
      <c r="C180" s="71">
        <f>+'15'!H180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60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345</v>
      </c>
      <c r="C181" s="71">
        <f>+'15'!H181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120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109</v>
      </c>
      <c r="C182" s="71">
        <f>+'15'!H182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50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110</v>
      </c>
      <c r="C183" s="71">
        <f>+'15'!H183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50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162</v>
      </c>
      <c r="C184" s="71">
        <f>+'15'!H184</f>
        <v>0</v>
      </c>
      <c r="D184" s="95">
        <v>0</v>
      </c>
      <c r="E184" s="46">
        <f t="shared" si="19"/>
        <v>0</v>
      </c>
      <c r="F184" s="106">
        <v>0</v>
      </c>
      <c r="G184" s="104">
        <v>0</v>
      </c>
      <c r="H184" s="46">
        <f t="shared" si="15"/>
        <v>0</v>
      </c>
      <c r="I184" s="96"/>
      <c r="J184" s="20">
        <v>120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163</v>
      </c>
      <c r="C185" s="71">
        <f>+'15'!H185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120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154</v>
      </c>
      <c r="C186" s="71">
        <f>+'15'!H186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120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x14ac:dyDescent="0.65">
      <c r="A187" s="10">
        <v>183</v>
      </c>
      <c r="B187" s="19" t="s">
        <v>155</v>
      </c>
      <c r="C187" s="71">
        <f>+'15'!H187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120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x14ac:dyDescent="0.65">
      <c r="A188" s="10">
        <v>184</v>
      </c>
      <c r="B188" s="19" t="s">
        <v>164</v>
      </c>
      <c r="C188" s="71">
        <f>+'15'!H188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120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x14ac:dyDescent="0.65">
      <c r="A189" s="10">
        <v>185</v>
      </c>
      <c r="B189" s="19" t="s">
        <v>165</v>
      </c>
      <c r="C189" s="71">
        <f>+'15'!H189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120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247</v>
      </c>
      <c r="C190" s="71">
        <f>+'15'!H190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150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x14ac:dyDescent="0.65">
      <c r="A191" s="10">
        <v>187</v>
      </c>
      <c r="B191" s="19" t="s">
        <v>248</v>
      </c>
      <c r="C191" s="71">
        <f>+'15'!H191</f>
        <v>0</v>
      </c>
      <c r="D191" s="95">
        <v>0</v>
      </c>
      <c r="E191" s="46">
        <f t="shared" si="19"/>
        <v>0</v>
      </c>
      <c r="F191" s="106">
        <v>0</v>
      </c>
      <c r="G191" s="104">
        <v>0</v>
      </c>
      <c r="H191" s="46">
        <f t="shared" si="15"/>
        <v>0</v>
      </c>
      <c r="I191" s="96"/>
      <c r="J191" s="20">
        <v>150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249</v>
      </c>
      <c r="C192" s="71">
        <f>+'15'!H192</f>
        <v>0</v>
      </c>
      <c r="D192" s="95">
        <v>0</v>
      </c>
      <c r="E192" s="46">
        <f t="shared" si="19"/>
        <v>0</v>
      </c>
      <c r="F192" s="106">
        <v>0</v>
      </c>
      <c r="G192" s="104">
        <v>0</v>
      </c>
      <c r="H192" s="46">
        <f t="shared" si="15"/>
        <v>0</v>
      </c>
      <c r="I192" s="96"/>
      <c r="J192" s="20">
        <v>150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29" ht="24.6" x14ac:dyDescent="0.65">
      <c r="A193" s="10">
        <v>189</v>
      </c>
      <c r="B193" s="19" t="s">
        <v>250</v>
      </c>
      <c r="C193" s="71">
        <f>+'15'!H193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150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29" ht="24.6" x14ac:dyDescent="0.65">
      <c r="A194" s="10">
        <v>190</v>
      </c>
      <c r="B194" s="19" t="s">
        <v>166</v>
      </c>
      <c r="C194" s="71">
        <f>+'15'!H194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185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29" ht="24.6" x14ac:dyDescent="0.65">
      <c r="A195" s="10">
        <v>191</v>
      </c>
      <c r="B195" s="19" t="s">
        <v>167</v>
      </c>
      <c r="C195" s="71">
        <f>+'15'!H195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185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29" ht="24.6" x14ac:dyDescent="0.65">
      <c r="A196" s="10">
        <v>192</v>
      </c>
      <c r="B196" s="19" t="s">
        <v>168</v>
      </c>
      <c r="C196" s="71">
        <f>+'15'!H196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185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29" ht="24.6" x14ac:dyDescent="0.65">
      <c r="A197" s="10">
        <v>193</v>
      </c>
      <c r="B197" s="19" t="s">
        <v>169</v>
      </c>
      <c r="C197" s="71">
        <f>+'15'!H197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ref="H197:H260" si="20">+E197-F197-I197-G197</f>
        <v>0</v>
      </c>
      <c r="I197" s="96"/>
      <c r="J197" s="20">
        <v>185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  <c r="AC197" s="29"/>
    </row>
    <row r="198" spans="1:29" ht="24.6" x14ac:dyDescent="0.65">
      <c r="A198" s="10">
        <v>194</v>
      </c>
      <c r="B198" s="19" t="s">
        <v>168</v>
      </c>
      <c r="C198" s="71">
        <f>+'15'!H198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20"/>
        <v>0</v>
      </c>
      <c r="I198" s="96"/>
      <c r="J198" s="20">
        <v>185</v>
      </c>
      <c r="K198" s="72">
        <f t="shared" ref="K198:K261" si="21">+J198*I198</f>
        <v>0</v>
      </c>
      <c r="L198" s="17" t="s">
        <v>16</v>
      </c>
      <c r="M198" s="18">
        <v>0</v>
      </c>
      <c r="N198" s="23">
        <f t="shared" ref="N198:N261" si="22">SUM(K198-M198)</f>
        <v>0</v>
      </c>
      <c r="O198" s="19"/>
      <c r="P198" s="43">
        <f t="shared" ref="P198:P261" si="23">+K198*O198</f>
        <v>0</v>
      </c>
      <c r="AC198" s="29"/>
    </row>
    <row r="199" spans="1:29" ht="24.6" x14ac:dyDescent="0.65">
      <c r="A199" s="10">
        <v>195</v>
      </c>
      <c r="B199" s="19" t="s">
        <v>169</v>
      </c>
      <c r="C199" s="71">
        <f>+'15'!H199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20"/>
        <v>0</v>
      </c>
      <c r="I199" s="96"/>
      <c r="J199" s="20">
        <v>185</v>
      </c>
      <c r="K199" s="72">
        <f t="shared" si="21"/>
        <v>0</v>
      </c>
      <c r="L199" s="17" t="s">
        <v>16</v>
      </c>
      <c r="M199" s="18">
        <v>0</v>
      </c>
      <c r="N199" s="23">
        <f t="shared" si="22"/>
        <v>0</v>
      </c>
      <c r="O199" s="19"/>
      <c r="P199" s="43">
        <f t="shared" si="23"/>
        <v>0</v>
      </c>
    </row>
    <row r="200" spans="1:29" ht="24.6" x14ac:dyDescent="0.65">
      <c r="A200" s="10">
        <v>196</v>
      </c>
      <c r="B200" s="19" t="s">
        <v>170</v>
      </c>
      <c r="C200" s="71">
        <f>+'15'!H200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20"/>
        <v>0</v>
      </c>
      <c r="I200" s="96"/>
      <c r="J200" s="20">
        <v>135</v>
      </c>
      <c r="K200" s="72">
        <f t="shared" si="21"/>
        <v>0</v>
      </c>
      <c r="L200" s="17" t="s">
        <v>16</v>
      </c>
      <c r="M200" s="18">
        <v>0</v>
      </c>
      <c r="N200" s="23">
        <f t="shared" si="22"/>
        <v>0</v>
      </c>
      <c r="O200" s="19"/>
      <c r="P200" s="43">
        <f t="shared" si="23"/>
        <v>0</v>
      </c>
    </row>
    <row r="201" spans="1:29" ht="24.6" x14ac:dyDescent="0.65">
      <c r="A201" s="10">
        <v>197</v>
      </c>
      <c r="B201" s="19" t="s">
        <v>115</v>
      </c>
      <c r="C201" s="71">
        <f>+'15'!H201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20"/>
        <v>0</v>
      </c>
      <c r="I201" s="96"/>
      <c r="J201" s="20">
        <v>100</v>
      </c>
      <c r="K201" s="72">
        <f t="shared" si="21"/>
        <v>0</v>
      </c>
      <c r="L201" s="17" t="s">
        <v>16</v>
      </c>
      <c r="M201" s="18">
        <v>0</v>
      </c>
      <c r="N201" s="23">
        <f t="shared" si="22"/>
        <v>0</v>
      </c>
      <c r="O201" s="19"/>
      <c r="P201" s="43">
        <f t="shared" si="23"/>
        <v>0</v>
      </c>
    </row>
    <row r="202" spans="1:29" ht="24.6" x14ac:dyDescent="0.65">
      <c r="A202" s="10">
        <v>198</v>
      </c>
      <c r="B202" s="19" t="s">
        <v>171</v>
      </c>
      <c r="C202" s="71">
        <f>+'15'!H202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20"/>
        <v>0</v>
      </c>
      <c r="I202" s="96"/>
      <c r="J202" s="20">
        <v>90</v>
      </c>
      <c r="K202" s="72">
        <f t="shared" si="21"/>
        <v>0</v>
      </c>
      <c r="L202" s="17" t="s">
        <v>16</v>
      </c>
      <c r="M202" s="18">
        <v>0</v>
      </c>
      <c r="N202" s="23">
        <f t="shared" si="22"/>
        <v>0</v>
      </c>
      <c r="O202" s="19"/>
      <c r="P202" s="43">
        <f t="shared" si="23"/>
        <v>0</v>
      </c>
    </row>
    <row r="203" spans="1:29" ht="24.6" x14ac:dyDescent="0.65">
      <c r="A203" s="10">
        <v>199</v>
      </c>
      <c r="B203" s="19" t="s">
        <v>172</v>
      </c>
      <c r="C203" s="71">
        <f>+'15'!H203</f>
        <v>0</v>
      </c>
      <c r="D203" s="95">
        <v>0</v>
      </c>
      <c r="E203" s="46">
        <f t="shared" si="19"/>
        <v>0</v>
      </c>
      <c r="F203" s="106">
        <v>0</v>
      </c>
      <c r="G203" s="104">
        <v>0</v>
      </c>
      <c r="H203" s="46">
        <f t="shared" si="20"/>
        <v>0</v>
      </c>
      <c r="I203" s="96"/>
      <c r="J203" s="20">
        <v>90</v>
      </c>
      <c r="K203" s="72">
        <f t="shared" si="21"/>
        <v>0</v>
      </c>
      <c r="L203" s="17" t="s">
        <v>16</v>
      </c>
      <c r="M203" s="18">
        <v>0</v>
      </c>
      <c r="N203" s="23">
        <f t="shared" si="22"/>
        <v>0</v>
      </c>
      <c r="O203" s="19"/>
      <c r="P203" s="43">
        <f t="shared" si="23"/>
        <v>0</v>
      </c>
    </row>
    <row r="204" spans="1:29" ht="24.6" x14ac:dyDescent="0.65">
      <c r="A204" s="10">
        <v>200</v>
      </c>
      <c r="B204" s="19" t="s">
        <v>173</v>
      </c>
      <c r="C204" s="71">
        <f>+'15'!H204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20"/>
        <v>0</v>
      </c>
      <c r="I204" s="96"/>
      <c r="J204" s="20">
        <v>90</v>
      </c>
      <c r="K204" s="72">
        <f t="shared" si="21"/>
        <v>0</v>
      </c>
      <c r="L204" s="17" t="s">
        <v>16</v>
      </c>
      <c r="M204" s="18">
        <v>0</v>
      </c>
      <c r="N204" s="23">
        <f t="shared" si="22"/>
        <v>0</v>
      </c>
      <c r="O204" s="19"/>
      <c r="P204" s="43">
        <f t="shared" si="23"/>
        <v>0</v>
      </c>
    </row>
    <row r="205" spans="1:29" ht="24.6" x14ac:dyDescent="0.65">
      <c r="A205" s="10">
        <v>201</v>
      </c>
      <c r="B205" s="19" t="s">
        <v>174</v>
      </c>
      <c r="C205" s="71">
        <f>+'15'!H205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20"/>
        <v>0</v>
      </c>
      <c r="I205" s="96"/>
      <c r="J205" s="20">
        <v>90</v>
      </c>
      <c r="K205" s="72">
        <f t="shared" si="21"/>
        <v>0</v>
      </c>
      <c r="L205" s="17" t="s">
        <v>16</v>
      </c>
      <c r="M205" s="18">
        <v>0</v>
      </c>
      <c r="N205" s="23">
        <f t="shared" si="22"/>
        <v>0</v>
      </c>
      <c r="O205" s="19"/>
      <c r="P205" s="43">
        <f t="shared" si="23"/>
        <v>0</v>
      </c>
    </row>
    <row r="206" spans="1:29" ht="24.6" x14ac:dyDescent="0.65">
      <c r="A206" s="10">
        <v>202</v>
      </c>
      <c r="B206" s="19" t="s">
        <v>367</v>
      </c>
      <c r="C206" s="71">
        <f>+'15'!H206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20"/>
        <v>0</v>
      </c>
      <c r="I206" s="96"/>
      <c r="J206" s="20">
        <v>50</v>
      </c>
      <c r="K206" s="72">
        <f t="shared" si="21"/>
        <v>0</v>
      </c>
      <c r="L206" s="17" t="s">
        <v>16</v>
      </c>
      <c r="M206" s="18">
        <v>0</v>
      </c>
      <c r="N206" s="23">
        <f t="shared" si="22"/>
        <v>0</v>
      </c>
      <c r="O206" s="19"/>
      <c r="P206" s="43">
        <f t="shared" si="23"/>
        <v>0</v>
      </c>
    </row>
    <row r="207" spans="1:29" ht="24.6" x14ac:dyDescent="0.65">
      <c r="A207" s="10">
        <v>203</v>
      </c>
      <c r="B207" s="19" t="s">
        <v>179</v>
      </c>
      <c r="C207" s="71">
        <f>+'15'!H207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20"/>
        <v>0</v>
      </c>
      <c r="I207" s="96"/>
      <c r="J207" s="20">
        <v>50</v>
      </c>
      <c r="K207" s="72">
        <f t="shared" si="21"/>
        <v>0</v>
      </c>
      <c r="L207" s="17" t="s">
        <v>16</v>
      </c>
      <c r="M207" s="18">
        <v>0</v>
      </c>
      <c r="N207" s="23">
        <f t="shared" si="22"/>
        <v>0</v>
      </c>
      <c r="O207" s="19"/>
      <c r="P207" s="43">
        <f t="shared" si="23"/>
        <v>0</v>
      </c>
    </row>
    <row r="208" spans="1:29" ht="24.6" x14ac:dyDescent="0.65">
      <c r="A208" s="10">
        <v>204</v>
      </c>
      <c r="B208" s="19" t="s">
        <v>180</v>
      </c>
      <c r="C208" s="71">
        <f>+'15'!H208</f>
        <v>2</v>
      </c>
      <c r="D208" s="95">
        <v>0</v>
      </c>
      <c r="E208" s="46">
        <f t="shared" ref="E208:E271" si="24">C208+D208</f>
        <v>2</v>
      </c>
      <c r="F208" s="106">
        <v>0</v>
      </c>
      <c r="G208" s="104">
        <v>0</v>
      </c>
      <c r="H208" s="46">
        <f t="shared" si="20"/>
        <v>2</v>
      </c>
      <c r="I208" s="96"/>
      <c r="J208" s="20">
        <v>55</v>
      </c>
      <c r="K208" s="72">
        <f t="shared" si="21"/>
        <v>0</v>
      </c>
      <c r="L208" s="17" t="s">
        <v>16</v>
      </c>
      <c r="M208" s="18">
        <v>0</v>
      </c>
      <c r="N208" s="23">
        <f t="shared" si="22"/>
        <v>0</v>
      </c>
      <c r="O208" s="19"/>
      <c r="P208" s="43">
        <f t="shared" si="23"/>
        <v>0</v>
      </c>
    </row>
    <row r="209" spans="1:16" ht="24.6" x14ac:dyDescent="0.65">
      <c r="A209" s="10">
        <v>205</v>
      </c>
      <c r="B209" s="19" t="s">
        <v>181</v>
      </c>
      <c r="C209" s="71">
        <f>+'15'!H209</f>
        <v>0</v>
      </c>
      <c r="D209" s="95">
        <v>0</v>
      </c>
      <c r="E209" s="46">
        <f t="shared" si="24"/>
        <v>0</v>
      </c>
      <c r="F209" s="106">
        <v>0</v>
      </c>
      <c r="G209" s="104">
        <v>0</v>
      </c>
      <c r="H209" s="46">
        <f t="shared" si="20"/>
        <v>0</v>
      </c>
      <c r="I209" s="96"/>
      <c r="J209" s="20">
        <v>85</v>
      </c>
      <c r="K209" s="72">
        <f t="shared" si="21"/>
        <v>0</v>
      </c>
      <c r="L209" s="17" t="s">
        <v>16</v>
      </c>
      <c r="M209" s="18">
        <v>0</v>
      </c>
      <c r="N209" s="23">
        <f t="shared" si="22"/>
        <v>0</v>
      </c>
      <c r="O209" s="19"/>
      <c r="P209" s="43">
        <f t="shared" si="23"/>
        <v>0</v>
      </c>
    </row>
    <row r="210" spans="1:16" ht="24.6" x14ac:dyDescent="0.65">
      <c r="A210" s="10">
        <v>206</v>
      </c>
      <c r="B210" s="19" t="s">
        <v>298</v>
      </c>
      <c r="C210" s="71">
        <f>+'15'!H210</f>
        <v>0</v>
      </c>
      <c r="D210" s="95">
        <v>0</v>
      </c>
      <c r="E210" s="46">
        <f t="shared" si="24"/>
        <v>0</v>
      </c>
      <c r="F210" s="106">
        <v>0</v>
      </c>
      <c r="G210" s="104">
        <v>0</v>
      </c>
      <c r="H210" s="46">
        <f t="shared" si="20"/>
        <v>0</v>
      </c>
      <c r="I210" s="96"/>
      <c r="J210" s="20">
        <v>55</v>
      </c>
      <c r="K210" s="72">
        <f t="shared" si="21"/>
        <v>0</v>
      </c>
      <c r="L210" s="17" t="s">
        <v>16</v>
      </c>
      <c r="M210" s="18">
        <v>0</v>
      </c>
      <c r="N210" s="23">
        <f t="shared" si="22"/>
        <v>0</v>
      </c>
      <c r="O210" s="19"/>
      <c r="P210" s="43">
        <f t="shared" si="23"/>
        <v>0</v>
      </c>
    </row>
    <row r="211" spans="1:16" ht="24.6" x14ac:dyDescent="0.65">
      <c r="A211" s="10">
        <v>207</v>
      </c>
      <c r="B211" s="19" t="s">
        <v>299</v>
      </c>
      <c r="C211" s="71">
        <f>+'15'!H211</f>
        <v>0</v>
      </c>
      <c r="D211" s="95">
        <v>0</v>
      </c>
      <c r="E211" s="46">
        <f t="shared" si="24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55</v>
      </c>
      <c r="K211" s="72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3">
        <f t="shared" si="23"/>
        <v>0</v>
      </c>
    </row>
    <row r="212" spans="1:16" ht="24.6" x14ac:dyDescent="0.65">
      <c r="A212" s="10">
        <v>208</v>
      </c>
      <c r="B212" s="19" t="s">
        <v>300</v>
      </c>
      <c r="C212" s="71">
        <f>+'15'!H212</f>
        <v>0</v>
      </c>
      <c r="D212" s="95">
        <v>0</v>
      </c>
      <c r="E212" s="46">
        <f t="shared" si="24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55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16" ht="24.6" x14ac:dyDescent="0.65">
      <c r="A213" s="10">
        <v>209</v>
      </c>
      <c r="B213" s="19" t="s">
        <v>301</v>
      </c>
      <c r="C213" s="71">
        <f>+'15'!H213</f>
        <v>0</v>
      </c>
      <c r="D213" s="95">
        <v>0</v>
      </c>
      <c r="E213" s="46">
        <f t="shared" si="24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55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16" ht="24.6" x14ac:dyDescent="0.65">
      <c r="A214" s="10">
        <v>210</v>
      </c>
      <c r="B214" s="19" t="s">
        <v>372</v>
      </c>
      <c r="C214" s="71">
        <f>+'15'!H214</f>
        <v>0</v>
      </c>
      <c r="D214" s="95">
        <v>0</v>
      </c>
      <c r="E214" s="46">
        <f t="shared" si="24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40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16" ht="24.6" x14ac:dyDescent="0.65">
      <c r="A215" s="10">
        <v>211</v>
      </c>
      <c r="B215" s="19" t="s">
        <v>184</v>
      </c>
      <c r="C215" s="71">
        <f>+'15'!H215</f>
        <v>0</v>
      </c>
      <c r="D215" s="95">
        <v>0</v>
      </c>
      <c r="E215" s="46">
        <f t="shared" si="24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120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16" ht="24.6" x14ac:dyDescent="0.65">
      <c r="A216" s="10">
        <v>212</v>
      </c>
      <c r="B216" s="19" t="s">
        <v>185</v>
      </c>
      <c r="C216" s="71">
        <f>+'15'!H216</f>
        <v>0</v>
      </c>
      <c r="D216" s="95">
        <v>0</v>
      </c>
      <c r="E216" s="46">
        <f t="shared" si="24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120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16" ht="24.6" x14ac:dyDescent="0.65">
      <c r="A217" s="10">
        <v>213</v>
      </c>
      <c r="B217" s="19" t="s">
        <v>187</v>
      </c>
      <c r="C217" s="71">
        <f>+'15'!H217</f>
        <v>0</v>
      </c>
      <c r="D217" s="95">
        <v>0</v>
      </c>
      <c r="E217" s="46">
        <f t="shared" si="24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50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16" ht="24.6" x14ac:dyDescent="0.65">
      <c r="A218" s="10">
        <v>214</v>
      </c>
      <c r="B218" s="19" t="s">
        <v>188</v>
      </c>
      <c r="C218" s="71">
        <f>+'15'!H218</f>
        <v>0</v>
      </c>
      <c r="D218" s="95">
        <v>0</v>
      </c>
      <c r="E218" s="46">
        <f t="shared" si="24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50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16" ht="24.6" x14ac:dyDescent="0.65">
      <c r="A219" s="10">
        <v>215</v>
      </c>
      <c r="B219" s="19" t="s">
        <v>302</v>
      </c>
      <c r="C219" s="71">
        <f>+'15'!H219</f>
        <v>0</v>
      </c>
      <c r="D219" s="95">
        <v>0</v>
      </c>
      <c r="E219" s="46">
        <f t="shared" si="24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120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16" ht="24.6" x14ac:dyDescent="0.65">
      <c r="A220" s="10">
        <v>216</v>
      </c>
      <c r="B220" s="19" t="s">
        <v>303</v>
      </c>
      <c r="C220" s="71">
        <f>+'15'!H220</f>
        <v>0</v>
      </c>
      <c r="D220" s="95">
        <v>0</v>
      </c>
      <c r="E220" s="46">
        <f t="shared" si="24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25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>
        <v>15</v>
      </c>
      <c r="P220" s="43">
        <f t="shared" si="23"/>
        <v>0</v>
      </c>
    </row>
    <row r="221" spans="1:16" ht="24.6" x14ac:dyDescent="0.65">
      <c r="A221" s="10">
        <v>217</v>
      </c>
      <c r="B221" s="19" t="s">
        <v>304</v>
      </c>
      <c r="C221" s="71">
        <f>+'15'!H221</f>
        <v>0</v>
      </c>
      <c r="D221" s="95">
        <v>0</v>
      </c>
      <c r="E221" s="46">
        <f t="shared" si="24"/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25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>
        <v>15</v>
      </c>
      <c r="P221" s="43">
        <f t="shared" si="23"/>
        <v>0</v>
      </c>
    </row>
    <row r="222" spans="1:16" ht="24.6" x14ac:dyDescent="0.65">
      <c r="A222" s="10">
        <v>218</v>
      </c>
      <c r="B222" s="19" t="s">
        <v>305</v>
      </c>
      <c r="C222" s="71">
        <f>+'15'!H222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25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>
        <v>15</v>
      </c>
      <c r="P222" s="43">
        <f t="shared" si="23"/>
        <v>0</v>
      </c>
    </row>
    <row r="223" spans="1:16" ht="24.6" x14ac:dyDescent="0.65">
      <c r="A223" s="10">
        <v>219</v>
      </c>
      <c r="B223" s="19" t="s">
        <v>306</v>
      </c>
      <c r="C223" s="71">
        <f>+'15'!H223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25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>
        <v>15</v>
      </c>
      <c r="P223" s="43">
        <f t="shared" si="23"/>
        <v>0</v>
      </c>
    </row>
    <row r="224" spans="1:16" ht="24.6" x14ac:dyDescent="0.65">
      <c r="A224" s="10">
        <v>220</v>
      </c>
      <c r="B224" s="19" t="s">
        <v>307</v>
      </c>
      <c r="C224" s="71">
        <f>+'15'!H224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25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>
        <v>15</v>
      </c>
      <c r="P224" s="43">
        <f t="shared" si="23"/>
        <v>0</v>
      </c>
    </row>
    <row r="225" spans="1:16" ht="24.6" x14ac:dyDescent="0.65">
      <c r="A225" s="10">
        <v>221</v>
      </c>
      <c r="B225" s="19" t="s">
        <v>308</v>
      </c>
      <c r="C225" s="71">
        <f>+'15'!H225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25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>
        <v>15</v>
      </c>
      <c r="P225" s="43">
        <f t="shared" si="23"/>
        <v>0</v>
      </c>
    </row>
    <row r="226" spans="1:16" ht="24.6" x14ac:dyDescent="0.65">
      <c r="A226" s="10">
        <v>222</v>
      </c>
      <c r="B226" s="19" t="s">
        <v>361</v>
      </c>
      <c r="C226" s="71">
        <f>+'15'!H226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10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309</v>
      </c>
      <c r="C227" s="71">
        <f>+'15'!H227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10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310</v>
      </c>
      <c r="C228" s="71">
        <f>+'15'!H228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311</v>
      </c>
      <c r="C229" s="71">
        <f>+'15'!H229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312</v>
      </c>
      <c r="C230" s="71">
        <f>+'15'!H230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/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183</v>
      </c>
      <c r="C231" s="71">
        <f>+'15'!H231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40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117</v>
      </c>
      <c r="C232" s="71">
        <f>+'15'!H232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313</v>
      </c>
      <c r="C233" s="71">
        <f>+'15'!H233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30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371</v>
      </c>
      <c r="C234" s="71">
        <f>+'15'!H234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800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x14ac:dyDescent="0.65">
      <c r="A235" s="10">
        <v>231</v>
      </c>
      <c r="B235" s="19" t="s">
        <v>373</v>
      </c>
      <c r="C235" s="71">
        <f>+'15'!H235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150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x14ac:dyDescent="0.65">
      <c r="A236" s="10">
        <v>232</v>
      </c>
      <c r="B236" s="19" t="s">
        <v>315</v>
      </c>
      <c r="C236" s="71">
        <f>+'15'!H236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200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x14ac:dyDescent="0.65">
      <c r="A237" s="10">
        <v>233</v>
      </c>
      <c r="B237" s="19" t="s">
        <v>374</v>
      </c>
      <c r="C237" s="71">
        <f>+'15'!H237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250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x14ac:dyDescent="0.65">
      <c r="A238" s="10">
        <v>234</v>
      </c>
      <c r="B238" s="19" t="s">
        <v>316</v>
      </c>
      <c r="C238" s="71">
        <f>+'15'!H238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50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x14ac:dyDescent="0.65">
      <c r="A239" s="10">
        <v>235</v>
      </c>
      <c r="B239" s="19" t="s">
        <v>314</v>
      </c>
      <c r="C239" s="71">
        <f>+'15'!H239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" customHeight="1" x14ac:dyDescent="0.65">
      <c r="A240" s="10">
        <v>236</v>
      </c>
      <c r="B240" s="19" t="s">
        <v>337</v>
      </c>
      <c r="C240" s="71">
        <f>+'15'!H240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45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338</v>
      </c>
      <c r="C241" s="71">
        <f>+'15'!H241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35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339</v>
      </c>
      <c r="C242" s="71">
        <f>+'15'!H242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>
        <v>25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317</v>
      </c>
      <c r="C243" s="71">
        <f>+'15'!H243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>
        <v>50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318</v>
      </c>
      <c r="C244" s="71">
        <f>+'15'!H244</f>
        <v>0</v>
      </c>
      <c r="D244" s="95">
        <v>0</v>
      </c>
      <c r="E244" s="46">
        <f t="shared" si="24"/>
        <v>0</v>
      </c>
      <c r="F244" s="106">
        <v>0</v>
      </c>
      <c r="G244" s="104">
        <v>0</v>
      </c>
      <c r="H244" s="46">
        <f t="shared" si="20"/>
        <v>0</v>
      </c>
      <c r="I244" s="96"/>
      <c r="J244" s="20">
        <v>60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319</v>
      </c>
      <c r="C245" s="71">
        <f>+'15'!H245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250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320</v>
      </c>
      <c r="C246" s="71">
        <f>+'15'!H246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15">
        <v>100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321</v>
      </c>
      <c r="C247" s="71">
        <f>+'15'!H247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15">
        <v>350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322</v>
      </c>
      <c r="C248" s="71">
        <f>+'15'!H248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15">
        <v>60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323</v>
      </c>
      <c r="C249" s="71">
        <f>+'15'!H249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15">
        <v>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324</v>
      </c>
      <c r="C250" s="71">
        <f>+'15'!H250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15">
        <v>100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325</v>
      </c>
      <c r="C251" s="71">
        <f>+'15'!H251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15">
        <v>120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326</v>
      </c>
      <c r="C252" s="71">
        <f>+'15'!H252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15">
        <v>60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 x14ac:dyDescent="0.65">
      <c r="A253" s="10">
        <v>249</v>
      </c>
      <c r="B253" s="19" t="s">
        <v>327</v>
      </c>
      <c r="C253" s="71">
        <f>+'15'!H253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15">
        <v>150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x14ac:dyDescent="0.65">
      <c r="A254" s="10">
        <v>250</v>
      </c>
      <c r="B254" s="19" t="s">
        <v>328</v>
      </c>
      <c r="C254" s="71">
        <f>+'15'!H254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15">
        <v>150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329</v>
      </c>
      <c r="C255" s="71">
        <f>+'15'!H255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15">
        <v>200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330</v>
      </c>
      <c r="C256" s="71">
        <f>+'15'!H256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15"/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331</v>
      </c>
      <c r="C257" s="71">
        <f>+'15'!H257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15"/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368</v>
      </c>
      <c r="C258" s="71">
        <f>+'15'!H258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15"/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/>
      <c r="C259" s="71">
        <f>+'15'!H259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/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/>
      <c r="C260" s="71">
        <f>+'15'!H260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20"/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/>
      <c r="C261" s="71">
        <f>+'15'!H261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ref="H261:H284" si="25">+E261-F261-I261-G261</f>
        <v>0</v>
      </c>
      <c r="I261" s="96"/>
      <c r="J261" s="20"/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/>
      <c r="C262" s="71">
        <f>+'15'!H262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5"/>
        <v>0</v>
      </c>
      <c r="I262" s="96"/>
      <c r="J262" s="20"/>
      <c r="K262" s="72">
        <f t="shared" ref="K262:K284" si="26">+J262*I262</f>
        <v>0</v>
      </c>
      <c r="L262" s="17" t="s">
        <v>16</v>
      </c>
      <c r="M262" s="18">
        <v>0</v>
      </c>
      <c r="N262" s="23">
        <f t="shared" ref="N262:N284" si="27">SUM(K262-M262)</f>
        <v>0</v>
      </c>
      <c r="O262" s="19"/>
      <c r="P262" s="43">
        <f t="shared" ref="P262:P284" si="28">+K262*O262</f>
        <v>0</v>
      </c>
    </row>
    <row r="263" spans="1:16" ht="24.6" x14ac:dyDescent="0.65">
      <c r="A263" s="10">
        <v>259</v>
      </c>
      <c r="B263" s="19"/>
      <c r="C263" s="71">
        <f>+'15'!H263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5"/>
        <v>0</v>
      </c>
      <c r="I263" s="96"/>
      <c r="J263" s="20"/>
      <c r="K263" s="72">
        <f t="shared" si="26"/>
        <v>0</v>
      </c>
      <c r="L263" s="17" t="s">
        <v>16</v>
      </c>
      <c r="M263" s="18">
        <v>0</v>
      </c>
      <c r="N263" s="23">
        <f t="shared" si="27"/>
        <v>0</v>
      </c>
      <c r="O263" s="19"/>
      <c r="P263" s="43">
        <f t="shared" si="28"/>
        <v>0</v>
      </c>
    </row>
    <row r="264" spans="1:16" ht="24.6" x14ac:dyDescent="0.65">
      <c r="A264" s="10">
        <v>260</v>
      </c>
      <c r="B264" s="19"/>
      <c r="C264" s="71">
        <f>+'15'!H264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5"/>
        <v>0</v>
      </c>
      <c r="I264" s="96"/>
      <c r="J264" s="20"/>
      <c r="K264" s="72">
        <f t="shared" si="26"/>
        <v>0</v>
      </c>
      <c r="L264" s="17" t="s">
        <v>16</v>
      </c>
      <c r="M264" s="18">
        <v>0</v>
      </c>
      <c r="N264" s="23">
        <f t="shared" si="27"/>
        <v>0</v>
      </c>
      <c r="O264" s="19"/>
      <c r="P264" s="43">
        <f t="shared" si="28"/>
        <v>0</v>
      </c>
    </row>
    <row r="265" spans="1:16" ht="24.6" x14ac:dyDescent="0.65">
      <c r="A265" s="10">
        <v>261</v>
      </c>
      <c r="B265" s="19"/>
      <c r="C265" s="71">
        <f>+'15'!H265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5"/>
        <v>0</v>
      </c>
      <c r="I265" s="96"/>
      <c r="J265" s="20"/>
      <c r="K265" s="72">
        <f t="shared" si="26"/>
        <v>0</v>
      </c>
      <c r="L265" s="17" t="s">
        <v>16</v>
      </c>
      <c r="M265" s="18">
        <v>0</v>
      </c>
      <c r="N265" s="23">
        <f t="shared" si="27"/>
        <v>0</v>
      </c>
      <c r="O265" s="19"/>
      <c r="P265" s="43">
        <f t="shared" si="28"/>
        <v>0</v>
      </c>
    </row>
    <row r="266" spans="1:16" ht="24.6" x14ac:dyDescent="0.65">
      <c r="A266" s="10">
        <v>262</v>
      </c>
      <c r="B266" s="19"/>
      <c r="C266" s="71">
        <f>+'15'!H266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5"/>
        <v>0</v>
      </c>
      <c r="I266" s="96"/>
      <c r="J266" s="20"/>
      <c r="K266" s="72">
        <f t="shared" si="26"/>
        <v>0</v>
      </c>
      <c r="L266" s="17" t="s">
        <v>16</v>
      </c>
      <c r="M266" s="18">
        <v>0</v>
      </c>
      <c r="N266" s="23">
        <f t="shared" si="27"/>
        <v>0</v>
      </c>
      <c r="O266" s="19"/>
      <c r="P266" s="43">
        <f t="shared" si="28"/>
        <v>0</v>
      </c>
    </row>
    <row r="267" spans="1:16" ht="24.6" x14ac:dyDescent="0.65">
      <c r="A267" s="10">
        <v>263</v>
      </c>
      <c r="B267" s="19"/>
      <c r="C267" s="71">
        <f>+'15'!H267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5"/>
        <v>0</v>
      </c>
      <c r="I267" s="96"/>
      <c r="J267" s="20"/>
      <c r="K267" s="72">
        <f t="shared" si="26"/>
        <v>0</v>
      </c>
      <c r="L267" s="17" t="s">
        <v>16</v>
      </c>
      <c r="M267" s="18">
        <v>0</v>
      </c>
      <c r="N267" s="23">
        <f t="shared" si="27"/>
        <v>0</v>
      </c>
      <c r="O267" s="19"/>
      <c r="P267" s="43">
        <f t="shared" si="28"/>
        <v>0</v>
      </c>
    </row>
    <row r="268" spans="1:16" ht="24.6" x14ac:dyDescent="0.65">
      <c r="A268" s="10">
        <v>264</v>
      </c>
      <c r="B268" s="19"/>
      <c r="C268" s="71">
        <f>+'15'!H268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5"/>
        <v>0</v>
      </c>
      <c r="I268" s="96"/>
      <c r="J268" s="20"/>
      <c r="K268" s="72">
        <f t="shared" si="26"/>
        <v>0</v>
      </c>
      <c r="L268" s="17" t="s">
        <v>16</v>
      </c>
      <c r="M268" s="18">
        <v>0</v>
      </c>
      <c r="N268" s="23">
        <f t="shared" si="27"/>
        <v>0</v>
      </c>
      <c r="O268" s="19"/>
      <c r="P268" s="43">
        <f t="shared" si="28"/>
        <v>0</v>
      </c>
    </row>
    <row r="269" spans="1:16" ht="24.6" x14ac:dyDescent="0.65">
      <c r="A269" s="10">
        <v>265</v>
      </c>
      <c r="B269" s="19"/>
      <c r="C269" s="71">
        <f>+'15'!H269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5"/>
        <v>0</v>
      </c>
      <c r="I269" s="96"/>
      <c r="J269" s="20"/>
      <c r="K269" s="72">
        <f t="shared" si="26"/>
        <v>0</v>
      </c>
      <c r="L269" s="17" t="s">
        <v>16</v>
      </c>
      <c r="M269" s="18">
        <v>0</v>
      </c>
      <c r="N269" s="23">
        <f t="shared" si="27"/>
        <v>0</v>
      </c>
      <c r="O269" s="19"/>
      <c r="P269" s="43">
        <f t="shared" si="28"/>
        <v>0</v>
      </c>
    </row>
    <row r="270" spans="1:16" ht="24.6" x14ac:dyDescent="0.65">
      <c r="A270" s="10">
        <v>266</v>
      </c>
      <c r="B270" s="19"/>
      <c r="C270" s="71">
        <f>+'15'!H270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5"/>
        <v>0</v>
      </c>
      <c r="I270" s="96"/>
      <c r="J270" s="20"/>
      <c r="K270" s="72">
        <f t="shared" si="26"/>
        <v>0</v>
      </c>
      <c r="L270" s="17" t="s">
        <v>16</v>
      </c>
      <c r="M270" s="18">
        <v>0</v>
      </c>
      <c r="N270" s="23">
        <f t="shared" si="27"/>
        <v>0</v>
      </c>
      <c r="O270" s="19"/>
      <c r="P270" s="43">
        <f t="shared" si="28"/>
        <v>0</v>
      </c>
    </row>
    <row r="271" spans="1:16" ht="24.6" x14ac:dyDescent="0.65">
      <c r="A271" s="10">
        <v>267</v>
      </c>
      <c r="B271" s="19"/>
      <c r="C271" s="71">
        <f>+'15'!H271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5"/>
        <v>0</v>
      </c>
      <c r="I271" s="96"/>
      <c r="J271" s="20"/>
      <c r="K271" s="72">
        <f t="shared" si="26"/>
        <v>0</v>
      </c>
      <c r="L271" s="17" t="s">
        <v>16</v>
      </c>
      <c r="M271" s="18">
        <v>0</v>
      </c>
      <c r="N271" s="23">
        <f t="shared" si="27"/>
        <v>0</v>
      </c>
      <c r="O271" s="19"/>
      <c r="P271" s="43">
        <f t="shared" si="28"/>
        <v>0</v>
      </c>
    </row>
    <row r="272" spans="1:16" ht="24.6" x14ac:dyDescent="0.65">
      <c r="A272" s="10">
        <v>268</v>
      </c>
      <c r="B272" s="19"/>
      <c r="C272" s="71">
        <f>+'15'!H272</f>
        <v>0</v>
      </c>
      <c r="D272" s="95">
        <v>0</v>
      </c>
      <c r="E272" s="46">
        <f t="shared" ref="E272:E284" si="29">C272+D272</f>
        <v>0</v>
      </c>
      <c r="F272" s="106">
        <v>0</v>
      </c>
      <c r="G272" s="104">
        <v>0</v>
      </c>
      <c r="H272" s="46">
        <f t="shared" si="25"/>
        <v>0</v>
      </c>
      <c r="I272" s="96"/>
      <c r="J272" s="20"/>
      <c r="K272" s="72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3">
        <f t="shared" si="28"/>
        <v>0</v>
      </c>
    </row>
    <row r="273" spans="1:17" ht="24.6" x14ac:dyDescent="0.65">
      <c r="A273" s="10">
        <v>269</v>
      </c>
      <c r="B273" s="19"/>
      <c r="C273" s="71">
        <f>+'15'!H273</f>
        <v>0</v>
      </c>
      <c r="D273" s="95">
        <v>0</v>
      </c>
      <c r="E273" s="46">
        <f t="shared" si="29"/>
        <v>0</v>
      </c>
      <c r="F273" s="106">
        <v>0</v>
      </c>
      <c r="G273" s="104">
        <v>0</v>
      </c>
      <c r="H273" s="46">
        <f t="shared" si="25"/>
        <v>0</v>
      </c>
      <c r="I273" s="96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 x14ac:dyDescent="0.65">
      <c r="A274" s="10">
        <v>270</v>
      </c>
      <c r="B274" s="19"/>
      <c r="C274" s="71">
        <f>+'15'!H274</f>
        <v>0</v>
      </c>
      <c r="D274" s="95">
        <v>0</v>
      </c>
      <c r="E274" s="46">
        <f t="shared" si="29"/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 x14ac:dyDescent="0.65">
      <c r="A275" s="10">
        <v>271</v>
      </c>
      <c r="B275" s="19"/>
      <c r="C275" s="71">
        <f>+'15'!H275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 x14ac:dyDescent="0.65">
      <c r="A276" s="10">
        <v>272</v>
      </c>
      <c r="B276" s="19"/>
      <c r="C276" s="71">
        <f>+'15'!H276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 x14ac:dyDescent="0.65">
      <c r="A277" s="10">
        <v>273</v>
      </c>
      <c r="B277" s="19"/>
      <c r="C277" s="71">
        <f>+'15'!H277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 x14ac:dyDescent="0.65">
      <c r="A278" s="10">
        <v>274</v>
      </c>
      <c r="B278" s="19"/>
      <c r="C278" s="71">
        <f>+'15'!H278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 x14ac:dyDescent="0.65">
      <c r="A279" s="10">
        <v>275</v>
      </c>
      <c r="B279" s="19"/>
      <c r="C279" s="71">
        <f>+'15'!H279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 x14ac:dyDescent="0.65">
      <c r="A280" s="10">
        <v>276</v>
      </c>
      <c r="B280" s="19"/>
      <c r="C280" s="71">
        <f>+'15'!H280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 x14ac:dyDescent="0.65">
      <c r="A281" s="10">
        <v>277</v>
      </c>
      <c r="B281" s="19"/>
      <c r="C281" s="71">
        <f>+'15'!H281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 x14ac:dyDescent="0.65">
      <c r="A282" s="10">
        <v>278</v>
      </c>
      <c r="B282" s="19"/>
      <c r="C282" s="71">
        <f>+'15'!H282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 x14ac:dyDescent="0.65">
      <c r="A283" s="10">
        <v>279</v>
      </c>
      <c r="B283" s="19"/>
      <c r="C283" s="71">
        <f>+'15'!H283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 x14ac:dyDescent="0.65">
      <c r="A284" s="10">
        <v>280</v>
      </c>
      <c r="B284" s="19"/>
      <c r="C284" s="71">
        <f>+'15'!H284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 x14ac:dyDescent="0.65">
      <c r="A285" s="1"/>
      <c r="B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 x14ac:dyDescent="0.6">
      <c r="A286" s="1"/>
      <c r="B286" s="1"/>
      <c r="C286" s="24"/>
      <c r="D286" s="25"/>
      <c r="E286" s="24"/>
      <c r="F286" s="25"/>
      <c r="G286" s="25"/>
      <c r="H286" s="24"/>
      <c r="I286" s="172" t="s">
        <v>212</v>
      </c>
      <c r="J286" s="173"/>
      <c r="K286" s="30">
        <f>+AA184</f>
        <v>0</v>
      </c>
      <c r="L286" s="27"/>
      <c r="M286" s="29"/>
    </row>
    <row r="287" spans="1:17" ht="24.6" x14ac:dyDescent="0.65">
      <c r="A287" s="1"/>
      <c r="B287" s="1"/>
      <c r="C287" s="31"/>
      <c r="E287" s="31"/>
      <c r="H287" s="31"/>
      <c r="I287" s="32"/>
      <c r="J287" s="174" t="s">
        <v>202</v>
      </c>
      <c r="K287" s="174"/>
      <c r="L287" s="33">
        <f>SUM(K5:K286)</f>
        <v>300</v>
      </c>
    </row>
    <row r="288" spans="1:17" ht="24.6" x14ac:dyDescent="0.65">
      <c r="A288" s="1"/>
      <c r="B288" s="1"/>
      <c r="C288" s="31"/>
      <c r="E288" s="31"/>
      <c r="H288" s="31"/>
      <c r="J288" s="168" t="s">
        <v>203</v>
      </c>
      <c r="K288" s="169"/>
      <c r="L288" s="36"/>
    </row>
    <row r="289" spans="1:12" ht="24.6" x14ac:dyDescent="0.65">
      <c r="A289" s="1"/>
      <c r="B289" s="1"/>
      <c r="C289" s="31"/>
      <c r="E289" s="31"/>
      <c r="H289" s="31"/>
      <c r="J289" s="34" t="s">
        <v>204</v>
      </c>
      <c r="K289" s="35"/>
      <c r="L289" s="36">
        <f>SUM(M289:AR289)</f>
        <v>0</v>
      </c>
    </row>
    <row r="290" spans="1:12" ht="24.6" x14ac:dyDescent="0.65">
      <c r="A290" s="1"/>
      <c r="B290" s="1"/>
      <c r="C290" s="31"/>
      <c r="E290" s="31"/>
      <c r="H290" s="31"/>
      <c r="J290" s="168" t="s">
        <v>205</v>
      </c>
      <c r="K290" s="169"/>
      <c r="L290" s="36">
        <v>0</v>
      </c>
    </row>
    <row r="291" spans="1:12" ht="24.6" x14ac:dyDescent="0.65">
      <c r="A291" s="1"/>
      <c r="B291" s="1"/>
      <c r="C291" s="31"/>
      <c r="E291" s="31"/>
      <c r="H291" s="31"/>
      <c r="J291" s="168" t="s">
        <v>206</v>
      </c>
      <c r="K291" s="169"/>
      <c r="L291" s="36">
        <v>0</v>
      </c>
    </row>
    <row r="292" spans="1:12" ht="24.6" x14ac:dyDescent="0.65">
      <c r="A292" s="1"/>
      <c r="B292" s="1"/>
      <c r="C292" s="31"/>
      <c r="E292" s="31"/>
      <c r="H292" s="31"/>
      <c r="J292" s="168" t="s">
        <v>207</v>
      </c>
      <c r="K292" s="169"/>
      <c r="L292" s="37">
        <f>SUM(M5:M285)</f>
        <v>0</v>
      </c>
    </row>
    <row r="293" spans="1:12" ht="24.6" x14ac:dyDescent="0.65">
      <c r="A293" s="1"/>
      <c r="B293" s="1"/>
      <c r="C293" s="31"/>
      <c r="E293" s="31"/>
      <c r="H293" s="31"/>
      <c r="J293" s="168" t="s">
        <v>208</v>
      </c>
      <c r="K293" s="169"/>
      <c r="L293" s="33">
        <f>L287-L288-L289-L291-L292</f>
        <v>300</v>
      </c>
    </row>
    <row r="294" spans="1:12" ht="24.6" x14ac:dyDescent="0.65">
      <c r="A294" s="1"/>
      <c r="B294" s="1"/>
      <c r="C294" s="31"/>
      <c r="E294" s="31"/>
      <c r="H294" s="31"/>
      <c r="J294" s="168" t="s">
        <v>209</v>
      </c>
      <c r="K294" s="169"/>
      <c r="L294" s="37">
        <v>300</v>
      </c>
    </row>
    <row r="295" spans="1:12" ht="24.6" x14ac:dyDescent="0.65">
      <c r="A295" s="1"/>
      <c r="B295" s="1"/>
      <c r="C295" s="31"/>
      <c r="E295" s="31"/>
      <c r="H295" s="31"/>
      <c r="J295" s="168" t="s">
        <v>210</v>
      </c>
      <c r="K295" s="169"/>
      <c r="L295" s="33">
        <f>+L294-L293</f>
        <v>0</v>
      </c>
    </row>
    <row r="296" spans="1:12" ht="24.6" x14ac:dyDescent="0.65">
      <c r="H296" s="2"/>
      <c r="J296" s="168" t="s">
        <v>211</v>
      </c>
      <c r="K296" s="169"/>
      <c r="L296" s="33">
        <f>+L294-L293</f>
        <v>0</v>
      </c>
    </row>
    <row r="297" spans="1:12" x14ac:dyDescent="0.6">
      <c r="H297" s="2"/>
      <c r="J297" s="2"/>
    </row>
    <row r="298" spans="1:12" ht="24.6" x14ac:dyDescent="0.65">
      <c r="H298" s="2"/>
      <c r="J298" s="97" t="s">
        <v>332</v>
      </c>
    </row>
    <row r="299" spans="1:12" x14ac:dyDescent="0.6">
      <c r="H299" s="2"/>
      <c r="J299" s="2"/>
    </row>
    <row r="300" spans="1:12" x14ac:dyDescent="0.6">
      <c r="H300" s="2"/>
      <c r="J300" s="2"/>
    </row>
    <row r="301" spans="1:12" x14ac:dyDescent="0.6">
      <c r="H301" s="2"/>
      <c r="J301" s="2"/>
    </row>
    <row r="302" spans="1:12" x14ac:dyDescent="0.6">
      <c r="H302" s="2"/>
      <c r="J302" s="2"/>
    </row>
    <row r="303" spans="1:12" x14ac:dyDescent="0.6">
      <c r="H303" s="2"/>
      <c r="J303" s="2"/>
    </row>
    <row r="304" spans="1:12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08369-60C7-44DE-99FF-5E082EF8725C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J37" sqref="J37"/>
      <selection pane="topRight" activeCell="J37" sqref="J37"/>
      <selection pane="bottomLeft" activeCell="J37" sqref="J37"/>
      <selection pane="bottomRight" activeCell="M190" activeCellId="4" sqref="B190 I190 J190 L190 M190"/>
    </sheetView>
  </sheetViews>
  <sheetFormatPr defaultColWidth="9" defaultRowHeight="24" x14ac:dyDescent="0.6"/>
  <cols>
    <col min="1" max="1" width="6.796875" style="2" customWidth="1"/>
    <col min="2" max="2" width="43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65" t="s">
        <v>413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R2" s="166" t="s">
        <v>0</v>
      </c>
      <c r="S2" s="166"/>
      <c r="T2" s="166"/>
      <c r="U2" s="166"/>
      <c r="V2" s="166"/>
      <c r="W2" s="166"/>
      <c r="X2" s="166"/>
      <c r="Y2" s="166"/>
      <c r="Z2" s="166"/>
      <c r="AA2" s="166"/>
      <c r="AB2" s="166"/>
    </row>
    <row r="3" spans="1:29" s="5" customFormat="1" ht="26.4" x14ac:dyDescent="0.7">
      <c r="A3" s="167" t="s">
        <v>1</v>
      </c>
      <c r="B3" s="175" t="s">
        <v>2</v>
      </c>
      <c r="C3" s="167" t="s">
        <v>3</v>
      </c>
      <c r="D3" s="167" t="s">
        <v>4</v>
      </c>
      <c r="E3" s="167" t="s">
        <v>5</v>
      </c>
      <c r="F3" s="105" t="s">
        <v>6</v>
      </c>
      <c r="G3" s="176" t="s">
        <v>334</v>
      </c>
      <c r="H3" s="167" t="s">
        <v>7</v>
      </c>
      <c r="I3" s="170" t="s">
        <v>8</v>
      </c>
      <c r="J3" s="170"/>
      <c r="K3" s="170"/>
      <c r="L3" s="167" t="s">
        <v>9</v>
      </c>
      <c r="M3" s="171" t="s">
        <v>10</v>
      </c>
      <c r="O3" s="139" t="s">
        <v>335</v>
      </c>
      <c r="P3" s="141" t="s">
        <v>336</v>
      </c>
      <c r="R3" s="167" t="s">
        <v>1</v>
      </c>
      <c r="S3" s="167" t="s">
        <v>2</v>
      </c>
      <c r="T3" s="167" t="s">
        <v>3</v>
      </c>
      <c r="U3" s="167" t="s">
        <v>4</v>
      </c>
      <c r="V3" s="167" t="s">
        <v>5</v>
      </c>
      <c r="W3" s="93" t="s">
        <v>6</v>
      </c>
      <c r="X3" s="167" t="s">
        <v>7</v>
      </c>
      <c r="Y3" s="170" t="s">
        <v>8</v>
      </c>
      <c r="Z3" s="170"/>
      <c r="AA3" s="170"/>
      <c r="AB3" s="167" t="s">
        <v>9</v>
      </c>
      <c r="AC3" s="171" t="s">
        <v>10</v>
      </c>
    </row>
    <row r="4" spans="1:29" s="5" customFormat="1" ht="26.4" x14ac:dyDescent="0.7">
      <c r="A4" s="167"/>
      <c r="B4" s="175"/>
      <c r="C4" s="167"/>
      <c r="D4" s="167"/>
      <c r="E4" s="167"/>
      <c r="F4" s="105" t="s">
        <v>11</v>
      </c>
      <c r="G4" s="177"/>
      <c r="H4" s="167"/>
      <c r="I4" s="93" t="s">
        <v>12</v>
      </c>
      <c r="J4" s="94" t="s">
        <v>13</v>
      </c>
      <c r="K4" s="93" t="s">
        <v>14</v>
      </c>
      <c r="L4" s="167"/>
      <c r="M4" s="171"/>
      <c r="O4" s="140"/>
      <c r="P4" s="142"/>
      <c r="R4" s="167"/>
      <c r="S4" s="167"/>
      <c r="T4" s="167"/>
      <c r="U4" s="167"/>
      <c r="V4" s="167"/>
      <c r="W4" s="93" t="s">
        <v>11</v>
      </c>
      <c r="X4" s="167"/>
      <c r="Y4" s="93" t="s">
        <v>12</v>
      </c>
      <c r="Z4" s="94" t="s">
        <v>13</v>
      </c>
      <c r="AA4" s="93" t="s">
        <v>14</v>
      </c>
      <c r="AB4" s="167"/>
      <c r="AC4" s="171"/>
    </row>
    <row r="5" spans="1:29" ht="24.6" x14ac:dyDescent="0.65">
      <c r="A5" s="10">
        <v>1</v>
      </c>
      <c r="B5" s="19" t="s">
        <v>407</v>
      </c>
      <c r="C5" s="71">
        <f>+'16'!H5</f>
        <v>9</v>
      </c>
      <c r="D5" s="95">
        <v>5</v>
      </c>
      <c r="E5" s="46">
        <f t="shared" ref="E5:E143" si="0">C5+D5</f>
        <v>14</v>
      </c>
      <c r="F5" s="106">
        <v>0</v>
      </c>
      <c r="G5" s="104">
        <v>0</v>
      </c>
      <c r="H5" s="46">
        <f t="shared" ref="H5:H68" si="1">+E5-F5-I5-G5</f>
        <v>14</v>
      </c>
      <c r="I5" s="96"/>
      <c r="J5" s="15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+'16'!H6</f>
        <v>12</v>
      </c>
      <c r="D6" s="95">
        <v>5</v>
      </c>
      <c r="E6" s="46">
        <f t="shared" si="0"/>
        <v>17</v>
      </c>
      <c r="F6" s="106">
        <v>0</v>
      </c>
      <c r="G6" s="104">
        <v>0</v>
      </c>
      <c r="H6" s="46">
        <f t="shared" si="1"/>
        <v>17</v>
      </c>
      <c r="I6" s="96"/>
      <c r="J6" s="15">
        <v>100</v>
      </c>
      <c r="K6" s="72">
        <f t="shared" ref="K6:K69" si="5">+J6*I6</f>
        <v>0</v>
      </c>
      <c r="L6" s="17" t="s">
        <v>16</v>
      </c>
      <c r="M6" s="18">
        <v>0</v>
      </c>
      <c r="N6" s="23">
        <f t="shared" ref="N6:N69" si="6">SUM(K6-M6)</f>
        <v>0</v>
      </c>
      <c r="O6" s="19"/>
      <c r="P6" s="43">
        <f t="shared" ref="P6:P69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+'16'!H7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+'16'!H8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+'16'!H9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+'16'!H10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+'16'!H11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+'16'!H12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+'16'!H13</f>
        <v>7</v>
      </c>
      <c r="D13" s="95">
        <v>5</v>
      </c>
      <c r="E13" s="46">
        <f t="shared" si="0"/>
        <v>12</v>
      </c>
      <c r="F13" s="106">
        <v>0</v>
      </c>
      <c r="G13" s="104">
        <v>0</v>
      </c>
      <c r="H13" s="46">
        <f t="shared" si="1"/>
        <v>12</v>
      </c>
      <c r="I13" s="96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+'16'!H14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+'16'!H15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+'16'!H16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+'16'!H17</f>
        <v>6</v>
      </c>
      <c r="D17" s="95">
        <v>3</v>
      </c>
      <c r="E17" s="46">
        <f t="shared" si="0"/>
        <v>9</v>
      </c>
      <c r="F17" s="106">
        <v>0</v>
      </c>
      <c r="G17" s="104">
        <v>0</v>
      </c>
      <c r="H17" s="46">
        <f t="shared" si="1"/>
        <v>9</v>
      </c>
      <c r="I17" s="96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+'16'!H18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+'16'!H19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+'16'!H20</f>
        <v>7</v>
      </c>
      <c r="D20" s="95">
        <v>5</v>
      </c>
      <c r="E20" s="46">
        <f t="shared" si="0"/>
        <v>12</v>
      </c>
      <c r="F20" s="106">
        <v>0</v>
      </c>
      <c r="G20" s="104">
        <v>0</v>
      </c>
      <c r="H20" s="46">
        <f t="shared" si="1"/>
        <v>12</v>
      </c>
      <c r="I20" s="96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+'16'!H21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+'16'!H22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+'16'!H23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+'16'!H24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+'16'!H25</f>
        <v>13</v>
      </c>
      <c r="D25" s="95">
        <v>5</v>
      </c>
      <c r="E25" s="46">
        <f t="shared" si="0"/>
        <v>18</v>
      </c>
      <c r="F25" s="106">
        <v>0</v>
      </c>
      <c r="G25" s="104">
        <v>0</v>
      </c>
      <c r="H25" s="46">
        <f t="shared" si="1"/>
        <v>18</v>
      </c>
      <c r="I25" s="96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+'16'!H26</f>
        <v>4</v>
      </c>
      <c r="D26" s="95">
        <v>3</v>
      </c>
      <c r="E26" s="46">
        <f t="shared" si="0"/>
        <v>7</v>
      </c>
      <c r="F26" s="106">
        <v>0</v>
      </c>
      <c r="G26" s="104">
        <v>0</v>
      </c>
      <c r="H26" s="46">
        <f t="shared" si="1"/>
        <v>7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+'16'!H27</f>
        <v>0</v>
      </c>
      <c r="D27" s="95">
        <v>0</v>
      </c>
      <c r="E27" s="46">
        <f t="shared" si="0"/>
        <v>0</v>
      </c>
      <c r="F27" s="106">
        <v>0</v>
      </c>
      <c r="G27" s="104">
        <v>0</v>
      </c>
      <c r="H27" s="46">
        <f t="shared" si="1"/>
        <v>0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+'16'!H28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+'16'!H29</f>
        <v>4</v>
      </c>
      <c r="D29" s="95">
        <v>0</v>
      </c>
      <c r="E29" s="46">
        <f t="shared" si="0"/>
        <v>4</v>
      </c>
      <c r="F29" s="106">
        <v>0</v>
      </c>
      <c r="G29" s="104">
        <v>0</v>
      </c>
      <c r="H29" s="46">
        <f t="shared" si="1"/>
        <v>4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+'16'!H30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+'16'!H31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+'16'!H32</f>
        <v>3</v>
      </c>
      <c r="D32" s="95">
        <v>0</v>
      </c>
      <c r="E32" s="46">
        <f t="shared" si="0"/>
        <v>3</v>
      </c>
      <c r="F32" s="106">
        <v>0</v>
      </c>
      <c r="G32" s="104">
        <v>0</v>
      </c>
      <c r="H32" s="46">
        <f t="shared" si="1"/>
        <v>3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8" t="s">
        <v>119</v>
      </c>
      <c r="T32" s="179"/>
      <c r="U32" s="179"/>
      <c r="V32" s="179"/>
      <c r="W32" s="179"/>
      <c r="X32" s="179"/>
      <c r="Y32" s="179"/>
      <c r="Z32" s="180"/>
      <c r="AA32" s="40">
        <f>SUM(AA5:AA29)</f>
        <v>0</v>
      </c>
    </row>
    <row r="33" spans="1:26" ht="24.6" x14ac:dyDescent="0.65">
      <c r="A33" s="10">
        <v>29</v>
      </c>
      <c r="B33" s="19" t="s">
        <v>382</v>
      </c>
      <c r="C33" s="71">
        <f>+'16'!H33</f>
        <v>3</v>
      </c>
      <c r="D33" s="95">
        <v>0</v>
      </c>
      <c r="E33" s="46">
        <f t="shared" si="0"/>
        <v>3</v>
      </c>
      <c r="F33" s="106">
        <v>0</v>
      </c>
      <c r="G33" s="104">
        <v>0</v>
      </c>
      <c r="H33" s="46">
        <f t="shared" si="1"/>
        <v>3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+'16'!H34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+'16'!H35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+'16'!H36</f>
        <v>5</v>
      </c>
      <c r="D36" s="95">
        <v>5</v>
      </c>
      <c r="E36" s="46">
        <f t="shared" si="0"/>
        <v>10</v>
      </c>
      <c r="F36" s="106">
        <v>0</v>
      </c>
      <c r="G36" s="104">
        <v>0</v>
      </c>
      <c r="H36" s="46">
        <f t="shared" si="1"/>
        <v>10</v>
      </c>
      <c r="I36" s="96"/>
      <c r="J36" s="15">
        <v>100</v>
      </c>
      <c r="K36" s="72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3">
        <f t="shared" si="7"/>
        <v>0</v>
      </c>
    </row>
    <row r="37" spans="1:26" ht="24.6" x14ac:dyDescent="0.65">
      <c r="A37" s="10">
        <v>33</v>
      </c>
      <c r="B37" s="19" t="s">
        <v>393</v>
      </c>
      <c r="C37" s="71">
        <f>+'16'!H37</f>
        <v>0</v>
      </c>
      <c r="D37" s="95">
        <v>0</v>
      </c>
      <c r="E37" s="46">
        <f t="shared" si="0"/>
        <v>0</v>
      </c>
      <c r="F37" s="106">
        <v>0</v>
      </c>
      <c r="G37" s="104">
        <v>0</v>
      </c>
      <c r="H37" s="46">
        <f t="shared" si="1"/>
        <v>0</v>
      </c>
      <c r="I37" s="96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f>+'16'!H38</f>
        <v>0</v>
      </c>
      <c r="D38" s="95">
        <v>0</v>
      </c>
      <c r="E38" s="46">
        <f t="shared" si="0"/>
        <v>0</v>
      </c>
      <c r="F38" s="106">
        <v>0</v>
      </c>
      <c r="G38" s="104">
        <v>0</v>
      </c>
      <c r="H38" s="46">
        <f t="shared" si="1"/>
        <v>0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x14ac:dyDescent="0.65">
      <c r="A39" s="10">
        <v>35</v>
      </c>
      <c r="B39" s="19" t="s">
        <v>333</v>
      </c>
      <c r="C39" s="71">
        <f>+'16'!H39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x14ac:dyDescent="0.65">
      <c r="A40" s="10">
        <v>36</v>
      </c>
      <c r="B40" s="19" t="s">
        <v>138</v>
      </c>
      <c r="C40" s="71">
        <f>+'16'!H40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49</v>
      </c>
      <c r="C41" s="71">
        <f>+'16'!H41</f>
        <v>0</v>
      </c>
      <c r="D41" s="95">
        <v>0</v>
      </c>
      <c r="E41" s="46">
        <f t="shared" si="0"/>
        <v>0</v>
      </c>
      <c r="F41" s="106">
        <v>0</v>
      </c>
      <c r="G41" s="104">
        <v>0</v>
      </c>
      <c r="H41" s="46">
        <f t="shared" si="1"/>
        <v>0</v>
      </c>
      <c r="I41" s="96"/>
      <c r="J41" s="15">
        <v>50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x14ac:dyDescent="0.65">
      <c r="A42" s="10">
        <v>38</v>
      </c>
      <c r="B42" s="19" t="s">
        <v>50</v>
      </c>
      <c r="C42" s="71">
        <f>+'16'!H42</f>
        <v>0</v>
      </c>
      <c r="D42" s="95">
        <v>0</v>
      </c>
      <c r="E42" s="46">
        <f t="shared" si="0"/>
        <v>0</v>
      </c>
      <c r="F42" s="106">
        <v>0</v>
      </c>
      <c r="G42" s="104">
        <v>0</v>
      </c>
      <c r="H42" s="46">
        <f t="shared" si="1"/>
        <v>0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 x14ac:dyDescent="0.65">
      <c r="A43" s="10">
        <v>39</v>
      </c>
      <c r="B43" s="19" t="s">
        <v>51</v>
      </c>
      <c r="C43" s="71">
        <f>+'16'!H43</f>
        <v>0</v>
      </c>
      <c r="D43" s="95">
        <v>0</v>
      </c>
      <c r="E43" s="46">
        <f t="shared" si="0"/>
        <v>0</v>
      </c>
      <c r="F43" s="106">
        <v>0</v>
      </c>
      <c r="G43" s="104">
        <v>0</v>
      </c>
      <c r="H43" s="46">
        <f t="shared" si="1"/>
        <v>0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 x14ac:dyDescent="0.65">
      <c r="A44" s="10">
        <v>40</v>
      </c>
      <c r="B44" s="19" t="s">
        <v>264</v>
      </c>
      <c r="C44" s="71">
        <f>+'16'!H44</f>
        <v>0</v>
      </c>
      <c r="D44" s="95">
        <v>0</v>
      </c>
      <c r="E44" s="46">
        <f t="shared" si="0"/>
        <v>0</v>
      </c>
      <c r="F44" s="106">
        <v>0</v>
      </c>
      <c r="G44" s="104">
        <v>0</v>
      </c>
      <c r="H44" s="46">
        <f t="shared" si="1"/>
        <v>0</v>
      </c>
      <c r="I44" s="96"/>
      <c r="J44" s="15">
        <v>25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265</v>
      </c>
      <c r="C45" s="71">
        <f>+'16'!H45</f>
        <v>0</v>
      </c>
      <c r="D45" s="95">
        <v>0</v>
      </c>
      <c r="E45" s="46">
        <f t="shared" si="0"/>
        <v>0</v>
      </c>
      <c r="F45" s="106">
        <v>0</v>
      </c>
      <c r="G45" s="104">
        <v>0</v>
      </c>
      <c r="H45" s="46">
        <f t="shared" si="1"/>
        <v>0</v>
      </c>
      <c r="I45" s="96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x14ac:dyDescent="0.65">
      <c r="A46" s="10">
        <v>42</v>
      </c>
      <c r="B46" s="19" t="s">
        <v>52</v>
      </c>
      <c r="C46" s="71">
        <f>+'16'!H46</f>
        <v>0</v>
      </c>
      <c r="D46" s="95">
        <v>0</v>
      </c>
      <c r="E46" s="46">
        <f t="shared" si="0"/>
        <v>0</v>
      </c>
      <c r="F46" s="106">
        <v>0</v>
      </c>
      <c r="G46" s="104">
        <v>0</v>
      </c>
      <c r="H46" s="46">
        <f t="shared" si="1"/>
        <v>0</v>
      </c>
      <c r="I46" s="96"/>
      <c r="J46" s="15">
        <v>50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 x14ac:dyDescent="0.65">
      <c r="A47" s="10">
        <v>43</v>
      </c>
      <c r="B47" s="19" t="s">
        <v>53</v>
      </c>
      <c r="C47" s="71">
        <f>+'16'!H47</f>
        <v>2</v>
      </c>
      <c r="D47" s="95">
        <v>2</v>
      </c>
      <c r="E47" s="46">
        <f t="shared" si="0"/>
        <v>4</v>
      </c>
      <c r="F47" s="106">
        <v>0</v>
      </c>
      <c r="G47" s="104">
        <v>0</v>
      </c>
      <c r="H47" s="46">
        <f t="shared" si="1"/>
        <v>3</v>
      </c>
      <c r="I47" s="96">
        <v>1</v>
      </c>
      <c r="J47" s="15">
        <v>50</v>
      </c>
      <c r="K47" s="72">
        <f t="shared" si="5"/>
        <v>50</v>
      </c>
      <c r="L47" s="17" t="s">
        <v>16</v>
      </c>
      <c r="M47" s="18">
        <v>0</v>
      </c>
      <c r="N47" s="23">
        <f t="shared" si="6"/>
        <v>50</v>
      </c>
      <c r="O47" s="19"/>
      <c r="P47" s="43">
        <f t="shared" si="7"/>
        <v>0</v>
      </c>
    </row>
    <row r="48" spans="1:26" ht="24.6" x14ac:dyDescent="0.65">
      <c r="A48" s="10">
        <v>44</v>
      </c>
      <c r="B48" s="19" t="s">
        <v>54</v>
      </c>
      <c r="C48" s="71">
        <f>+'16'!H48</f>
        <v>0</v>
      </c>
      <c r="D48" s="95">
        <v>0</v>
      </c>
      <c r="E48" s="46">
        <f t="shared" si="0"/>
        <v>0</v>
      </c>
      <c r="F48" s="106">
        <v>0</v>
      </c>
      <c r="G48" s="104">
        <v>0</v>
      </c>
      <c r="H48" s="46">
        <f t="shared" si="1"/>
        <v>0</v>
      </c>
      <c r="I48" s="96"/>
      <c r="J48" s="15">
        <v>50</v>
      </c>
      <c r="K48" s="72">
        <f t="shared" si="5"/>
        <v>0</v>
      </c>
      <c r="L48" s="17" t="s">
        <v>16</v>
      </c>
      <c r="M48" s="18">
        <v>0</v>
      </c>
      <c r="N48" s="23">
        <f t="shared" si="6"/>
        <v>0</v>
      </c>
      <c r="O48" s="19"/>
      <c r="P48" s="43">
        <f t="shared" si="7"/>
        <v>0</v>
      </c>
    </row>
    <row r="49" spans="1:16" ht="24.6" x14ac:dyDescent="0.65">
      <c r="A49" s="10">
        <v>45</v>
      </c>
      <c r="B49" s="19" t="s">
        <v>55</v>
      </c>
      <c r="C49" s="71">
        <f>+'16'!H49</f>
        <v>3</v>
      </c>
      <c r="D49" s="95">
        <v>0</v>
      </c>
      <c r="E49" s="46">
        <f t="shared" si="0"/>
        <v>3</v>
      </c>
      <c r="F49" s="106">
        <v>0</v>
      </c>
      <c r="G49" s="104">
        <v>0</v>
      </c>
      <c r="H49" s="46">
        <f t="shared" si="1"/>
        <v>3</v>
      </c>
      <c r="I49" s="96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x14ac:dyDescent="0.65">
      <c r="A50" s="10">
        <v>46</v>
      </c>
      <c r="B50" s="19" t="s">
        <v>56</v>
      </c>
      <c r="C50" s="71">
        <f>+'16'!H50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57</v>
      </c>
      <c r="C51" s="71">
        <f>+'16'!H51</f>
        <v>1</v>
      </c>
      <c r="D51" s="95">
        <v>0</v>
      </c>
      <c r="E51" s="46">
        <f t="shared" si="0"/>
        <v>1</v>
      </c>
      <c r="F51" s="106">
        <v>0</v>
      </c>
      <c r="G51" s="104">
        <v>0</v>
      </c>
      <c r="H51" s="46">
        <f t="shared" si="1"/>
        <v>1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 x14ac:dyDescent="0.65">
      <c r="A52" s="10">
        <v>48</v>
      </c>
      <c r="B52" s="19" t="s">
        <v>58</v>
      </c>
      <c r="C52" s="71">
        <f>+'16'!H52</f>
        <v>7</v>
      </c>
      <c r="D52" s="95">
        <v>5</v>
      </c>
      <c r="E52" s="46">
        <f t="shared" si="0"/>
        <v>12</v>
      </c>
      <c r="F52" s="106">
        <v>0</v>
      </c>
      <c r="G52" s="104">
        <v>0</v>
      </c>
      <c r="H52" s="46">
        <f t="shared" si="1"/>
        <v>11</v>
      </c>
      <c r="I52" s="96">
        <v>1</v>
      </c>
      <c r="J52" s="15">
        <v>50</v>
      </c>
      <c r="K52" s="72">
        <f t="shared" si="5"/>
        <v>50</v>
      </c>
      <c r="L52" s="17" t="s">
        <v>16</v>
      </c>
      <c r="M52" s="18">
        <v>0</v>
      </c>
      <c r="N52" s="23">
        <f t="shared" si="6"/>
        <v>50</v>
      </c>
      <c r="O52" s="19"/>
      <c r="P52" s="43">
        <f t="shared" si="7"/>
        <v>0</v>
      </c>
    </row>
    <row r="53" spans="1:16" ht="24.6" x14ac:dyDescent="0.65">
      <c r="A53" s="10">
        <v>49</v>
      </c>
      <c r="B53" s="19" t="s">
        <v>59</v>
      </c>
      <c r="C53" s="71">
        <f>+'16'!H53</f>
        <v>0</v>
      </c>
      <c r="D53" s="95">
        <v>0</v>
      </c>
      <c r="E53" s="46">
        <f t="shared" si="0"/>
        <v>0</v>
      </c>
      <c r="F53" s="106">
        <v>0</v>
      </c>
      <c r="G53" s="104">
        <v>0</v>
      </c>
      <c r="H53" s="46">
        <f t="shared" si="1"/>
        <v>0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x14ac:dyDescent="0.65">
      <c r="A54" s="10">
        <v>50</v>
      </c>
      <c r="B54" s="19" t="s">
        <v>60</v>
      </c>
      <c r="C54" s="71">
        <f>+'16'!H54</f>
        <v>0</v>
      </c>
      <c r="D54" s="95">
        <v>0</v>
      </c>
      <c r="E54" s="46">
        <f t="shared" si="0"/>
        <v>0</v>
      </c>
      <c r="F54" s="106">
        <v>0</v>
      </c>
      <c r="G54" s="104">
        <v>0</v>
      </c>
      <c r="H54" s="46">
        <f t="shared" si="1"/>
        <v>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x14ac:dyDescent="0.65">
      <c r="A55" s="10">
        <v>51</v>
      </c>
      <c r="B55" s="19" t="s">
        <v>61</v>
      </c>
      <c r="C55" s="71">
        <f>+'16'!H55</f>
        <v>3</v>
      </c>
      <c r="D55" s="95">
        <v>3</v>
      </c>
      <c r="E55" s="46">
        <f t="shared" si="0"/>
        <v>6</v>
      </c>
      <c r="F55" s="106">
        <v>0</v>
      </c>
      <c r="G55" s="104">
        <v>0</v>
      </c>
      <c r="H55" s="46">
        <f t="shared" si="1"/>
        <v>6</v>
      </c>
      <c r="I55" s="96"/>
      <c r="J55" s="15">
        <v>120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x14ac:dyDescent="0.65">
      <c r="A56" s="10">
        <v>52</v>
      </c>
      <c r="B56" s="19" t="s">
        <v>62</v>
      </c>
      <c r="C56" s="71">
        <f>+'16'!H56</f>
        <v>0</v>
      </c>
      <c r="D56" s="95">
        <v>0</v>
      </c>
      <c r="E56" s="46">
        <f t="shared" si="0"/>
        <v>0</v>
      </c>
      <c r="F56" s="106">
        <v>0</v>
      </c>
      <c r="G56" s="104">
        <v>0</v>
      </c>
      <c r="H56" s="46">
        <f t="shared" si="1"/>
        <v>0</v>
      </c>
      <c r="I56" s="96"/>
      <c r="J56" s="15">
        <v>120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 x14ac:dyDescent="0.65">
      <c r="A57" s="10">
        <v>53</v>
      </c>
      <c r="B57" s="19" t="s">
        <v>63</v>
      </c>
      <c r="C57" s="71">
        <f>+'16'!H57</f>
        <v>1</v>
      </c>
      <c r="D57" s="95">
        <v>0</v>
      </c>
      <c r="E57" s="46">
        <f t="shared" si="0"/>
        <v>1</v>
      </c>
      <c r="F57" s="106">
        <v>0</v>
      </c>
      <c r="G57" s="104">
        <v>0</v>
      </c>
      <c r="H57" s="46">
        <f t="shared" si="1"/>
        <v>1</v>
      </c>
      <c r="I57" s="96"/>
      <c r="J57" s="15">
        <v>120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 x14ac:dyDescent="0.65">
      <c r="A58" s="10">
        <v>54</v>
      </c>
      <c r="B58" s="19" t="s">
        <v>64</v>
      </c>
      <c r="C58" s="71">
        <f>+'16'!H58</f>
        <v>0</v>
      </c>
      <c r="D58" s="95">
        <v>0</v>
      </c>
      <c r="E58" s="46">
        <f t="shared" si="0"/>
        <v>0</v>
      </c>
      <c r="F58" s="106">
        <v>0</v>
      </c>
      <c r="G58" s="104">
        <v>0</v>
      </c>
      <c r="H58" s="46">
        <f t="shared" si="1"/>
        <v>0</v>
      </c>
      <c r="I58" s="96"/>
      <c r="J58" s="15">
        <v>120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 x14ac:dyDescent="0.65">
      <c r="A59" s="10">
        <v>55</v>
      </c>
      <c r="B59" s="19" t="s">
        <v>65</v>
      </c>
      <c r="C59" s="71">
        <f>+'16'!H59</f>
        <v>3</v>
      </c>
      <c r="D59" s="95">
        <v>0</v>
      </c>
      <c r="E59" s="46">
        <f t="shared" si="0"/>
        <v>3</v>
      </c>
      <c r="F59" s="106">
        <v>0</v>
      </c>
      <c r="G59" s="104">
        <v>0</v>
      </c>
      <c r="H59" s="46">
        <f t="shared" si="1"/>
        <v>3</v>
      </c>
      <c r="I59" s="96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 x14ac:dyDescent="0.65">
      <c r="A60" s="10">
        <v>56</v>
      </c>
      <c r="B60" s="19" t="s">
        <v>66</v>
      </c>
      <c r="C60" s="71">
        <f>+'16'!H60</f>
        <v>1</v>
      </c>
      <c r="D60" s="95">
        <v>0</v>
      </c>
      <c r="E60" s="46">
        <f t="shared" si="0"/>
        <v>1</v>
      </c>
      <c r="F60" s="106">
        <v>0</v>
      </c>
      <c r="G60" s="104">
        <v>0</v>
      </c>
      <c r="H60" s="46">
        <f t="shared" si="1"/>
        <v>1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x14ac:dyDescent="0.65">
      <c r="A61" s="10">
        <v>57</v>
      </c>
      <c r="B61" s="19" t="s">
        <v>266</v>
      </c>
      <c r="C61" s="71">
        <f>+'16'!H61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x14ac:dyDescent="0.65">
      <c r="A62" s="10">
        <v>58</v>
      </c>
      <c r="B62" s="19" t="s">
        <v>340</v>
      </c>
      <c r="C62" s="71">
        <f>+'16'!H62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30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x14ac:dyDescent="0.65">
      <c r="A63" s="10">
        <v>59</v>
      </c>
      <c r="B63" s="19" t="s">
        <v>341</v>
      </c>
      <c r="C63" s="71">
        <f>+'16'!H63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21">
        <v>30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x14ac:dyDescent="0.65">
      <c r="A64" s="10">
        <v>60</v>
      </c>
      <c r="B64" s="19" t="s">
        <v>342</v>
      </c>
      <c r="C64" s="71">
        <f>+'16'!H64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21">
        <v>30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x14ac:dyDescent="0.65">
      <c r="A65" s="10">
        <v>61</v>
      </c>
      <c r="B65" s="19" t="s">
        <v>72</v>
      </c>
      <c r="C65" s="71">
        <f>+'16'!H65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21">
        <v>50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x14ac:dyDescent="0.65">
      <c r="A66" s="10">
        <v>62</v>
      </c>
      <c r="B66" s="19" t="s">
        <v>73</v>
      </c>
      <c r="C66" s="71">
        <f>+'16'!H66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21">
        <v>50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x14ac:dyDescent="0.65">
      <c r="A67" s="10">
        <v>63</v>
      </c>
      <c r="B67" s="19" t="s">
        <v>74</v>
      </c>
      <c r="C67" s="71">
        <f>+'16'!H67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50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175</v>
      </c>
      <c r="C68" s="71">
        <f>+'16'!H68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50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x14ac:dyDescent="0.65">
      <c r="A69" s="10">
        <v>65</v>
      </c>
      <c r="B69" s="19" t="s">
        <v>267</v>
      </c>
      <c r="C69" s="71">
        <f>+'16'!H69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ref="H69:H132" si="11">+E69-F69-I69-G69</f>
        <v>0</v>
      </c>
      <c r="I69" s="96"/>
      <c r="J69" s="15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x14ac:dyDescent="0.65">
      <c r="A70" s="10">
        <v>66</v>
      </c>
      <c r="B70" s="19" t="s">
        <v>70</v>
      </c>
      <c r="C70" s="71">
        <f>+'16'!H70</f>
        <v>0</v>
      </c>
      <c r="D70" s="95">
        <v>0</v>
      </c>
      <c r="E70" s="46">
        <f t="shared" si="0"/>
        <v>0</v>
      </c>
      <c r="F70" s="106">
        <v>0</v>
      </c>
      <c r="G70" s="104">
        <v>0</v>
      </c>
      <c r="H70" s="46">
        <f t="shared" si="11"/>
        <v>0</v>
      </c>
      <c r="I70" s="96"/>
      <c r="J70" s="20">
        <v>70</v>
      </c>
      <c r="K70" s="72">
        <f t="shared" ref="K70:K133" si="12">+J70*I70</f>
        <v>0</v>
      </c>
      <c r="L70" s="17" t="s">
        <v>16</v>
      </c>
      <c r="M70" s="18">
        <v>0</v>
      </c>
      <c r="N70" s="23">
        <f t="shared" ref="N70:N133" si="13">SUM(K70-M70)</f>
        <v>0</v>
      </c>
      <c r="O70" s="19"/>
      <c r="P70" s="43">
        <f t="shared" ref="P70:P133" si="14">+K70*O70</f>
        <v>0</v>
      </c>
    </row>
    <row r="71" spans="1:16" ht="24.6" x14ac:dyDescent="0.65">
      <c r="A71" s="10">
        <v>67</v>
      </c>
      <c r="B71" s="19" t="s">
        <v>71</v>
      </c>
      <c r="C71" s="71">
        <f>+'16'!H71</f>
        <v>0</v>
      </c>
      <c r="D71" s="95">
        <v>0</v>
      </c>
      <c r="E71" s="46">
        <f t="shared" si="0"/>
        <v>0</v>
      </c>
      <c r="F71" s="106">
        <v>0</v>
      </c>
      <c r="G71" s="104">
        <v>0</v>
      </c>
      <c r="H71" s="46">
        <f t="shared" si="11"/>
        <v>0</v>
      </c>
      <c r="I71" s="96"/>
      <c r="J71" s="20">
        <v>80</v>
      </c>
      <c r="K71" s="72">
        <f t="shared" si="12"/>
        <v>0</v>
      </c>
      <c r="L71" s="17" t="s">
        <v>16</v>
      </c>
      <c r="M71" s="18">
        <v>0</v>
      </c>
      <c r="N71" s="23">
        <f t="shared" si="13"/>
        <v>0</v>
      </c>
      <c r="O71" s="19"/>
      <c r="P71" s="43">
        <f t="shared" si="14"/>
        <v>0</v>
      </c>
    </row>
    <row r="72" spans="1:16" ht="24.6" x14ac:dyDescent="0.65">
      <c r="A72" s="10">
        <v>68</v>
      </c>
      <c r="B72" s="19" t="s">
        <v>199</v>
      </c>
      <c r="C72" s="71">
        <f>+'16'!H72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1"/>
        <v>0</v>
      </c>
      <c r="I72" s="96"/>
      <c r="J72" s="21">
        <v>150</v>
      </c>
      <c r="K72" s="72">
        <f t="shared" si="12"/>
        <v>0</v>
      </c>
      <c r="L72" s="17" t="s">
        <v>16</v>
      </c>
      <c r="M72" s="18">
        <v>0</v>
      </c>
      <c r="N72" s="23">
        <f t="shared" si="13"/>
        <v>0</v>
      </c>
      <c r="O72" s="19"/>
      <c r="P72" s="43">
        <f t="shared" si="14"/>
        <v>0</v>
      </c>
    </row>
    <row r="73" spans="1:16" ht="24.6" x14ac:dyDescent="0.65">
      <c r="A73" s="10">
        <v>69</v>
      </c>
      <c r="B73" s="19" t="s">
        <v>200</v>
      </c>
      <c r="C73" s="71">
        <f>+'16'!H73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1"/>
        <v>0</v>
      </c>
      <c r="I73" s="96"/>
      <c r="J73" s="21">
        <v>150</v>
      </c>
      <c r="K73" s="72">
        <f t="shared" si="12"/>
        <v>0</v>
      </c>
      <c r="L73" s="17" t="s">
        <v>16</v>
      </c>
      <c r="M73" s="18">
        <v>0</v>
      </c>
      <c r="N73" s="23">
        <f t="shared" si="13"/>
        <v>0</v>
      </c>
      <c r="O73" s="19"/>
      <c r="P73" s="43">
        <f t="shared" si="14"/>
        <v>0</v>
      </c>
    </row>
    <row r="74" spans="1:16" ht="24.6" x14ac:dyDescent="0.65">
      <c r="A74" s="10">
        <v>70</v>
      </c>
      <c r="B74" s="19" t="s">
        <v>201</v>
      </c>
      <c r="C74" s="71">
        <f>+'16'!H74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si="11"/>
        <v>0</v>
      </c>
      <c r="I74" s="96"/>
      <c r="J74" s="20">
        <v>150</v>
      </c>
      <c r="K74" s="72">
        <f t="shared" si="12"/>
        <v>0</v>
      </c>
      <c r="L74" s="17" t="s">
        <v>16</v>
      </c>
      <c r="M74" s="18">
        <v>0</v>
      </c>
      <c r="N74" s="23">
        <f t="shared" si="13"/>
        <v>0</v>
      </c>
      <c r="O74" s="19"/>
      <c r="P74" s="43">
        <f t="shared" si="14"/>
        <v>0</v>
      </c>
    </row>
    <row r="75" spans="1:16" ht="24.6" x14ac:dyDescent="0.65">
      <c r="A75" s="10">
        <v>71</v>
      </c>
      <c r="B75" s="19" t="s">
        <v>77</v>
      </c>
      <c r="C75" s="71">
        <f>+'16'!H75</f>
        <v>10</v>
      </c>
      <c r="D75" s="95">
        <v>0</v>
      </c>
      <c r="E75" s="46">
        <f t="shared" si="0"/>
        <v>10</v>
      </c>
      <c r="F75" s="106">
        <v>0</v>
      </c>
      <c r="G75" s="104">
        <v>0</v>
      </c>
      <c r="H75" s="46">
        <f t="shared" si="11"/>
        <v>10</v>
      </c>
      <c r="I75" s="96"/>
      <c r="J75" s="20">
        <v>50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 x14ac:dyDescent="0.65">
      <c r="A76" s="10">
        <v>72</v>
      </c>
      <c r="B76" s="19" t="s">
        <v>409</v>
      </c>
      <c r="C76" s="71">
        <f>+'16'!H76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410</v>
      </c>
      <c r="C77" s="71">
        <f>+'16'!H77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0">
        <v>120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x14ac:dyDescent="0.65">
      <c r="A78" s="10">
        <v>74</v>
      </c>
      <c r="B78" s="19" t="s">
        <v>411</v>
      </c>
      <c r="C78" s="71">
        <f>+'16'!H78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0">
        <v>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x14ac:dyDescent="0.65">
      <c r="A79" s="10">
        <v>75</v>
      </c>
      <c r="B79" s="19" t="s">
        <v>412</v>
      </c>
      <c r="C79" s="71">
        <f>+'16'!H79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120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x14ac:dyDescent="0.65">
      <c r="A80" s="10">
        <v>76</v>
      </c>
      <c r="B80" s="19" t="s">
        <v>346</v>
      </c>
      <c r="C80" s="71">
        <f>+'16'!H80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2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268</v>
      </c>
      <c r="C81" s="71">
        <f>+'16'!H81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45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347</v>
      </c>
      <c r="C82" s="71">
        <f>+'16'!H82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50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269</v>
      </c>
      <c r="C83" s="71">
        <f>+'16'!H83</f>
        <v>0</v>
      </c>
      <c r="D83" s="95">
        <v>0</v>
      </c>
      <c r="E83" s="46">
        <f t="shared" si="0"/>
        <v>0</v>
      </c>
      <c r="F83" s="106">
        <v>0</v>
      </c>
      <c r="G83" s="104">
        <v>0</v>
      </c>
      <c r="H83" s="46">
        <f t="shared" si="11"/>
        <v>0</v>
      </c>
      <c r="I83" s="96"/>
      <c r="J83" s="22">
        <v>55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x14ac:dyDescent="0.65">
      <c r="A84" s="10">
        <v>80</v>
      </c>
      <c r="B84" s="19" t="s">
        <v>93</v>
      </c>
      <c r="C84" s="71">
        <f>+'16'!H84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2">
        <v>55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94</v>
      </c>
      <c r="C85" s="71">
        <f>+'16'!H85</f>
        <v>0</v>
      </c>
      <c r="D85" s="95">
        <v>0</v>
      </c>
      <c r="E85" s="46">
        <f t="shared" si="0"/>
        <v>0</v>
      </c>
      <c r="F85" s="106">
        <v>0</v>
      </c>
      <c r="G85" s="104">
        <v>0</v>
      </c>
      <c r="H85" s="46">
        <f t="shared" si="11"/>
        <v>0</v>
      </c>
      <c r="I85" s="96"/>
      <c r="J85" s="22">
        <v>55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 x14ac:dyDescent="0.65">
      <c r="A86" s="10">
        <v>82</v>
      </c>
      <c r="B86" s="19" t="s">
        <v>369</v>
      </c>
      <c r="C86" s="71">
        <f>+'16'!H86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2">
        <v>30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370</v>
      </c>
      <c r="C87" s="71">
        <f>+'16'!H87</f>
        <v>0</v>
      </c>
      <c r="D87" s="95">
        <v>0</v>
      </c>
      <c r="E87" s="46">
        <f t="shared" si="0"/>
        <v>0</v>
      </c>
      <c r="F87" s="106">
        <v>0</v>
      </c>
      <c r="G87" s="104">
        <v>0</v>
      </c>
      <c r="H87" s="46">
        <f t="shared" si="11"/>
        <v>0</v>
      </c>
      <c r="I87" s="96"/>
      <c r="J87" s="22">
        <v>30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 x14ac:dyDescent="0.65">
      <c r="A88" s="10">
        <v>84</v>
      </c>
      <c r="B88" s="19" t="s">
        <v>270</v>
      </c>
      <c r="C88" s="71">
        <f>+'16'!H88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/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x14ac:dyDescent="0.65">
      <c r="A89" s="10">
        <v>85</v>
      </c>
      <c r="B89" s="19" t="s">
        <v>271</v>
      </c>
      <c r="C89" s="71">
        <f>+'16'!H89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/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x14ac:dyDescent="0.65">
      <c r="A90" s="10">
        <v>86</v>
      </c>
      <c r="B90" s="19" t="s">
        <v>244</v>
      </c>
      <c r="C90" s="71">
        <f>+'16'!H90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15">
        <v>35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x14ac:dyDescent="0.65">
      <c r="A91" s="10">
        <v>87</v>
      </c>
      <c r="B91" s="19" t="s">
        <v>272</v>
      </c>
      <c r="C91" s="71">
        <f>+'16'!H91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120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x14ac:dyDescent="0.65">
      <c r="A92" s="10">
        <v>88</v>
      </c>
      <c r="B92" s="19" t="s">
        <v>273</v>
      </c>
      <c r="C92" s="71">
        <f>+'16'!H92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45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x14ac:dyDescent="0.65">
      <c r="A93" s="10">
        <v>89</v>
      </c>
      <c r="B93" s="19" t="s">
        <v>246</v>
      </c>
      <c r="C93" s="71">
        <f>+'16'!H93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0">
        <v>40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348</v>
      </c>
      <c r="C94" s="71">
        <f>+'16'!H94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2">
        <v>35</v>
      </c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x14ac:dyDescent="0.65">
      <c r="A95" s="10">
        <v>91</v>
      </c>
      <c r="B95" s="19" t="s">
        <v>349</v>
      </c>
      <c r="C95" s="71">
        <f>+'16'!H95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>
        <v>35</v>
      </c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 x14ac:dyDescent="0.65">
      <c r="A96" s="10">
        <v>92</v>
      </c>
      <c r="B96" s="19" t="s">
        <v>350</v>
      </c>
      <c r="C96" s="71">
        <f>+'16'!H96</f>
        <v>0</v>
      </c>
      <c r="D96" s="95">
        <v>0</v>
      </c>
      <c r="E96" s="46">
        <f t="shared" si="0"/>
        <v>0</v>
      </c>
      <c r="F96" s="106">
        <v>0</v>
      </c>
      <c r="G96" s="104">
        <v>0</v>
      </c>
      <c r="H96" s="46">
        <f t="shared" si="11"/>
        <v>0</v>
      </c>
      <c r="I96" s="96"/>
      <c r="J96" s="22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274</v>
      </c>
      <c r="C97" s="71">
        <f>+'16'!H97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35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351</v>
      </c>
      <c r="C98" s="71">
        <f>+'16'!H98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35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x14ac:dyDescent="0.65">
      <c r="A99" s="10">
        <v>95</v>
      </c>
      <c r="B99" s="19" t="s">
        <v>275</v>
      </c>
      <c r="C99" s="71">
        <f>+'16'!H99</f>
        <v>0</v>
      </c>
      <c r="D99" s="95">
        <v>0</v>
      </c>
      <c r="E99" s="46">
        <f t="shared" si="0"/>
        <v>0</v>
      </c>
      <c r="F99" s="106">
        <v>0</v>
      </c>
      <c r="G99" s="104">
        <v>0</v>
      </c>
      <c r="H99" s="46">
        <f t="shared" si="11"/>
        <v>0</v>
      </c>
      <c r="I99" s="96"/>
      <c r="J99" s="22">
        <v>35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276</v>
      </c>
      <c r="C100" s="71">
        <f>+'16'!H100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2">
        <v>120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 x14ac:dyDescent="0.65">
      <c r="A101" s="10">
        <v>97</v>
      </c>
      <c r="B101" s="19" t="s">
        <v>277</v>
      </c>
      <c r="C101" s="71">
        <f>+'16'!H101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250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278</v>
      </c>
      <c r="C102" s="71">
        <f>+'16'!H102</f>
        <v>9</v>
      </c>
      <c r="D102" s="95">
        <v>0</v>
      </c>
      <c r="E102" s="46">
        <f t="shared" si="0"/>
        <v>9</v>
      </c>
      <c r="F102" s="106">
        <v>0</v>
      </c>
      <c r="G102" s="104">
        <v>0</v>
      </c>
      <c r="H102" s="46">
        <f t="shared" si="11"/>
        <v>9</v>
      </c>
      <c r="I102" s="96"/>
      <c r="J102" s="20">
        <v>100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279</v>
      </c>
      <c r="C103" s="71">
        <f>+'16'!H103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0">
        <v>55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280</v>
      </c>
      <c r="C104" s="71">
        <f>+'16'!H104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0">
        <v>60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281</v>
      </c>
      <c r="C105" s="71">
        <f>+'16'!H105</f>
        <v>7</v>
      </c>
      <c r="D105" s="95">
        <v>0</v>
      </c>
      <c r="E105" s="46">
        <f t="shared" si="0"/>
        <v>7</v>
      </c>
      <c r="F105" s="106">
        <v>0</v>
      </c>
      <c r="G105" s="104">
        <v>0</v>
      </c>
      <c r="H105" s="46">
        <f t="shared" si="11"/>
        <v>7</v>
      </c>
      <c r="I105" s="96"/>
      <c r="J105" s="20">
        <v>100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100</v>
      </c>
      <c r="C106" s="71">
        <f>+'16'!H106</f>
        <v>2</v>
      </c>
      <c r="D106" s="95">
        <v>0</v>
      </c>
      <c r="E106" s="46">
        <f t="shared" si="0"/>
        <v>2</v>
      </c>
      <c r="F106" s="106">
        <v>0</v>
      </c>
      <c r="G106" s="104">
        <v>0</v>
      </c>
      <c r="H106" s="46">
        <f t="shared" si="11"/>
        <v>2</v>
      </c>
      <c r="I106" s="96"/>
      <c r="J106" s="20">
        <v>55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101</v>
      </c>
      <c r="C107" s="71">
        <f>+'16'!H107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50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102</v>
      </c>
      <c r="C108" s="71">
        <f>+'16'!H108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282</v>
      </c>
      <c r="C109" s="71">
        <f>+'16'!H109</f>
        <v>0</v>
      </c>
      <c r="D109" s="95">
        <v>0</v>
      </c>
      <c r="E109" s="46">
        <f t="shared" si="0"/>
        <v>0</v>
      </c>
      <c r="F109" s="106">
        <v>0</v>
      </c>
      <c r="G109" s="104">
        <v>0</v>
      </c>
      <c r="H109" s="46">
        <f t="shared" si="11"/>
        <v>0</v>
      </c>
      <c r="I109" s="96"/>
      <c r="J109" s="20">
        <v>35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283</v>
      </c>
      <c r="C110" s="71">
        <f>+'16'!H110</f>
        <v>0</v>
      </c>
      <c r="D110" s="95">
        <v>0</v>
      </c>
      <c r="E110" s="46">
        <f t="shared" si="0"/>
        <v>0</v>
      </c>
      <c r="F110" s="106">
        <v>0</v>
      </c>
      <c r="G110" s="104">
        <v>0</v>
      </c>
      <c r="H110" s="46">
        <f t="shared" si="11"/>
        <v>0</v>
      </c>
      <c r="I110" s="96"/>
      <c r="J110" s="20">
        <v>50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 x14ac:dyDescent="0.65">
      <c r="A111" s="10">
        <v>107</v>
      </c>
      <c r="B111" s="19" t="s">
        <v>352</v>
      </c>
      <c r="C111" s="71">
        <f>+'16'!H111</f>
        <v>0</v>
      </c>
      <c r="D111" s="95">
        <v>0</v>
      </c>
      <c r="E111" s="46">
        <f t="shared" si="0"/>
        <v>0</v>
      </c>
      <c r="F111" s="106">
        <v>0</v>
      </c>
      <c r="G111" s="104">
        <v>0</v>
      </c>
      <c r="H111" s="46">
        <f t="shared" si="11"/>
        <v>0</v>
      </c>
      <c r="I111" s="96"/>
      <c r="J111" s="20">
        <v>50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354</v>
      </c>
      <c r="C112" s="71">
        <f>+'16'!H112</f>
        <v>0</v>
      </c>
      <c r="D112" s="95">
        <v>0</v>
      </c>
      <c r="E112" s="46">
        <f t="shared" si="0"/>
        <v>0</v>
      </c>
      <c r="F112" s="106">
        <v>0</v>
      </c>
      <c r="G112" s="104">
        <v>0</v>
      </c>
      <c r="H112" s="46">
        <f t="shared" si="11"/>
        <v>0</v>
      </c>
      <c r="I112" s="96"/>
      <c r="J112" s="20">
        <v>50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353</v>
      </c>
      <c r="C113" s="71">
        <f>+'16'!H113</f>
        <v>0</v>
      </c>
      <c r="D113" s="95">
        <v>0</v>
      </c>
      <c r="E113" s="46">
        <f t="shared" si="0"/>
        <v>0</v>
      </c>
      <c r="F113" s="106">
        <v>0</v>
      </c>
      <c r="G113" s="104">
        <v>0</v>
      </c>
      <c r="H113" s="46">
        <f t="shared" si="11"/>
        <v>0</v>
      </c>
      <c r="I113" s="96"/>
      <c r="J113" s="20">
        <v>50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355</v>
      </c>
      <c r="C114" s="71">
        <f>+'16'!H114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0">
        <v>50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x14ac:dyDescent="0.65">
      <c r="A115" s="10">
        <v>111</v>
      </c>
      <c r="B115" s="19" t="s">
        <v>145</v>
      </c>
      <c r="C115" s="71">
        <f>+'16'!H115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0">
        <v>45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x14ac:dyDescent="0.65">
      <c r="A116" s="10">
        <v>112</v>
      </c>
      <c r="B116" s="19" t="s">
        <v>146</v>
      </c>
      <c r="C116" s="71">
        <f>+'16'!H116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0">
        <v>45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x14ac:dyDescent="0.65">
      <c r="A117" s="10">
        <v>113</v>
      </c>
      <c r="B117" s="19" t="s">
        <v>147</v>
      </c>
      <c r="C117" s="71">
        <f>+'16'!H117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55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x14ac:dyDescent="0.65">
      <c r="A118" s="10">
        <v>114</v>
      </c>
      <c r="B118" s="19" t="s">
        <v>356</v>
      </c>
      <c r="C118" s="71">
        <f>+'16'!H118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375</v>
      </c>
      <c r="C119" s="71">
        <f>+'16'!H119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376</v>
      </c>
      <c r="C120" s="71">
        <f>+'16'!H120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x14ac:dyDescent="0.65">
      <c r="A121" s="10">
        <v>117</v>
      </c>
      <c r="B121" s="19" t="s">
        <v>133</v>
      </c>
      <c r="C121" s="71">
        <f>+'16'!H121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40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>
        <v>30</v>
      </c>
      <c r="P121" s="43">
        <f t="shared" si="14"/>
        <v>0</v>
      </c>
    </row>
    <row r="122" spans="1:16" ht="24.6" x14ac:dyDescent="0.65">
      <c r="A122" s="10">
        <v>118</v>
      </c>
      <c r="B122" s="19" t="s">
        <v>284</v>
      </c>
      <c r="C122" s="71">
        <f>+'16'!H122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40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>
        <v>30</v>
      </c>
      <c r="P122" s="43">
        <f t="shared" si="14"/>
        <v>0</v>
      </c>
    </row>
    <row r="123" spans="1:16" ht="24.6" x14ac:dyDescent="0.65">
      <c r="A123" s="10">
        <v>119</v>
      </c>
      <c r="B123" s="19" t="s">
        <v>108</v>
      </c>
      <c r="C123" s="71">
        <f>+'16'!H123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>
        <v>30</v>
      </c>
      <c r="P123" s="43">
        <f t="shared" si="14"/>
        <v>0</v>
      </c>
    </row>
    <row r="124" spans="1:16" ht="24.6" x14ac:dyDescent="0.65">
      <c r="A124" s="10">
        <v>120</v>
      </c>
      <c r="B124" s="19" t="s">
        <v>245</v>
      </c>
      <c r="C124" s="71">
        <f>+'16'!H124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40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>
        <v>30</v>
      </c>
      <c r="P124" s="43">
        <f t="shared" si="14"/>
        <v>0</v>
      </c>
    </row>
    <row r="125" spans="1:16" ht="24.6" x14ac:dyDescent="0.65">
      <c r="A125" s="10">
        <v>121</v>
      </c>
      <c r="B125" s="19" t="s">
        <v>285</v>
      </c>
      <c r="C125" s="71">
        <f>+'16'!H125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>
        <v>30</v>
      </c>
      <c r="P125" s="43">
        <f t="shared" si="14"/>
        <v>0</v>
      </c>
    </row>
    <row r="126" spans="1:16" ht="24.6" x14ac:dyDescent="0.65">
      <c r="A126" s="10">
        <v>122</v>
      </c>
      <c r="B126" s="19" t="s">
        <v>121</v>
      </c>
      <c r="C126" s="71">
        <f>+'16'!H126</f>
        <v>0</v>
      </c>
      <c r="D126" s="95">
        <v>0</v>
      </c>
      <c r="E126" s="46">
        <f t="shared" si="0"/>
        <v>0</v>
      </c>
      <c r="F126" s="106">
        <v>0</v>
      </c>
      <c r="G126" s="104">
        <v>0</v>
      </c>
      <c r="H126" s="46">
        <f t="shared" si="11"/>
        <v>0</v>
      </c>
      <c r="I126" s="96"/>
      <c r="J126" s="20">
        <v>60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>
        <v>30</v>
      </c>
      <c r="P126" s="43">
        <f t="shared" si="14"/>
        <v>0</v>
      </c>
    </row>
    <row r="127" spans="1:16" ht="24.6" x14ac:dyDescent="0.65">
      <c r="A127" s="10">
        <v>123</v>
      </c>
      <c r="B127" s="19" t="s">
        <v>113</v>
      </c>
      <c r="C127" s="71">
        <f>+'16'!H127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x14ac:dyDescent="0.65">
      <c r="A128" s="10">
        <v>124</v>
      </c>
      <c r="B128" s="19" t="s">
        <v>114</v>
      </c>
      <c r="C128" s="71">
        <f>+'16'!H128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100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198</v>
      </c>
      <c r="C129" s="71">
        <f>+'16'!H129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25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286</v>
      </c>
      <c r="C130" s="71">
        <f>+'16'!H130</f>
        <v>5</v>
      </c>
      <c r="D130" s="95">
        <v>0</v>
      </c>
      <c r="E130" s="46">
        <f t="shared" si="0"/>
        <v>5</v>
      </c>
      <c r="F130" s="106">
        <v>0</v>
      </c>
      <c r="G130" s="104">
        <v>0</v>
      </c>
      <c r="H130" s="46">
        <f t="shared" si="11"/>
        <v>5</v>
      </c>
      <c r="I130" s="96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287</v>
      </c>
      <c r="C131" s="71">
        <f>+'16'!H131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2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x14ac:dyDescent="0.65">
      <c r="A132" s="10">
        <v>128</v>
      </c>
      <c r="B132" s="19" t="s">
        <v>288</v>
      </c>
      <c r="C132" s="71">
        <f>+'16'!H132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2">
        <v>50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x14ac:dyDescent="0.65">
      <c r="A133" s="10">
        <v>129</v>
      </c>
      <c r="B133" s="19" t="s">
        <v>289</v>
      </c>
      <c r="C133" s="71">
        <f>+'16'!H133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ref="H133:H196" si="15">+E133-F133-I133-G133</f>
        <v>0</v>
      </c>
      <c r="I133" s="96"/>
      <c r="J133" s="20">
        <v>60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x14ac:dyDescent="0.65">
      <c r="A134" s="10">
        <v>130</v>
      </c>
      <c r="B134" s="19" t="s">
        <v>343</v>
      </c>
      <c r="C134" s="71">
        <f>+'16'!H134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5"/>
        <v>0</v>
      </c>
      <c r="I134" s="96"/>
      <c r="J134" s="20">
        <v>50</v>
      </c>
      <c r="K134" s="72">
        <f t="shared" ref="K134:K197" si="16">+J134*I134</f>
        <v>0</v>
      </c>
      <c r="L134" s="17" t="s">
        <v>16</v>
      </c>
      <c r="M134" s="18">
        <v>0</v>
      </c>
      <c r="N134" s="23">
        <f t="shared" ref="N134:N197" si="17">SUM(K134-M134)</f>
        <v>0</v>
      </c>
      <c r="O134" s="19"/>
      <c r="P134" s="43">
        <f t="shared" ref="P134:P197" si="18">+K134*O134</f>
        <v>0</v>
      </c>
    </row>
    <row r="135" spans="1:16" ht="24.6" x14ac:dyDescent="0.65">
      <c r="A135" s="10">
        <v>131</v>
      </c>
      <c r="B135" s="19" t="s">
        <v>134</v>
      </c>
      <c r="C135" s="71">
        <f>+'16'!H135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5"/>
        <v>0</v>
      </c>
      <c r="I135" s="96"/>
      <c r="J135" s="20">
        <v>35</v>
      </c>
      <c r="K135" s="72">
        <f t="shared" si="16"/>
        <v>0</v>
      </c>
      <c r="L135" s="17" t="s">
        <v>16</v>
      </c>
      <c r="M135" s="18">
        <v>0</v>
      </c>
      <c r="N135" s="23">
        <f t="shared" si="17"/>
        <v>0</v>
      </c>
      <c r="O135" s="19"/>
      <c r="P135" s="43">
        <f t="shared" si="18"/>
        <v>0</v>
      </c>
    </row>
    <row r="136" spans="1:16" ht="24.6" x14ac:dyDescent="0.65">
      <c r="A136" s="10">
        <v>132</v>
      </c>
      <c r="B136" s="19" t="s">
        <v>358</v>
      </c>
      <c r="C136" s="71">
        <f>+'16'!H136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5"/>
        <v>0</v>
      </c>
      <c r="I136" s="96"/>
      <c r="J136" s="20">
        <v>10</v>
      </c>
      <c r="K136" s="72">
        <f t="shared" si="16"/>
        <v>0</v>
      </c>
      <c r="L136" s="17" t="s">
        <v>16</v>
      </c>
      <c r="M136" s="18">
        <v>0</v>
      </c>
      <c r="N136" s="23">
        <f t="shared" si="17"/>
        <v>0</v>
      </c>
      <c r="O136" s="19"/>
      <c r="P136" s="43">
        <f t="shared" si="18"/>
        <v>0</v>
      </c>
    </row>
    <row r="137" spans="1:16" ht="24.6" x14ac:dyDescent="0.65">
      <c r="A137" s="10">
        <v>133</v>
      </c>
      <c r="B137" s="19" t="s">
        <v>357</v>
      </c>
      <c r="C137" s="71">
        <f>+'16'!H137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5"/>
        <v>0</v>
      </c>
      <c r="I137" s="96"/>
      <c r="J137" s="20">
        <v>10</v>
      </c>
      <c r="K137" s="72">
        <f t="shared" si="16"/>
        <v>0</v>
      </c>
      <c r="L137" s="17" t="s">
        <v>16</v>
      </c>
      <c r="M137" s="18">
        <v>0</v>
      </c>
      <c r="N137" s="23">
        <f t="shared" si="17"/>
        <v>0</v>
      </c>
      <c r="O137" s="19"/>
      <c r="P137" s="43">
        <f t="shared" si="18"/>
        <v>0</v>
      </c>
    </row>
    <row r="138" spans="1:16" ht="24.6" x14ac:dyDescent="0.65">
      <c r="A138" s="10">
        <v>134</v>
      </c>
      <c r="B138" s="19" t="s">
        <v>193</v>
      </c>
      <c r="C138" s="71">
        <f>+'16'!H138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5"/>
        <v>0</v>
      </c>
      <c r="I138" s="96"/>
      <c r="J138" s="20">
        <v>10</v>
      </c>
      <c r="K138" s="72">
        <f t="shared" si="16"/>
        <v>0</v>
      </c>
      <c r="L138" s="17" t="s">
        <v>16</v>
      </c>
      <c r="M138" s="18">
        <v>0</v>
      </c>
      <c r="N138" s="23">
        <f t="shared" si="17"/>
        <v>0</v>
      </c>
      <c r="O138" s="19"/>
      <c r="P138" s="43">
        <f t="shared" si="18"/>
        <v>0</v>
      </c>
    </row>
    <row r="139" spans="1:16" ht="24.6" x14ac:dyDescent="0.65">
      <c r="A139" s="10">
        <v>135</v>
      </c>
      <c r="B139" s="19" t="s">
        <v>196</v>
      </c>
      <c r="C139" s="71">
        <f>+'16'!H139</f>
        <v>0</v>
      </c>
      <c r="D139" s="95">
        <v>0</v>
      </c>
      <c r="E139" s="46">
        <f t="shared" si="0"/>
        <v>0</v>
      </c>
      <c r="F139" s="106">
        <v>0</v>
      </c>
      <c r="G139" s="104">
        <v>0</v>
      </c>
      <c r="H139" s="46">
        <f t="shared" si="15"/>
        <v>0</v>
      </c>
      <c r="I139" s="96"/>
      <c r="J139" s="20">
        <v>10</v>
      </c>
      <c r="K139" s="72">
        <f t="shared" si="16"/>
        <v>0</v>
      </c>
      <c r="L139" s="17" t="s">
        <v>16</v>
      </c>
      <c r="M139" s="18">
        <v>0</v>
      </c>
      <c r="N139" s="23">
        <f t="shared" si="17"/>
        <v>0</v>
      </c>
      <c r="O139" s="19"/>
      <c r="P139" s="43">
        <f t="shared" si="18"/>
        <v>0</v>
      </c>
    </row>
    <row r="140" spans="1:16" ht="24.6" x14ac:dyDescent="0.65">
      <c r="A140" s="10">
        <v>136</v>
      </c>
      <c r="B140" s="19" t="s">
        <v>195</v>
      </c>
      <c r="C140" s="71">
        <f>+'16'!H140</f>
        <v>0</v>
      </c>
      <c r="D140" s="95">
        <v>0</v>
      </c>
      <c r="E140" s="46">
        <f t="shared" si="0"/>
        <v>0</v>
      </c>
      <c r="F140" s="106">
        <v>0</v>
      </c>
      <c r="G140" s="104">
        <v>0</v>
      </c>
      <c r="H140" s="46">
        <f t="shared" si="15"/>
        <v>0</v>
      </c>
      <c r="I140" s="96"/>
      <c r="J140" s="20">
        <v>10</v>
      </c>
      <c r="K140" s="72">
        <f t="shared" si="16"/>
        <v>0</v>
      </c>
      <c r="L140" s="17" t="s">
        <v>16</v>
      </c>
      <c r="M140" s="18">
        <v>0</v>
      </c>
      <c r="N140" s="23">
        <f t="shared" si="17"/>
        <v>0</v>
      </c>
      <c r="O140" s="19"/>
      <c r="P140" s="43">
        <f t="shared" si="18"/>
        <v>0</v>
      </c>
    </row>
    <row r="141" spans="1:16" ht="24.75" customHeight="1" x14ac:dyDescent="0.65">
      <c r="A141" s="10">
        <v>137</v>
      </c>
      <c r="B141" s="19" t="s">
        <v>197</v>
      </c>
      <c r="C141" s="71">
        <f>+'16'!H141</f>
        <v>0</v>
      </c>
      <c r="D141" s="95">
        <v>0</v>
      </c>
      <c r="E141" s="46">
        <f t="shared" si="0"/>
        <v>0</v>
      </c>
      <c r="F141" s="106">
        <v>0</v>
      </c>
      <c r="G141" s="104">
        <v>0</v>
      </c>
      <c r="H141" s="46">
        <f t="shared" si="15"/>
        <v>0</v>
      </c>
      <c r="I141" s="96"/>
      <c r="J141" s="20">
        <v>10</v>
      </c>
      <c r="K141" s="72">
        <f t="shared" si="16"/>
        <v>0</v>
      </c>
      <c r="L141" s="17" t="s">
        <v>16</v>
      </c>
      <c r="M141" s="18">
        <v>0</v>
      </c>
      <c r="N141" s="23">
        <f t="shared" si="17"/>
        <v>0</v>
      </c>
      <c r="O141" s="19"/>
      <c r="P141" s="43">
        <f t="shared" si="18"/>
        <v>0</v>
      </c>
    </row>
    <row r="142" spans="1:16" ht="24.75" customHeight="1" x14ac:dyDescent="0.65">
      <c r="A142" s="10">
        <v>138</v>
      </c>
      <c r="B142" s="19" t="s">
        <v>194</v>
      </c>
      <c r="C142" s="71">
        <f>+'16'!H142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5"/>
        <v>0</v>
      </c>
      <c r="I142" s="96"/>
      <c r="J142" s="20">
        <v>10</v>
      </c>
      <c r="K142" s="72">
        <f t="shared" si="16"/>
        <v>0</v>
      </c>
      <c r="L142" s="17" t="s">
        <v>16</v>
      </c>
      <c r="M142" s="18">
        <v>0</v>
      </c>
      <c r="N142" s="23">
        <f t="shared" si="17"/>
        <v>0</v>
      </c>
      <c r="O142" s="19"/>
      <c r="P142" s="43">
        <f t="shared" si="18"/>
        <v>0</v>
      </c>
    </row>
    <row r="143" spans="1:16" ht="24.75" customHeight="1" x14ac:dyDescent="0.65">
      <c r="A143" s="10">
        <v>139</v>
      </c>
      <c r="B143" s="19" t="s">
        <v>290</v>
      </c>
      <c r="C143" s="71">
        <f>+'16'!H143</f>
        <v>0</v>
      </c>
      <c r="D143" s="95">
        <v>0</v>
      </c>
      <c r="E143" s="46">
        <f t="shared" si="0"/>
        <v>0</v>
      </c>
      <c r="F143" s="106">
        <v>0</v>
      </c>
      <c r="G143" s="104">
        <v>0</v>
      </c>
      <c r="H143" s="46">
        <f t="shared" si="15"/>
        <v>0</v>
      </c>
      <c r="I143" s="96"/>
      <c r="J143" s="20">
        <v>10</v>
      </c>
      <c r="K143" s="72">
        <f t="shared" si="16"/>
        <v>0</v>
      </c>
      <c r="L143" s="17" t="s">
        <v>16</v>
      </c>
      <c r="M143" s="18">
        <v>0</v>
      </c>
      <c r="N143" s="23">
        <f t="shared" si="17"/>
        <v>0</v>
      </c>
      <c r="O143" s="19"/>
      <c r="P143" s="43">
        <f t="shared" si="18"/>
        <v>0</v>
      </c>
    </row>
    <row r="144" spans="1:16" ht="24.75" customHeight="1" x14ac:dyDescent="0.65">
      <c r="A144" s="10">
        <v>140</v>
      </c>
      <c r="B144" s="19" t="s">
        <v>141</v>
      </c>
      <c r="C144" s="71">
        <f>+'16'!H144</f>
        <v>0</v>
      </c>
      <c r="D144" s="95">
        <v>0</v>
      </c>
      <c r="E144" s="46">
        <f t="shared" ref="E144:E207" si="19">C144+D144</f>
        <v>0</v>
      </c>
      <c r="F144" s="106">
        <v>0</v>
      </c>
      <c r="G144" s="104">
        <v>0</v>
      </c>
      <c r="H144" s="46">
        <f t="shared" si="15"/>
        <v>0</v>
      </c>
      <c r="I144" s="96"/>
      <c r="J144" s="20">
        <v>40</v>
      </c>
      <c r="K144" s="72">
        <f t="shared" si="16"/>
        <v>0</v>
      </c>
      <c r="L144" s="17" t="s">
        <v>16</v>
      </c>
      <c r="M144" s="18">
        <v>0</v>
      </c>
      <c r="N144" s="23">
        <f t="shared" si="17"/>
        <v>0</v>
      </c>
      <c r="O144" s="19"/>
      <c r="P144" s="43">
        <f t="shared" si="18"/>
        <v>0</v>
      </c>
    </row>
    <row r="145" spans="1:16" ht="24.75" customHeight="1" x14ac:dyDescent="0.65">
      <c r="A145" s="10">
        <v>141</v>
      </c>
      <c r="B145" s="19" t="s">
        <v>142</v>
      </c>
      <c r="C145" s="71">
        <f>+'16'!H145</f>
        <v>0</v>
      </c>
      <c r="D145" s="95">
        <v>0</v>
      </c>
      <c r="E145" s="46">
        <f t="shared" si="19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3">
        <f t="shared" si="18"/>
        <v>0</v>
      </c>
    </row>
    <row r="146" spans="1:16" ht="24.6" x14ac:dyDescent="0.65">
      <c r="A146" s="10">
        <v>142</v>
      </c>
      <c r="B146" s="19" t="s">
        <v>135</v>
      </c>
      <c r="C146" s="71">
        <f>+'16'!H146</f>
        <v>0</v>
      </c>
      <c r="D146" s="95">
        <v>0</v>
      </c>
      <c r="E146" s="46">
        <f t="shared" si="19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55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x14ac:dyDescent="0.65">
      <c r="A147" s="10">
        <v>143</v>
      </c>
      <c r="B147" s="19" t="s">
        <v>144</v>
      </c>
      <c r="C147" s="71">
        <f>+'16'!H147</f>
        <v>0</v>
      </c>
      <c r="D147" s="95">
        <v>0</v>
      </c>
      <c r="E147" s="46">
        <f t="shared" si="19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55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143</v>
      </c>
      <c r="C148" s="71">
        <f>+'16'!H148</f>
        <v>0</v>
      </c>
      <c r="D148" s="95">
        <v>0</v>
      </c>
      <c r="E148" s="46">
        <f t="shared" si="19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55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137</v>
      </c>
      <c r="C149" s="71">
        <f>+'16'!H149</f>
        <v>0</v>
      </c>
      <c r="D149" s="95">
        <v>0</v>
      </c>
      <c r="E149" s="46">
        <f t="shared" si="19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30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291</v>
      </c>
      <c r="C150" s="71">
        <f>+'16'!H150</f>
        <v>0</v>
      </c>
      <c r="D150" s="95">
        <v>0</v>
      </c>
      <c r="E150" s="46">
        <f t="shared" si="19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25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292</v>
      </c>
      <c r="C151" s="71">
        <f>+'16'!H151</f>
        <v>0</v>
      </c>
      <c r="D151" s="95">
        <v>0</v>
      </c>
      <c r="E151" s="46">
        <f t="shared" si="19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25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6" x14ac:dyDescent="0.65">
      <c r="A152" s="10">
        <v>148</v>
      </c>
      <c r="B152" s="19" t="s">
        <v>293</v>
      </c>
      <c r="C152" s="71">
        <f>+'16'!H152</f>
        <v>0</v>
      </c>
      <c r="D152" s="95">
        <v>0</v>
      </c>
      <c r="E152" s="46">
        <f t="shared" si="19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55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6" x14ac:dyDescent="0.65">
      <c r="A153" s="10">
        <v>149</v>
      </c>
      <c r="B153" s="19" t="s">
        <v>294</v>
      </c>
      <c r="C153" s="71">
        <f>+'16'!H153</f>
        <v>0</v>
      </c>
      <c r="D153" s="95">
        <v>0</v>
      </c>
      <c r="E153" s="46">
        <f t="shared" si="19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50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6" x14ac:dyDescent="0.65">
      <c r="A154" s="10">
        <v>150</v>
      </c>
      <c r="B154" s="19" t="s">
        <v>362</v>
      </c>
      <c r="C154" s="71">
        <f>+'16'!H154</f>
        <v>0</v>
      </c>
      <c r="D154" s="95">
        <v>0</v>
      </c>
      <c r="E154" s="46">
        <f t="shared" si="19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65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6" x14ac:dyDescent="0.65">
      <c r="A155" s="10">
        <v>151</v>
      </c>
      <c r="B155" s="19" t="s">
        <v>363</v>
      </c>
      <c r="C155" s="71">
        <f>+'16'!H155</f>
        <v>0</v>
      </c>
      <c r="D155" s="95">
        <v>0</v>
      </c>
      <c r="E155" s="46">
        <f t="shared" si="19"/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50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6" x14ac:dyDescent="0.65">
      <c r="A156" s="10">
        <v>152</v>
      </c>
      <c r="B156" s="19" t="s">
        <v>364</v>
      </c>
      <c r="C156" s="71">
        <f>+'16'!H156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x14ac:dyDescent="0.65">
      <c r="A157" s="10">
        <v>153</v>
      </c>
      <c r="B157" s="19" t="s">
        <v>365</v>
      </c>
      <c r="C157" s="71">
        <f>+'16'!H157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60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x14ac:dyDescent="0.65">
      <c r="A158" s="10">
        <v>154</v>
      </c>
      <c r="B158" s="19" t="s">
        <v>366</v>
      </c>
      <c r="C158" s="71">
        <f>+'16'!H158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60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x14ac:dyDescent="0.65">
      <c r="A159" s="10">
        <v>155</v>
      </c>
      <c r="B159" s="19" t="s">
        <v>359</v>
      </c>
      <c r="C159" s="71">
        <f>+'16'!H159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40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148</v>
      </c>
      <c r="C160" s="71">
        <f>+'16'!H160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45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x14ac:dyDescent="0.65">
      <c r="A161" s="10">
        <v>157</v>
      </c>
      <c r="B161" s="19" t="s">
        <v>149</v>
      </c>
      <c r="C161" s="71">
        <f>+'16'!H161</f>
        <v>0</v>
      </c>
      <c r="D161" s="95">
        <v>0</v>
      </c>
      <c r="E161" s="46">
        <f t="shared" si="19"/>
        <v>0</v>
      </c>
      <c r="F161" s="106">
        <v>0</v>
      </c>
      <c r="G161" s="104">
        <v>0</v>
      </c>
      <c r="H161" s="46">
        <f t="shared" si="15"/>
        <v>0</v>
      </c>
      <c r="I161" s="96"/>
      <c r="J161" s="20">
        <v>45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x14ac:dyDescent="0.65">
      <c r="A162" s="10">
        <v>158</v>
      </c>
      <c r="B162" s="19" t="s">
        <v>150</v>
      </c>
      <c r="C162" s="71">
        <f>+'16'!H162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45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151</v>
      </c>
      <c r="C163" s="71">
        <f>+'16'!H163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45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152</v>
      </c>
      <c r="C164" s="71">
        <f>+'16'!H164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45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x14ac:dyDescent="0.65">
      <c r="A165" s="10">
        <v>161</v>
      </c>
      <c r="B165" s="19" t="s">
        <v>153</v>
      </c>
      <c r="C165" s="71">
        <f>+'16'!H165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45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118</v>
      </c>
      <c r="C166" s="71">
        <f>+'16'!H166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100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112</v>
      </c>
      <c r="C167" s="71">
        <f>+'16'!H167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55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120</v>
      </c>
      <c r="C168" s="71">
        <f>+'16'!H168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80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139</v>
      </c>
      <c r="C169" s="71">
        <f>+'16'!H169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10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261</v>
      </c>
      <c r="C170" s="71">
        <f>+'16'!H170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35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262</v>
      </c>
      <c r="C171" s="71">
        <f>+'16'!H171</f>
        <v>3</v>
      </c>
      <c r="D171" s="95">
        <v>0</v>
      </c>
      <c r="E171" s="46">
        <f t="shared" si="19"/>
        <v>3</v>
      </c>
      <c r="F171" s="106">
        <v>0</v>
      </c>
      <c r="G171" s="104">
        <v>0</v>
      </c>
      <c r="H171" s="46">
        <f t="shared" si="15"/>
        <v>3</v>
      </c>
      <c r="I171" s="96"/>
      <c r="J171" s="20">
        <v>40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176</v>
      </c>
      <c r="C172" s="71">
        <f>+'16'!H172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50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x14ac:dyDescent="0.65">
      <c r="A173" s="10">
        <v>169</v>
      </c>
      <c r="B173" s="19" t="s">
        <v>177</v>
      </c>
      <c r="C173" s="71">
        <f>+'16'!H173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50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x14ac:dyDescent="0.65">
      <c r="A174" s="10">
        <v>170</v>
      </c>
      <c r="B174" s="19" t="s">
        <v>178</v>
      </c>
      <c r="C174" s="71">
        <f>+'16'!H174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50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x14ac:dyDescent="0.65">
      <c r="A175" s="10">
        <v>171</v>
      </c>
      <c r="B175" s="19" t="s">
        <v>182</v>
      </c>
      <c r="C175" s="71">
        <f>+'16'!H175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90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x14ac:dyDescent="0.65">
      <c r="A176" s="10">
        <v>172</v>
      </c>
      <c r="B176" s="19" t="s">
        <v>360</v>
      </c>
      <c r="C176" s="71">
        <f>+'16'!H176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35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 x14ac:dyDescent="0.65">
      <c r="A177" s="10">
        <v>173</v>
      </c>
      <c r="B177" s="19" t="s">
        <v>295</v>
      </c>
      <c r="C177" s="71">
        <f>+'16'!H177</f>
        <v>0</v>
      </c>
      <c r="D177" s="95">
        <v>0</v>
      </c>
      <c r="E177" s="46">
        <f t="shared" si="19"/>
        <v>0</v>
      </c>
      <c r="F177" s="106">
        <v>0</v>
      </c>
      <c r="G177" s="104">
        <v>0</v>
      </c>
      <c r="H177" s="46">
        <f t="shared" si="15"/>
        <v>0</v>
      </c>
      <c r="I177" s="96"/>
      <c r="J177" s="20">
        <v>35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.6" x14ac:dyDescent="0.65">
      <c r="A178" s="10">
        <v>174</v>
      </c>
      <c r="B178" s="19" t="s">
        <v>296</v>
      </c>
      <c r="C178" s="71">
        <f>+'16'!H178</f>
        <v>0</v>
      </c>
      <c r="D178" s="95">
        <v>0</v>
      </c>
      <c r="E178" s="46">
        <f t="shared" si="19"/>
        <v>0</v>
      </c>
      <c r="F178" s="106">
        <v>0</v>
      </c>
      <c r="G178" s="104">
        <v>0</v>
      </c>
      <c r="H178" s="46">
        <f t="shared" si="15"/>
        <v>0</v>
      </c>
      <c r="I178" s="96"/>
      <c r="J178" s="20">
        <v>60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 x14ac:dyDescent="0.65">
      <c r="A179" s="10">
        <v>175</v>
      </c>
      <c r="B179" s="19" t="s">
        <v>297</v>
      </c>
      <c r="C179" s="71">
        <f>+'16'!H179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120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x14ac:dyDescent="0.65">
      <c r="A180" s="10">
        <v>176</v>
      </c>
      <c r="B180" s="19" t="s">
        <v>344</v>
      </c>
      <c r="C180" s="71">
        <f>+'16'!H180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60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345</v>
      </c>
      <c r="C181" s="71">
        <f>+'16'!H181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120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109</v>
      </c>
      <c r="C182" s="71">
        <f>+'16'!H182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50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110</v>
      </c>
      <c r="C183" s="71">
        <f>+'16'!H183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50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162</v>
      </c>
      <c r="C184" s="71">
        <f>+'16'!H184</f>
        <v>0</v>
      </c>
      <c r="D184" s="95">
        <v>0</v>
      </c>
      <c r="E184" s="46">
        <f t="shared" si="19"/>
        <v>0</v>
      </c>
      <c r="F184" s="106">
        <v>0</v>
      </c>
      <c r="G184" s="104">
        <v>0</v>
      </c>
      <c r="H184" s="46">
        <f t="shared" si="15"/>
        <v>0</v>
      </c>
      <c r="I184" s="96"/>
      <c r="J184" s="20">
        <v>120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163</v>
      </c>
      <c r="C185" s="71">
        <f>+'16'!H185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120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154</v>
      </c>
      <c r="C186" s="71">
        <f>+'16'!H186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120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x14ac:dyDescent="0.65">
      <c r="A187" s="10">
        <v>183</v>
      </c>
      <c r="B187" s="19" t="s">
        <v>155</v>
      </c>
      <c r="C187" s="71">
        <f>+'16'!H187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120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x14ac:dyDescent="0.65">
      <c r="A188" s="10">
        <v>184</v>
      </c>
      <c r="B188" s="19" t="s">
        <v>164</v>
      </c>
      <c r="C188" s="71">
        <f>+'16'!H188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120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x14ac:dyDescent="0.65">
      <c r="A189" s="10">
        <v>185</v>
      </c>
      <c r="B189" s="19" t="s">
        <v>165</v>
      </c>
      <c r="C189" s="71">
        <f>+'16'!H189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120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247</v>
      </c>
      <c r="C190" s="71">
        <f>+'16'!H190</f>
        <v>0</v>
      </c>
      <c r="D190" s="95">
        <v>6</v>
      </c>
      <c r="E190" s="46">
        <f t="shared" si="19"/>
        <v>6</v>
      </c>
      <c r="F190" s="106">
        <v>0</v>
      </c>
      <c r="G190" s="104">
        <v>0</v>
      </c>
      <c r="H190" s="46">
        <f t="shared" si="15"/>
        <v>4</v>
      </c>
      <c r="I190" s="96">
        <v>2</v>
      </c>
      <c r="J190" s="20">
        <v>150</v>
      </c>
      <c r="K190" s="72">
        <f t="shared" si="16"/>
        <v>300</v>
      </c>
      <c r="L190" s="17" t="s">
        <v>427</v>
      </c>
      <c r="M190" s="18">
        <v>50</v>
      </c>
      <c r="N190" s="23">
        <f t="shared" si="17"/>
        <v>250</v>
      </c>
      <c r="O190" s="19"/>
      <c r="P190" s="43">
        <f t="shared" si="18"/>
        <v>0</v>
      </c>
    </row>
    <row r="191" spans="1:16" ht="24.6" x14ac:dyDescent="0.65">
      <c r="A191" s="10">
        <v>187</v>
      </c>
      <c r="B191" s="19" t="s">
        <v>248</v>
      </c>
      <c r="C191" s="71">
        <f>+'16'!H191</f>
        <v>0</v>
      </c>
      <c r="D191" s="95">
        <v>0</v>
      </c>
      <c r="E191" s="46">
        <f t="shared" si="19"/>
        <v>0</v>
      </c>
      <c r="F191" s="106">
        <v>0</v>
      </c>
      <c r="G191" s="104">
        <v>0</v>
      </c>
      <c r="H191" s="46">
        <f t="shared" si="15"/>
        <v>0</v>
      </c>
      <c r="I191" s="96"/>
      <c r="J191" s="20">
        <v>150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249</v>
      </c>
      <c r="C192" s="71">
        <f>+'16'!H192</f>
        <v>0</v>
      </c>
      <c r="D192" s="95">
        <v>0</v>
      </c>
      <c r="E192" s="46">
        <f t="shared" si="19"/>
        <v>0</v>
      </c>
      <c r="F192" s="106">
        <v>0</v>
      </c>
      <c r="G192" s="104">
        <v>0</v>
      </c>
      <c r="H192" s="46">
        <f t="shared" si="15"/>
        <v>0</v>
      </c>
      <c r="I192" s="96"/>
      <c r="J192" s="20">
        <v>150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29" ht="24.6" x14ac:dyDescent="0.65">
      <c r="A193" s="10">
        <v>189</v>
      </c>
      <c r="B193" s="19" t="s">
        <v>250</v>
      </c>
      <c r="C193" s="71">
        <f>+'16'!H193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150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29" ht="24.6" x14ac:dyDescent="0.65">
      <c r="A194" s="10">
        <v>190</v>
      </c>
      <c r="B194" s="19" t="s">
        <v>166</v>
      </c>
      <c r="C194" s="71">
        <f>+'16'!H194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185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29" ht="24.6" x14ac:dyDescent="0.65">
      <c r="A195" s="10">
        <v>191</v>
      </c>
      <c r="B195" s="19" t="s">
        <v>167</v>
      </c>
      <c r="C195" s="71">
        <f>+'16'!H195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185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29" ht="24.6" x14ac:dyDescent="0.65">
      <c r="A196" s="10">
        <v>192</v>
      </c>
      <c r="B196" s="19" t="s">
        <v>168</v>
      </c>
      <c r="C196" s="71">
        <f>+'16'!H196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185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29" ht="24.6" x14ac:dyDescent="0.65">
      <c r="A197" s="10">
        <v>193</v>
      </c>
      <c r="B197" s="19" t="s">
        <v>169</v>
      </c>
      <c r="C197" s="71">
        <f>+'16'!H197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ref="H197:H260" si="20">+E197-F197-I197-G197</f>
        <v>0</v>
      </c>
      <c r="I197" s="96"/>
      <c r="J197" s="20">
        <v>185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  <c r="AC197" s="29"/>
    </row>
    <row r="198" spans="1:29" ht="24.6" x14ac:dyDescent="0.65">
      <c r="A198" s="10">
        <v>194</v>
      </c>
      <c r="B198" s="19" t="s">
        <v>168</v>
      </c>
      <c r="C198" s="71">
        <f>+'16'!H198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20"/>
        <v>0</v>
      </c>
      <c r="I198" s="96"/>
      <c r="J198" s="20">
        <v>185</v>
      </c>
      <c r="K198" s="72">
        <f t="shared" ref="K198:K261" si="21">+J198*I198</f>
        <v>0</v>
      </c>
      <c r="L198" s="17" t="s">
        <v>16</v>
      </c>
      <c r="M198" s="18">
        <v>0</v>
      </c>
      <c r="N198" s="23">
        <f t="shared" ref="N198:N261" si="22">SUM(K198-M198)</f>
        <v>0</v>
      </c>
      <c r="O198" s="19"/>
      <c r="P198" s="43">
        <f t="shared" ref="P198:P261" si="23">+K198*O198</f>
        <v>0</v>
      </c>
      <c r="AC198" s="29"/>
    </row>
    <row r="199" spans="1:29" ht="24.6" x14ac:dyDescent="0.65">
      <c r="A199" s="10">
        <v>195</v>
      </c>
      <c r="B199" s="19" t="s">
        <v>169</v>
      </c>
      <c r="C199" s="71">
        <f>+'16'!H199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20"/>
        <v>0</v>
      </c>
      <c r="I199" s="96"/>
      <c r="J199" s="20">
        <v>185</v>
      </c>
      <c r="K199" s="72">
        <f t="shared" si="21"/>
        <v>0</v>
      </c>
      <c r="L199" s="17" t="s">
        <v>16</v>
      </c>
      <c r="M199" s="18">
        <v>0</v>
      </c>
      <c r="N199" s="23">
        <f t="shared" si="22"/>
        <v>0</v>
      </c>
      <c r="O199" s="19"/>
      <c r="P199" s="43">
        <f t="shared" si="23"/>
        <v>0</v>
      </c>
    </row>
    <row r="200" spans="1:29" ht="24.6" x14ac:dyDescent="0.65">
      <c r="A200" s="10">
        <v>196</v>
      </c>
      <c r="B200" s="19" t="s">
        <v>170</v>
      </c>
      <c r="C200" s="71">
        <f>+'16'!H200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20"/>
        <v>0</v>
      </c>
      <c r="I200" s="96"/>
      <c r="J200" s="20">
        <v>135</v>
      </c>
      <c r="K200" s="72">
        <f t="shared" si="21"/>
        <v>0</v>
      </c>
      <c r="L200" s="17" t="s">
        <v>16</v>
      </c>
      <c r="M200" s="18">
        <v>0</v>
      </c>
      <c r="N200" s="23">
        <f t="shared" si="22"/>
        <v>0</v>
      </c>
      <c r="O200" s="19"/>
      <c r="P200" s="43">
        <f t="shared" si="23"/>
        <v>0</v>
      </c>
    </row>
    <row r="201" spans="1:29" ht="24.6" x14ac:dyDescent="0.65">
      <c r="A201" s="10">
        <v>197</v>
      </c>
      <c r="B201" s="19" t="s">
        <v>115</v>
      </c>
      <c r="C201" s="71">
        <f>+'16'!H201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20"/>
        <v>0</v>
      </c>
      <c r="I201" s="96"/>
      <c r="J201" s="20">
        <v>100</v>
      </c>
      <c r="K201" s="72">
        <f t="shared" si="21"/>
        <v>0</v>
      </c>
      <c r="L201" s="17" t="s">
        <v>16</v>
      </c>
      <c r="M201" s="18">
        <v>0</v>
      </c>
      <c r="N201" s="23">
        <f t="shared" si="22"/>
        <v>0</v>
      </c>
      <c r="O201" s="19"/>
      <c r="P201" s="43">
        <f t="shared" si="23"/>
        <v>0</v>
      </c>
    </row>
    <row r="202" spans="1:29" ht="24.6" x14ac:dyDescent="0.65">
      <c r="A202" s="10">
        <v>198</v>
      </c>
      <c r="B202" s="19" t="s">
        <v>171</v>
      </c>
      <c r="C202" s="71">
        <f>+'16'!H202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20"/>
        <v>0</v>
      </c>
      <c r="I202" s="96"/>
      <c r="J202" s="20">
        <v>90</v>
      </c>
      <c r="K202" s="72">
        <f t="shared" si="21"/>
        <v>0</v>
      </c>
      <c r="L202" s="17" t="s">
        <v>16</v>
      </c>
      <c r="M202" s="18">
        <v>0</v>
      </c>
      <c r="N202" s="23">
        <f t="shared" si="22"/>
        <v>0</v>
      </c>
      <c r="O202" s="19"/>
      <c r="P202" s="43">
        <f t="shared" si="23"/>
        <v>0</v>
      </c>
    </row>
    <row r="203" spans="1:29" ht="24.6" x14ac:dyDescent="0.65">
      <c r="A203" s="10">
        <v>199</v>
      </c>
      <c r="B203" s="19" t="s">
        <v>172</v>
      </c>
      <c r="C203" s="71">
        <f>+'16'!H203</f>
        <v>0</v>
      </c>
      <c r="D203" s="95">
        <v>0</v>
      </c>
      <c r="E203" s="46">
        <f t="shared" si="19"/>
        <v>0</v>
      </c>
      <c r="F203" s="106">
        <v>0</v>
      </c>
      <c r="G203" s="104">
        <v>0</v>
      </c>
      <c r="H203" s="46">
        <f t="shared" si="20"/>
        <v>0</v>
      </c>
      <c r="I203" s="96"/>
      <c r="J203" s="20">
        <v>90</v>
      </c>
      <c r="K203" s="72">
        <f t="shared" si="21"/>
        <v>0</v>
      </c>
      <c r="L203" s="17" t="s">
        <v>16</v>
      </c>
      <c r="M203" s="18">
        <v>0</v>
      </c>
      <c r="N203" s="23">
        <f t="shared" si="22"/>
        <v>0</v>
      </c>
      <c r="O203" s="19"/>
      <c r="P203" s="43">
        <f t="shared" si="23"/>
        <v>0</v>
      </c>
    </row>
    <row r="204" spans="1:29" ht="24.6" x14ac:dyDescent="0.65">
      <c r="A204" s="10">
        <v>200</v>
      </c>
      <c r="B204" s="19" t="s">
        <v>173</v>
      </c>
      <c r="C204" s="71">
        <f>+'16'!H204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20"/>
        <v>0</v>
      </c>
      <c r="I204" s="96"/>
      <c r="J204" s="20">
        <v>90</v>
      </c>
      <c r="K204" s="72">
        <f t="shared" si="21"/>
        <v>0</v>
      </c>
      <c r="L204" s="17" t="s">
        <v>16</v>
      </c>
      <c r="M204" s="18">
        <v>0</v>
      </c>
      <c r="N204" s="23">
        <f t="shared" si="22"/>
        <v>0</v>
      </c>
      <c r="O204" s="19"/>
      <c r="P204" s="43">
        <f t="shared" si="23"/>
        <v>0</v>
      </c>
    </row>
    <row r="205" spans="1:29" ht="24.6" x14ac:dyDescent="0.65">
      <c r="A205" s="10">
        <v>201</v>
      </c>
      <c r="B205" s="19" t="s">
        <v>174</v>
      </c>
      <c r="C205" s="71">
        <f>+'16'!H205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20"/>
        <v>0</v>
      </c>
      <c r="I205" s="96"/>
      <c r="J205" s="20">
        <v>90</v>
      </c>
      <c r="K205" s="72">
        <f t="shared" si="21"/>
        <v>0</v>
      </c>
      <c r="L205" s="17" t="s">
        <v>16</v>
      </c>
      <c r="M205" s="18">
        <v>0</v>
      </c>
      <c r="N205" s="23">
        <f t="shared" si="22"/>
        <v>0</v>
      </c>
      <c r="O205" s="19"/>
      <c r="P205" s="43">
        <f t="shared" si="23"/>
        <v>0</v>
      </c>
    </row>
    <row r="206" spans="1:29" ht="24.6" x14ac:dyDescent="0.65">
      <c r="A206" s="10">
        <v>202</v>
      </c>
      <c r="B206" s="19" t="s">
        <v>367</v>
      </c>
      <c r="C206" s="71">
        <f>+'16'!H206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20"/>
        <v>0</v>
      </c>
      <c r="I206" s="96"/>
      <c r="J206" s="20">
        <v>50</v>
      </c>
      <c r="K206" s="72">
        <f t="shared" si="21"/>
        <v>0</v>
      </c>
      <c r="L206" s="17" t="s">
        <v>16</v>
      </c>
      <c r="M206" s="18">
        <v>0</v>
      </c>
      <c r="N206" s="23">
        <f t="shared" si="22"/>
        <v>0</v>
      </c>
      <c r="O206" s="19"/>
      <c r="P206" s="43">
        <f t="shared" si="23"/>
        <v>0</v>
      </c>
    </row>
    <row r="207" spans="1:29" ht="24.6" x14ac:dyDescent="0.65">
      <c r="A207" s="10">
        <v>203</v>
      </c>
      <c r="B207" s="19" t="s">
        <v>179</v>
      </c>
      <c r="C207" s="71">
        <f>+'16'!H207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20"/>
        <v>0</v>
      </c>
      <c r="I207" s="96"/>
      <c r="J207" s="20">
        <v>50</v>
      </c>
      <c r="K207" s="72">
        <f t="shared" si="21"/>
        <v>0</v>
      </c>
      <c r="L207" s="17" t="s">
        <v>16</v>
      </c>
      <c r="M207" s="18">
        <v>0</v>
      </c>
      <c r="N207" s="23">
        <f t="shared" si="22"/>
        <v>0</v>
      </c>
      <c r="O207" s="19"/>
      <c r="P207" s="43">
        <f t="shared" si="23"/>
        <v>0</v>
      </c>
    </row>
    <row r="208" spans="1:29" ht="24.6" x14ac:dyDescent="0.65">
      <c r="A208" s="10">
        <v>204</v>
      </c>
      <c r="B208" s="19" t="s">
        <v>180</v>
      </c>
      <c r="C208" s="71">
        <f>+'16'!H208</f>
        <v>2</v>
      </c>
      <c r="D208" s="95">
        <v>0</v>
      </c>
      <c r="E208" s="46">
        <f t="shared" ref="E208:E271" si="24">C208+D208</f>
        <v>2</v>
      </c>
      <c r="F208" s="106">
        <v>0</v>
      </c>
      <c r="G208" s="104">
        <v>0</v>
      </c>
      <c r="H208" s="46">
        <f t="shared" si="20"/>
        <v>2</v>
      </c>
      <c r="I208" s="96"/>
      <c r="J208" s="20">
        <v>55</v>
      </c>
      <c r="K208" s="72">
        <f t="shared" si="21"/>
        <v>0</v>
      </c>
      <c r="L208" s="17" t="s">
        <v>16</v>
      </c>
      <c r="M208" s="18">
        <v>0</v>
      </c>
      <c r="N208" s="23">
        <f t="shared" si="22"/>
        <v>0</v>
      </c>
      <c r="O208" s="19"/>
      <c r="P208" s="43">
        <f t="shared" si="23"/>
        <v>0</v>
      </c>
    </row>
    <row r="209" spans="1:16" ht="24.6" x14ac:dyDescent="0.65">
      <c r="A209" s="10">
        <v>205</v>
      </c>
      <c r="B209" s="19" t="s">
        <v>181</v>
      </c>
      <c r="C209" s="71">
        <f>+'16'!H209</f>
        <v>0</v>
      </c>
      <c r="D209" s="95">
        <v>0</v>
      </c>
      <c r="E209" s="46">
        <f t="shared" si="24"/>
        <v>0</v>
      </c>
      <c r="F209" s="106">
        <v>0</v>
      </c>
      <c r="G209" s="104">
        <v>0</v>
      </c>
      <c r="H209" s="46">
        <f t="shared" si="20"/>
        <v>0</v>
      </c>
      <c r="I209" s="96"/>
      <c r="J209" s="20">
        <v>85</v>
      </c>
      <c r="K209" s="72">
        <f t="shared" si="21"/>
        <v>0</v>
      </c>
      <c r="L209" s="17" t="s">
        <v>16</v>
      </c>
      <c r="M209" s="18">
        <v>0</v>
      </c>
      <c r="N209" s="23">
        <f t="shared" si="22"/>
        <v>0</v>
      </c>
      <c r="O209" s="19"/>
      <c r="P209" s="43">
        <f t="shared" si="23"/>
        <v>0</v>
      </c>
    </row>
    <row r="210" spans="1:16" ht="24.6" x14ac:dyDescent="0.65">
      <c r="A210" s="10">
        <v>206</v>
      </c>
      <c r="B210" s="19" t="s">
        <v>298</v>
      </c>
      <c r="C210" s="71">
        <f>+'16'!H210</f>
        <v>0</v>
      </c>
      <c r="D210" s="95">
        <v>0</v>
      </c>
      <c r="E210" s="46">
        <f t="shared" si="24"/>
        <v>0</v>
      </c>
      <c r="F210" s="106">
        <v>0</v>
      </c>
      <c r="G210" s="104">
        <v>0</v>
      </c>
      <c r="H210" s="46">
        <f t="shared" si="20"/>
        <v>0</v>
      </c>
      <c r="I210" s="96"/>
      <c r="J210" s="20">
        <v>55</v>
      </c>
      <c r="K210" s="72">
        <f t="shared" si="21"/>
        <v>0</v>
      </c>
      <c r="L210" s="17" t="s">
        <v>16</v>
      </c>
      <c r="M210" s="18">
        <v>0</v>
      </c>
      <c r="N210" s="23">
        <f t="shared" si="22"/>
        <v>0</v>
      </c>
      <c r="O210" s="19"/>
      <c r="P210" s="43">
        <f t="shared" si="23"/>
        <v>0</v>
      </c>
    </row>
    <row r="211" spans="1:16" ht="24.6" x14ac:dyDescent="0.65">
      <c r="A211" s="10">
        <v>207</v>
      </c>
      <c r="B211" s="19" t="s">
        <v>299</v>
      </c>
      <c r="C211" s="71">
        <f>+'16'!H211</f>
        <v>0</v>
      </c>
      <c r="D211" s="95">
        <v>0</v>
      </c>
      <c r="E211" s="46">
        <f t="shared" si="24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55</v>
      </c>
      <c r="K211" s="72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3">
        <f t="shared" si="23"/>
        <v>0</v>
      </c>
    </row>
    <row r="212" spans="1:16" ht="24.6" x14ac:dyDescent="0.65">
      <c r="A212" s="10">
        <v>208</v>
      </c>
      <c r="B212" s="19" t="s">
        <v>300</v>
      </c>
      <c r="C212" s="71">
        <f>+'16'!H212</f>
        <v>0</v>
      </c>
      <c r="D212" s="95">
        <v>0</v>
      </c>
      <c r="E212" s="46">
        <f t="shared" si="24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55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16" ht="24.6" x14ac:dyDescent="0.65">
      <c r="A213" s="10">
        <v>209</v>
      </c>
      <c r="B213" s="19" t="s">
        <v>301</v>
      </c>
      <c r="C213" s="71">
        <f>+'16'!H213</f>
        <v>0</v>
      </c>
      <c r="D213" s="95">
        <v>0</v>
      </c>
      <c r="E213" s="46">
        <f t="shared" si="24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55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16" ht="24.6" x14ac:dyDescent="0.65">
      <c r="A214" s="10">
        <v>210</v>
      </c>
      <c r="B214" s="19" t="s">
        <v>372</v>
      </c>
      <c r="C214" s="71">
        <f>+'16'!H214</f>
        <v>0</v>
      </c>
      <c r="D214" s="95">
        <v>0</v>
      </c>
      <c r="E214" s="46">
        <f t="shared" si="24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40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16" ht="24.6" x14ac:dyDescent="0.65">
      <c r="A215" s="10">
        <v>211</v>
      </c>
      <c r="B215" s="19" t="s">
        <v>184</v>
      </c>
      <c r="C215" s="71">
        <f>+'16'!H215</f>
        <v>0</v>
      </c>
      <c r="D215" s="95">
        <v>0</v>
      </c>
      <c r="E215" s="46">
        <f t="shared" si="24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120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16" ht="24.6" x14ac:dyDescent="0.65">
      <c r="A216" s="10">
        <v>212</v>
      </c>
      <c r="B216" s="19" t="s">
        <v>185</v>
      </c>
      <c r="C216" s="71">
        <f>+'16'!H216</f>
        <v>0</v>
      </c>
      <c r="D216" s="95">
        <v>0</v>
      </c>
      <c r="E216" s="46">
        <f t="shared" si="24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120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16" ht="24.6" x14ac:dyDescent="0.65">
      <c r="A217" s="10">
        <v>213</v>
      </c>
      <c r="B217" s="19" t="s">
        <v>187</v>
      </c>
      <c r="C217" s="71">
        <f>+'16'!H217</f>
        <v>0</v>
      </c>
      <c r="D217" s="95">
        <v>0</v>
      </c>
      <c r="E217" s="46">
        <f t="shared" si="24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50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16" ht="24.6" x14ac:dyDescent="0.65">
      <c r="A218" s="10">
        <v>214</v>
      </c>
      <c r="B218" s="19" t="s">
        <v>188</v>
      </c>
      <c r="C218" s="71">
        <f>+'16'!H218</f>
        <v>0</v>
      </c>
      <c r="D218" s="95">
        <v>0</v>
      </c>
      <c r="E218" s="46">
        <f t="shared" si="24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50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16" ht="24.6" x14ac:dyDescent="0.65">
      <c r="A219" s="10">
        <v>215</v>
      </c>
      <c r="B219" s="19" t="s">
        <v>302</v>
      </c>
      <c r="C219" s="71">
        <f>+'16'!H219</f>
        <v>0</v>
      </c>
      <c r="D219" s="95">
        <v>0</v>
      </c>
      <c r="E219" s="46">
        <f t="shared" si="24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120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16" ht="24.6" x14ac:dyDescent="0.65">
      <c r="A220" s="10">
        <v>216</v>
      </c>
      <c r="B220" s="19" t="s">
        <v>303</v>
      </c>
      <c r="C220" s="71">
        <f>+'16'!H220</f>
        <v>0</v>
      </c>
      <c r="D220" s="95">
        <v>0</v>
      </c>
      <c r="E220" s="46">
        <f t="shared" si="24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25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>
        <v>15</v>
      </c>
      <c r="P220" s="43">
        <f t="shared" si="23"/>
        <v>0</v>
      </c>
    </row>
    <row r="221" spans="1:16" ht="24.6" x14ac:dyDescent="0.65">
      <c r="A221" s="10">
        <v>217</v>
      </c>
      <c r="B221" s="19" t="s">
        <v>304</v>
      </c>
      <c r="C221" s="71">
        <f>+'16'!H221</f>
        <v>0</v>
      </c>
      <c r="D221" s="95">
        <v>0</v>
      </c>
      <c r="E221" s="46">
        <f t="shared" si="24"/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25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>
        <v>15</v>
      </c>
      <c r="P221" s="43">
        <f t="shared" si="23"/>
        <v>0</v>
      </c>
    </row>
    <row r="222" spans="1:16" ht="24.6" x14ac:dyDescent="0.65">
      <c r="A222" s="10">
        <v>218</v>
      </c>
      <c r="B222" s="19" t="s">
        <v>305</v>
      </c>
      <c r="C222" s="71">
        <f>+'16'!H222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25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>
        <v>15</v>
      </c>
      <c r="P222" s="43">
        <f t="shared" si="23"/>
        <v>0</v>
      </c>
    </row>
    <row r="223" spans="1:16" ht="24.6" x14ac:dyDescent="0.65">
      <c r="A223" s="10">
        <v>219</v>
      </c>
      <c r="B223" s="19" t="s">
        <v>306</v>
      </c>
      <c r="C223" s="71">
        <f>+'16'!H223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25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>
        <v>15</v>
      </c>
      <c r="P223" s="43">
        <f t="shared" si="23"/>
        <v>0</v>
      </c>
    </row>
    <row r="224" spans="1:16" ht="24.6" x14ac:dyDescent="0.65">
      <c r="A224" s="10">
        <v>220</v>
      </c>
      <c r="B224" s="19" t="s">
        <v>307</v>
      </c>
      <c r="C224" s="71">
        <f>+'16'!H224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25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>
        <v>15</v>
      </c>
      <c r="P224" s="43">
        <f t="shared" si="23"/>
        <v>0</v>
      </c>
    </row>
    <row r="225" spans="1:16" ht="24.6" x14ac:dyDescent="0.65">
      <c r="A225" s="10">
        <v>221</v>
      </c>
      <c r="B225" s="19" t="s">
        <v>308</v>
      </c>
      <c r="C225" s="71">
        <f>+'16'!H225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25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>
        <v>15</v>
      </c>
      <c r="P225" s="43">
        <f t="shared" si="23"/>
        <v>0</v>
      </c>
    </row>
    <row r="226" spans="1:16" ht="24.6" x14ac:dyDescent="0.65">
      <c r="A226" s="10">
        <v>222</v>
      </c>
      <c r="B226" s="19" t="s">
        <v>361</v>
      </c>
      <c r="C226" s="71">
        <f>+'16'!H226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10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309</v>
      </c>
      <c r="C227" s="71">
        <f>+'16'!H227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10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310</v>
      </c>
      <c r="C228" s="71">
        <f>+'16'!H228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311</v>
      </c>
      <c r="C229" s="71">
        <f>+'16'!H229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312</v>
      </c>
      <c r="C230" s="71">
        <f>+'16'!H230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/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183</v>
      </c>
      <c r="C231" s="71">
        <f>+'16'!H231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40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117</v>
      </c>
      <c r="C232" s="71">
        <f>+'16'!H232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313</v>
      </c>
      <c r="C233" s="71">
        <f>+'16'!H233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30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371</v>
      </c>
      <c r="C234" s="71">
        <f>+'16'!H234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800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x14ac:dyDescent="0.65">
      <c r="A235" s="10">
        <v>231</v>
      </c>
      <c r="B235" s="19" t="s">
        <v>373</v>
      </c>
      <c r="C235" s="71">
        <f>+'16'!H235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150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x14ac:dyDescent="0.65">
      <c r="A236" s="10">
        <v>232</v>
      </c>
      <c r="B236" s="19" t="s">
        <v>315</v>
      </c>
      <c r="C236" s="71">
        <f>+'16'!H236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200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x14ac:dyDescent="0.65">
      <c r="A237" s="10">
        <v>233</v>
      </c>
      <c r="B237" s="19" t="s">
        <v>374</v>
      </c>
      <c r="C237" s="71">
        <f>+'16'!H237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250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x14ac:dyDescent="0.65">
      <c r="A238" s="10">
        <v>234</v>
      </c>
      <c r="B238" s="19" t="s">
        <v>316</v>
      </c>
      <c r="C238" s="71">
        <f>+'16'!H238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50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x14ac:dyDescent="0.65">
      <c r="A239" s="10">
        <v>235</v>
      </c>
      <c r="B239" s="19" t="s">
        <v>314</v>
      </c>
      <c r="C239" s="71">
        <f>+'16'!H239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" customHeight="1" x14ac:dyDescent="0.65">
      <c r="A240" s="10">
        <v>236</v>
      </c>
      <c r="B240" s="19" t="s">
        <v>337</v>
      </c>
      <c r="C240" s="71">
        <f>+'16'!H240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45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338</v>
      </c>
      <c r="C241" s="71">
        <f>+'16'!H241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35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339</v>
      </c>
      <c r="C242" s="71">
        <f>+'16'!H242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>
        <v>25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317</v>
      </c>
      <c r="C243" s="71">
        <f>+'16'!H243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>
        <v>50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318</v>
      </c>
      <c r="C244" s="71">
        <f>+'16'!H244</f>
        <v>0</v>
      </c>
      <c r="D244" s="95">
        <v>0</v>
      </c>
      <c r="E244" s="46">
        <f t="shared" si="24"/>
        <v>0</v>
      </c>
      <c r="F244" s="106">
        <v>0</v>
      </c>
      <c r="G244" s="104">
        <v>0</v>
      </c>
      <c r="H244" s="46">
        <f t="shared" si="20"/>
        <v>0</v>
      </c>
      <c r="I244" s="96"/>
      <c r="J244" s="20">
        <v>60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319</v>
      </c>
      <c r="C245" s="71">
        <f>+'16'!H245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250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320</v>
      </c>
      <c r="C246" s="71">
        <f>+'16'!H246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15">
        <v>100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321</v>
      </c>
      <c r="C247" s="71">
        <f>+'16'!H247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15">
        <v>350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322</v>
      </c>
      <c r="C248" s="71">
        <f>+'16'!H248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15">
        <v>60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323</v>
      </c>
      <c r="C249" s="71">
        <f>+'16'!H249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15">
        <v>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324</v>
      </c>
      <c r="C250" s="71">
        <f>+'16'!H250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15">
        <v>100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325</v>
      </c>
      <c r="C251" s="71">
        <f>+'16'!H251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15">
        <v>120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326</v>
      </c>
      <c r="C252" s="71">
        <f>+'16'!H252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15">
        <v>60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 x14ac:dyDescent="0.65">
      <c r="A253" s="10">
        <v>249</v>
      </c>
      <c r="B253" s="19" t="s">
        <v>327</v>
      </c>
      <c r="C253" s="71">
        <f>+'16'!H253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15">
        <v>150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x14ac:dyDescent="0.65">
      <c r="A254" s="10">
        <v>250</v>
      </c>
      <c r="B254" s="19" t="s">
        <v>328</v>
      </c>
      <c r="C254" s="71">
        <f>+'16'!H254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15">
        <v>150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329</v>
      </c>
      <c r="C255" s="71">
        <f>+'16'!H255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15">
        <v>200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330</v>
      </c>
      <c r="C256" s="71">
        <f>+'16'!H256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15"/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331</v>
      </c>
      <c r="C257" s="71">
        <f>+'16'!H257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15"/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368</v>
      </c>
      <c r="C258" s="71">
        <f>+'16'!H258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15"/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/>
      <c r="C259" s="71">
        <f>+'16'!H259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/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/>
      <c r="C260" s="71">
        <f>+'16'!H260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20"/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/>
      <c r="C261" s="71">
        <f>+'16'!H261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ref="H261:H284" si="25">+E261-F261-I261-G261</f>
        <v>0</v>
      </c>
      <c r="I261" s="96"/>
      <c r="J261" s="20"/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/>
      <c r="C262" s="71">
        <f>+'16'!H262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5"/>
        <v>0</v>
      </c>
      <c r="I262" s="96"/>
      <c r="J262" s="20"/>
      <c r="K262" s="72">
        <f t="shared" ref="K262:K284" si="26">+J262*I262</f>
        <v>0</v>
      </c>
      <c r="L262" s="17" t="s">
        <v>16</v>
      </c>
      <c r="M262" s="18">
        <v>0</v>
      </c>
      <c r="N262" s="23">
        <f t="shared" ref="N262:N284" si="27">SUM(K262-M262)</f>
        <v>0</v>
      </c>
      <c r="O262" s="19"/>
      <c r="P262" s="43">
        <f t="shared" ref="P262:P284" si="28">+K262*O262</f>
        <v>0</v>
      </c>
    </row>
    <row r="263" spans="1:16" ht="24.6" x14ac:dyDescent="0.65">
      <c r="A263" s="10">
        <v>259</v>
      </c>
      <c r="B263" s="19"/>
      <c r="C263" s="71">
        <f>+'16'!H263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5"/>
        <v>0</v>
      </c>
      <c r="I263" s="96"/>
      <c r="J263" s="20"/>
      <c r="K263" s="72">
        <f t="shared" si="26"/>
        <v>0</v>
      </c>
      <c r="L263" s="17" t="s">
        <v>16</v>
      </c>
      <c r="M263" s="18">
        <v>0</v>
      </c>
      <c r="N263" s="23">
        <f t="shared" si="27"/>
        <v>0</v>
      </c>
      <c r="O263" s="19"/>
      <c r="P263" s="43">
        <f t="shared" si="28"/>
        <v>0</v>
      </c>
    </row>
    <row r="264" spans="1:16" ht="24.6" x14ac:dyDescent="0.65">
      <c r="A264" s="10">
        <v>260</v>
      </c>
      <c r="B264" s="19"/>
      <c r="C264" s="71">
        <f>+'16'!H264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5"/>
        <v>0</v>
      </c>
      <c r="I264" s="96"/>
      <c r="J264" s="20"/>
      <c r="K264" s="72">
        <f t="shared" si="26"/>
        <v>0</v>
      </c>
      <c r="L264" s="17" t="s">
        <v>16</v>
      </c>
      <c r="M264" s="18">
        <v>0</v>
      </c>
      <c r="N264" s="23">
        <f t="shared" si="27"/>
        <v>0</v>
      </c>
      <c r="O264" s="19"/>
      <c r="P264" s="43">
        <f t="shared" si="28"/>
        <v>0</v>
      </c>
    </row>
    <row r="265" spans="1:16" ht="24.6" x14ac:dyDescent="0.65">
      <c r="A265" s="10">
        <v>261</v>
      </c>
      <c r="B265" s="19"/>
      <c r="C265" s="71">
        <f>+'16'!H265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5"/>
        <v>0</v>
      </c>
      <c r="I265" s="96"/>
      <c r="J265" s="20"/>
      <c r="K265" s="72">
        <f t="shared" si="26"/>
        <v>0</v>
      </c>
      <c r="L265" s="17" t="s">
        <v>16</v>
      </c>
      <c r="M265" s="18">
        <v>0</v>
      </c>
      <c r="N265" s="23">
        <f t="shared" si="27"/>
        <v>0</v>
      </c>
      <c r="O265" s="19"/>
      <c r="P265" s="43">
        <f t="shared" si="28"/>
        <v>0</v>
      </c>
    </row>
    <row r="266" spans="1:16" ht="24.6" x14ac:dyDescent="0.65">
      <c r="A266" s="10">
        <v>262</v>
      </c>
      <c r="B266" s="19"/>
      <c r="C266" s="71">
        <f>+'16'!H266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5"/>
        <v>0</v>
      </c>
      <c r="I266" s="96"/>
      <c r="J266" s="20"/>
      <c r="K266" s="72">
        <f t="shared" si="26"/>
        <v>0</v>
      </c>
      <c r="L266" s="17" t="s">
        <v>16</v>
      </c>
      <c r="M266" s="18">
        <v>0</v>
      </c>
      <c r="N266" s="23">
        <f t="shared" si="27"/>
        <v>0</v>
      </c>
      <c r="O266" s="19"/>
      <c r="P266" s="43">
        <f t="shared" si="28"/>
        <v>0</v>
      </c>
    </row>
    <row r="267" spans="1:16" ht="24.6" x14ac:dyDescent="0.65">
      <c r="A267" s="10">
        <v>263</v>
      </c>
      <c r="B267" s="19"/>
      <c r="C267" s="71">
        <f>+'16'!H267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5"/>
        <v>0</v>
      </c>
      <c r="I267" s="96"/>
      <c r="J267" s="20"/>
      <c r="K267" s="72">
        <f t="shared" si="26"/>
        <v>0</v>
      </c>
      <c r="L267" s="17" t="s">
        <v>16</v>
      </c>
      <c r="M267" s="18">
        <v>0</v>
      </c>
      <c r="N267" s="23">
        <f t="shared" si="27"/>
        <v>0</v>
      </c>
      <c r="O267" s="19"/>
      <c r="P267" s="43">
        <f t="shared" si="28"/>
        <v>0</v>
      </c>
    </row>
    <row r="268" spans="1:16" ht="24.6" x14ac:dyDescent="0.65">
      <c r="A268" s="10">
        <v>264</v>
      </c>
      <c r="B268" s="19"/>
      <c r="C268" s="71">
        <f>+'16'!H268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5"/>
        <v>0</v>
      </c>
      <c r="I268" s="96"/>
      <c r="J268" s="20"/>
      <c r="K268" s="72">
        <f t="shared" si="26"/>
        <v>0</v>
      </c>
      <c r="L268" s="17" t="s">
        <v>16</v>
      </c>
      <c r="M268" s="18">
        <v>0</v>
      </c>
      <c r="N268" s="23">
        <f t="shared" si="27"/>
        <v>0</v>
      </c>
      <c r="O268" s="19"/>
      <c r="P268" s="43">
        <f t="shared" si="28"/>
        <v>0</v>
      </c>
    </row>
    <row r="269" spans="1:16" ht="24.6" x14ac:dyDescent="0.65">
      <c r="A269" s="10">
        <v>265</v>
      </c>
      <c r="B269" s="19"/>
      <c r="C269" s="71">
        <f>+'16'!H269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5"/>
        <v>0</v>
      </c>
      <c r="I269" s="96"/>
      <c r="J269" s="20"/>
      <c r="K269" s="72">
        <f t="shared" si="26"/>
        <v>0</v>
      </c>
      <c r="L269" s="17" t="s">
        <v>16</v>
      </c>
      <c r="M269" s="18">
        <v>0</v>
      </c>
      <c r="N269" s="23">
        <f t="shared" si="27"/>
        <v>0</v>
      </c>
      <c r="O269" s="19"/>
      <c r="P269" s="43">
        <f t="shared" si="28"/>
        <v>0</v>
      </c>
    </row>
    <row r="270" spans="1:16" ht="24.6" x14ac:dyDescent="0.65">
      <c r="A270" s="10">
        <v>266</v>
      </c>
      <c r="B270" s="19"/>
      <c r="C270" s="71">
        <f>+'16'!H270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5"/>
        <v>0</v>
      </c>
      <c r="I270" s="96"/>
      <c r="J270" s="20"/>
      <c r="K270" s="72">
        <f t="shared" si="26"/>
        <v>0</v>
      </c>
      <c r="L270" s="17" t="s">
        <v>16</v>
      </c>
      <c r="M270" s="18">
        <v>0</v>
      </c>
      <c r="N270" s="23">
        <f t="shared" si="27"/>
        <v>0</v>
      </c>
      <c r="O270" s="19"/>
      <c r="P270" s="43">
        <f t="shared" si="28"/>
        <v>0</v>
      </c>
    </row>
    <row r="271" spans="1:16" ht="24.6" x14ac:dyDescent="0.65">
      <c r="A271" s="10">
        <v>267</v>
      </c>
      <c r="B271" s="19"/>
      <c r="C271" s="71">
        <f>+'16'!H271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5"/>
        <v>0</v>
      </c>
      <c r="I271" s="96"/>
      <c r="J271" s="20"/>
      <c r="K271" s="72">
        <f t="shared" si="26"/>
        <v>0</v>
      </c>
      <c r="L271" s="17" t="s">
        <v>16</v>
      </c>
      <c r="M271" s="18">
        <v>0</v>
      </c>
      <c r="N271" s="23">
        <f t="shared" si="27"/>
        <v>0</v>
      </c>
      <c r="O271" s="19"/>
      <c r="P271" s="43">
        <f t="shared" si="28"/>
        <v>0</v>
      </c>
    </row>
    <row r="272" spans="1:16" ht="24.6" x14ac:dyDescent="0.65">
      <c r="A272" s="10">
        <v>268</v>
      </c>
      <c r="B272" s="19"/>
      <c r="C272" s="71">
        <f>+'16'!H272</f>
        <v>0</v>
      </c>
      <c r="D272" s="95">
        <v>0</v>
      </c>
      <c r="E272" s="46">
        <f t="shared" ref="E272:E284" si="29">C272+D272</f>
        <v>0</v>
      </c>
      <c r="F272" s="106">
        <v>0</v>
      </c>
      <c r="G272" s="104">
        <v>0</v>
      </c>
      <c r="H272" s="46">
        <f t="shared" si="25"/>
        <v>0</v>
      </c>
      <c r="I272" s="96"/>
      <c r="J272" s="20"/>
      <c r="K272" s="72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3">
        <f t="shared" si="28"/>
        <v>0</v>
      </c>
    </row>
    <row r="273" spans="1:17" ht="24.6" x14ac:dyDescent="0.65">
      <c r="A273" s="10">
        <v>269</v>
      </c>
      <c r="B273" s="19"/>
      <c r="C273" s="71">
        <f>+'16'!H273</f>
        <v>0</v>
      </c>
      <c r="D273" s="95">
        <v>0</v>
      </c>
      <c r="E273" s="46">
        <f t="shared" si="29"/>
        <v>0</v>
      </c>
      <c r="F273" s="106">
        <v>0</v>
      </c>
      <c r="G273" s="104">
        <v>0</v>
      </c>
      <c r="H273" s="46">
        <f t="shared" si="25"/>
        <v>0</v>
      </c>
      <c r="I273" s="96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 x14ac:dyDescent="0.65">
      <c r="A274" s="10">
        <v>270</v>
      </c>
      <c r="B274" s="19"/>
      <c r="C274" s="71">
        <f>+'16'!H274</f>
        <v>0</v>
      </c>
      <c r="D274" s="95">
        <v>0</v>
      </c>
      <c r="E274" s="46">
        <f t="shared" si="29"/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 x14ac:dyDescent="0.65">
      <c r="A275" s="10">
        <v>271</v>
      </c>
      <c r="B275" s="19"/>
      <c r="C275" s="71">
        <f>+'16'!H275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 x14ac:dyDescent="0.65">
      <c r="A276" s="10">
        <v>272</v>
      </c>
      <c r="B276" s="19"/>
      <c r="C276" s="71">
        <f>+'16'!H276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 x14ac:dyDescent="0.65">
      <c r="A277" s="10">
        <v>273</v>
      </c>
      <c r="B277" s="19"/>
      <c r="C277" s="71">
        <f>+'16'!H277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 x14ac:dyDescent="0.65">
      <c r="A278" s="10">
        <v>274</v>
      </c>
      <c r="B278" s="19"/>
      <c r="C278" s="71">
        <f>+'16'!H278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 x14ac:dyDescent="0.65">
      <c r="A279" s="10">
        <v>275</v>
      </c>
      <c r="B279" s="19"/>
      <c r="C279" s="71">
        <f>+'16'!H279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 x14ac:dyDescent="0.65">
      <c r="A280" s="10">
        <v>276</v>
      </c>
      <c r="B280" s="19"/>
      <c r="C280" s="71">
        <f>+'16'!H280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 x14ac:dyDescent="0.65">
      <c r="A281" s="10">
        <v>277</v>
      </c>
      <c r="B281" s="19"/>
      <c r="C281" s="71">
        <f>+'16'!H281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 x14ac:dyDescent="0.65">
      <c r="A282" s="10">
        <v>278</v>
      </c>
      <c r="B282" s="19"/>
      <c r="C282" s="71">
        <f>+'16'!H282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 x14ac:dyDescent="0.65">
      <c r="A283" s="10">
        <v>279</v>
      </c>
      <c r="B283" s="19"/>
      <c r="C283" s="71">
        <f>+'16'!H283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 x14ac:dyDescent="0.65">
      <c r="A284" s="10">
        <v>280</v>
      </c>
      <c r="B284" s="19"/>
      <c r="C284" s="71">
        <f>+'16'!H284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 x14ac:dyDescent="0.6">
      <c r="A286" s="1"/>
      <c r="E286" s="24"/>
      <c r="F286" s="25"/>
      <c r="G286" s="25"/>
      <c r="H286" s="24"/>
      <c r="I286" s="172" t="s">
        <v>212</v>
      </c>
      <c r="J286" s="173"/>
      <c r="K286" s="30">
        <f>+AA184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174" t="s">
        <v>202</v>
      </c>
      <c r="K287" s="174"/>
      <c r="L287" s="33">
        <f>SUM(K5:K286)</f>
        <v>400</v>
      </c>
    </row>
    <row r="288" spans="1:17" ht="24.6" x14ac:dyDescent="0.65">
      <c r="A288" s="1"/>
      <c r="E288" s="31"/>
      <c r="H288" s="31"/>
      <c r="J288" s="168" t="s">
        <v>203</v>
      </c>
      <c r="K288" s="169"/>
      <c r="L288" s="36">
        <v>0</v>
      </c>
    </row>
    <row r="289" spans="1:12" ht="24.6" x14ac:dyDescent="0.65">
      <c r="A289" s="1"/>
      <c r="E289" s="31"/>
      <c r="H289" s="31"/>
      <c r="J289" s="34" t="s">
        <v>204</v>
      </c>
      <c r="K289" s="35"/>
      <c r="L289" s="36">
        <f>SUM(M289:AR289)</f>
        <v>0</v>
      </c>
    </row>
    <row r="290" spans="1:12" ht="24.6" x14ac:dyDescent="0.65">
      <c r="A290" s="1"/>
      <c r="E290" s="31"/>
      <c r="H290" s="31"/>
      <c r="J290" s="168" t="s">
        <v>205</v>
      </c>
      <c r="K290" s="169"/>
      <c r="L290" s="36">
        <v>0</v>
      </c>
    </row>
    <row r="291" spans="1:12" ht="24.6" x14ac:dyDescent="0.65">
      <c r="A291" s="1"/>
      <c r="E291" s="31"/>
      <c r="H291" s="31"/>
      <c r="J291" s="168" t="s">
        <v>206</v>
      </c>
      <c r="K291" s="169"/>
      <c r="L291" s="36">
        <v>0</v>
      </c>
    </row>
    <row r="292" spans="1:12" ht="24.6" x14ac:dyDescent="0.65">
      <c r="A292" s="1"/>
      <c r="E292" s="31"/>
      <c r="H292" s="31"/>
      <c r="J292" s="168" t="s">
        <v>207</v>
      </c>
      <c r="K292" s="169"/>
      <c r="L292" s="37">
        <f>SUM(M5:M285)</f>
        <v>50</v>
      </c>
    </row>
    <row r="293" spans="1:12" ht="24.6" x14ac:dyDescent="0.65">
      <c r="A293" s="1"/>
      <c r="E293" s="31"/>
      <c r="H293" s="31"/>
      <c r="J293" s="168" t="s">
        <v>208</v>
      </c>
      <c r="K293" s="169"/>
      <c r="L293" s="33">
        <f>L287-L288-L289-L291-L292</f>
        <v>350</v>
      </c>
    </row>
    <row r="294" spans="1:12" ht="24.6" x14ac:dyDescent="0.65">
      <c r="A294" s="1"/>
      <c r="E294" s="31"/>
      <c r="H294" s="31"/>
      <c r="J294" s="168" t="s">
        <v>209</v>
      </c>
      <c r="K294" s="169"/>
      <c r="L294" s="37">
        <v>400</v>
      </c>
    </row>
    <row r="295" spans="1:12" ht="24.6" x14ac:dyDescent="0.65">
      <c r="A295" s="1"/>
      <c r="E295" s="31"/>
      <c r="H295" s="31"/>
      <c r="J295" s="168" t="s">
        <v>210</v>
      </c>
      <c r="K295" s="169"/>
      <c r="L295" s="33">
        <f>+L294-L293</f>
        <v>50</v>
      </c>
    </row>
    <row r="296" spans="1:12" ht="24.6" x14ac:dyDescent="0.65">
      <c r="H296" s="2"/>
      <c r="J296" s="168" t="s">
        <v>211</v>
      </c>
      <c r="K296" s="169"/>
      <c r="L296" s="33">
        <f>+L294-L293</f>
        <v>50</v>
      </c>
    </row>
    <row r="297" spans="1:12" x14ac:dyDescent="0.6">
      <c r="H297" s="2"/>
      <c r="J297" s="2"/>
    </row>
    <row r="298" spans="1:12" ht="24.6" x14ac:dyDescent="0.65">
      <c r="H298" s="2"/>
      <c r="J298" s="97" t="s">
        <v>332</v>
      </c>
    </row>
    <row r="299" spans="1:12" x14ac:dyDescent="0.6">
      <c r="H299" s="2"/>
      <c r="J299" s="2"/>
    </row>
    <row r="300" spans="1:12" x14ac:dyDescent="0.6">
      <c r="H300" s="2"/>
      <c r="J300" s="2"/>
    </row>
    <row r="301" spans="1:12" x14ac:dyDescent="0.6">
      <c r="H301" s="2"/>
      <c r="J301" s="2"/>
    </row>
    <row r="302" spans="1:12" x14ac:dyDescent="0.6">
      <c r="H302" s="2"/>
      <c r="J302" s="2"/>
    </row>
    <row r="303" spans="1:12" x14ac:dyDescent="0.6">
      <c r="H303" s="2"/>
      <c r="J303" s="2"/>
    </row>
    <row r="304" spans="1:12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1A130-EE3E-4898-8636-930C341C080D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J37" sqref="J37"/>
      <selection pane="topRight" activeCell="J37" sqref="J37"/>
      <selection pane="bottomLeft" activeCell="J37" sqref="J37"/>
      <selection pane="bottomRight" activeCell="L59" activeCellId="2" sqref="B59:B60 I59:J60 L59:M60"/>
    </sheetView>
  </sheetViews>
  <sheetFormatPr defaultColWidth="9" defaultRowHeight="24" x14ac:dyDescent="0.6"/>
  <cols>
    <col min="1" max="1" width="6.796875" style="2" customWidth="1"/>
    <col min="2" max="2" width="43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65" t="s">
        <v>413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R2" s="166" t="s">
        <v>0</v>
      </c>
      <c r="S2" s="166"/>
      <c r="T2" s="166"/>
      <c r="U2" s="166"/>
      <c r="V2" s="166"/>
      <c r="W2" s="166"/>
      <c r="X2" s="166"/>
      <c r="Y2" s="166"/>
      <c r="Z2" s="166"/>
      <c r="AA2" s="166"/>
      <c r="AB2" s="166"/>
    </row>
    <row r="3" spans="1:29" s="5" customFormat="1" ht="26.4" x14ac:dyDescent="0.7">
      <c r="A3" s="167" t="s">
        <v>1</v>
      </c>
      <c r="B3" s="175" t="s">
        <v>2</v>
      </c>
      <c r="C3" s="167" t="s">
        <v>3</v>
      </c>
      <c r="D3" s="167" t="s">
        <v>4</v>
      </c>
      <c r="E3" s="167" t="s">
        <v>5</v>
      </c>
      <c r="F3" s="105" t="s">
        <v>6</v>
      </c>
      <c r="G3" s="176" t="s">
        <v>334</v>
      </c>
      <c r="H3" s="167" t="s">
        <v>7</v>
      </c>
      <c r="I3" s="170" t="s">
        <v>8</v>
      </c>
      <c r="J3" s="170"/>
      <c r="K3" s="170"/>
      <c r="L3" s="167" t="s">
        <v>9</v>
      </c>
      <c r="M3" s="171" t="s">
        <v>10</v>
      </c>
      <c r="O3" s="139" t="s">
        <v>335</v>
      </c>
      <c r="P3" s="141" t="s">
        <v>336</v>
      </c>
      <c r="R3" s="167" t="s">
        <v>1</v>
      </c>
      <c r="S3" s="167" t="s">
        <v>2</v>
      </c>
      <c r="T3" s="167" t="s">
        <v>3</v>
      </c>
      <c r="U3" s="167" t="s">
        <v>4</v>
      </c>
      <c r="V3" s="167" t="s">
        <v>5</v>
      </c>
      <c r="W3" s="93" t="s">
        <v>6</v>
      </c>
      <c r="X3" s="167" t="s">
        <v>7</v>
      </c>
      <c r="Y3" s="170" t="s">
        <v>8</v>
      </c>
      <c r="Z3" s="170"/>
      <c r="AA3" s="170"/>
      <c r="AB3" s="167" t="s">
        <v>9</v>
      </c>
      <c r="AC3" s="171" t="s">
        <v>10</v>
      </c>
    </row>
    <row r="4" spans="1:29" s="5" customFormat="1" ht="26.4" x14ac:dyDescent="0.7">
      <c r="A4" s="167"/>
      <c r="B4" s="175"/>
      <c r="C4" s="167"/>
      <c r="D4" s="167"/>
      <c r="E4" s="167"/>
      <c r="F4" s="105" t="s">
        <v>11</v>
      </c>
      <c r="G4" s="177"/>
      <c r="H4" s="167"/>
      <c r="I4" s="93" t="s">
        <v>12</v>
      </c>
      <c r="J4" s="94" t="s">
        <v>13</v>
      </c>
      <c r="K4" s="93" t="s">
        <v>14</v>
      </c>
      <c r="L4" s="167"/>
      <c r="M4" s="171"/>
      <c r="O4" s="140"/>
      <c r="P4" s="142"/>
      <c r="R4" s="167"/>
      <c r="S4" s="167"/>
      <c r="T4" s="167"/>
      <c r="U4" s="167"/>
      <c r="V4" s="167"/>
      <c r="W4" s="93" t="s">
        <v>11</v>
      </c>
      <c r="X4" s="167"/>
      <c r="Y4" s="93" t="s">
        <v>12</v>
      </c>
      <c r="Z4" s="94" t="s">
        <v>13</v>
      </c>
      <c r="AA4" s="93" t="s">
        <v>14</v>
      </c>
      <c r="AB4" s="167"/>
      <c r="AC4" s="171"/>
    </row>
    <row r="5" spans="1:29" ht="24.6" x14ac:dyDescent="0.65">
      <c r="A5" s="10">
        <v>1</v>
      </c>
      <c r="B5" s="19" t="s">
        <v>407</v>
      </c>
      <c r="C5" s="71">
        <f>+'17'!H5</f>
        <v>14</v>
      </c>
      <c r="D5" s="95">
        <v>0</v>
      </c>
      <c r="E5" s="46">
        <f t="shared" ref="E5:E143" si="0">C5+D5</f>
        <v>14</v>
      </c>
      <c r="F5" s="106">
        <v>0</v>
      </c>
      <c r="G5" s="104">
        <v>0</v>
      </c>
      <c r="H5" s="46">
        <f t="shared" ref="H5:H68" si="1">+E5-F5-I5-G5</f>
        <v>8</v>
      </c>
      <c r="I5" s="96">
        <v>6</v>
      </c>
      <c r="J5" s="15">
        <v>50</v>
      </c>
      <c r="K5" s="72">
        <f>+J5*I5</f>
        <v>300</v>
      </c>
      <c r="L5" s="17" t="s">
        <v>16</v>
      </c>
      <c r="M5" s="18">
        <v>0</v>
      </c>
      <c r="N5" s="23">
        <f>SUM(K5-M5)</f>
        <v>300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+'17'!H6</f>
        <v>17</v>
      </c>
      <c r="D6" s="95">
        <v>0</v>
      </c>
      <c r="E6" s="46">
        <f t="shared" si="0"/>
        <v>17</v>
      </c>
      <c r="F6" s="106">
        <v>0</v>
      </c>
      <c r="G6" s="104">
        <v>0</v>
      </c>
      <c r="H6" s="46">
        <f t="shared" si="1"/>
        <v>17</v>
      </c>
      <c r="I6" s="96"/>
      <c r="J6" s="15">
        <v>100</v>
      </c>
      <c r="K6" s="72">
        <f t="shared" ref="K6:K69" si="5">+J6*I6</f>
        <v>0</v>
      </c>
      <c r="L6" s="17" t="s">
        <v>16</v>
      </c>
      <c r="M6" s="18">
        <v>0</v>
      </c>
      <c r="N6" s="23">
        <f t="shared" ref="N6:N69" si="6">SUM(K6-M6)</f>
        <v>0</v>
      </c>
      <c r="O6" s="19"/>
      <c r="P6" s="43">
        <f t="shared" ref="P6:P69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+'17'!H7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+'17'!H8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+'17'!H9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+'17'!H10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+'17'!H11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+'17'!H12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+'17'!H13</f>
        <v>12</v>
      </c>
      <c r="D13" s="95">
        <v>0</v>
      </c>
      <c r="E13" s="46">
        <f t="shared" si="0"/>
        <v>12</v>
      </c>
      <c r="F13" s="106">
        <v>0</v>
      </c>
      <c r="G13" s="104">
        <v>0</v>
      </c>
      <c r="H13" s="46">
        <f t="shared" si="1"/>
        <v>12</v>
      </c>
      <c r="I13" s="96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+'17'!H14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+'17'!H15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+'17'!H16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+'17'!H17</f>
        <v>9</v>
      </c>
      <c r="D17" s="95">
        <v>0</v>
      </c>
      <c r="E17" s="46">
        <f t="shared" si="0"/>
        <v>9</v>
      </c>
      <c r="F17" s="106">
        <v>0</v>
      </c>
      <c r="G17" s="104">
        <v>0</v>
      </c>
      <c r="H17" s="46">
        <f t="shared" si="1"/>
        <v>8</v>
      </c>
      <c r="I17" s="96">
        <v>1</v>
      </c>
      <c r="J17" s="15">
        <v>50</v>
      </c>
      <c r="K17" s="72">
        <f t="shared" si="5"/>
        <v>50</v>
      </c>
      <c r="L17" s="17" t="s">
        <v>16</v>
      </c>
      <c r="M17" s="18">
        <v>0</v>
      </c>
      <c r="N17" s="23">
        <f t="shared" si="6"/>
        <v>50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+'17'!H18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+'17'!H19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+'17'!H20</f>
        <v>12</v>
      </c>
      <c r="D20" s="95">
        <v>0</v>
      </c>
      <c r="E20" s="46">
        <f t="shared" si="0"/>
        <v>12</v>
      </c>
      <c r="F20" s="106">
        <v>0</v>
      </c>
      <c r="G20" s="104">
        <v>0</v>
      </c>
      <c r="H20" s="46">
        <f t="shared" si="1"/>
        <v>11</v>
      </c>
      <c r="I20" s="96">
        <v>1</v>
      </c>
      <c r="J20" s="15">
        <v>50</v>
      </c>
      <c r="K20" s="72">
        <f t="shared" si="5"/>
        <v>50</v>
      </c>
      <c r="L20" s="17" t="s">
        <v>16</v>
      </c>
      <c r="M20" s="18">
        <v>0</v>
      </c>
      <c r="N20" s="23">
        <f t="shared" si="6"/>
        <v>50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+'17'!H21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+'17'!H22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+'17'!H23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+'17'!H24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+'17'!H25</f>
        <v>18</v>
      </c>
      <c r="D25" s="95">
        <v>0</v>
      </c>
      <c r="E25" s="46">
        <f t="shared" si="0"/>
        <v>18</v>
      </c>
      <c r="F25" s="106">
        <v>0</v>
      </c>
      <c r="G25" s="104">
        <v>0</v>
      </c>
      <c r="H25" s="46">
        <f t="shared" si="1"/>
        <v>17</v>
      </c>
      <c r="I25" s="96">
        <v>1</v>
      </c>
      <c r="J25" s="15">
        <v>100</v>
      </c>
      <c r="K25" s="72">
        <f t="shared" si="5"/>
        <v>100</v>
      </c>
      <c r="L25" s="17" t="s">
        <v>16</v>
      </c>
      <c r="M25" s="18">
        <v>0</v>
      </c>
      <c r="N25" s="23">
        <f t="shared" si="6"/>
        <v>100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+'17'!H26</f>
        <v>7</v>
      </c>
      <c r="D26" s="95">
        <v>0</v>
      </c>
      <c r="E26" s="46">
        <f t="shared" si="0"/>
        <v>7</v>
      </c>
      <c r="F26" s="106">
        <v>0</v>
      </c>
      <c r="G26" s="104">
        <v>0</v>
      </c>
      <c r="H26" s="46">
        <f t="shared" si="1"/>
        <v>7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+'17'!H27</f>
        <v>0</v>
      </c>
      <c r="D27" s="95">
        <v>0</v>
      </c>
      <c r="E27" s="46">
        <f t="shared" si="0"/>
        <v>0</v>
      </c>
      <c r="F27" s="106">
        <v>0</v>
      </c>
      <c r="G27" s="104">
        <v>0</v>
      </c>
      <c r="H27" s="46">
        <f t="shared" si="1"/>
        <v>0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+'17'!H28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+'17'!H29</f>
        <v>4</v>
      </c>
      <c r="D29" s="95">
        <v>0</v>
      </c>
      <c r="E29" s="46">
        <f t="shared" si="0"/>
        <v>4</v>
      </c>
      <c r="F29" s="106">
        <v>0</v>
      </c>
      <c r="G29" s="104">
        <v>0</v>
      </c>
      <c r="H29" s="46">
        <f t="shared" si="1"/>
        <v>4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+'17'!H30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+'17'!H31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+'17'!H32</f>
        <v>3</v>
      </c>
      <c r="D32" s="95">
        <v>0</v>
      </c>
      <c r="E32" s="46">
        <f t="shared" si="0"/>
        <v>3</v>
      </c>
      <c r="F32" s="106">
        <v>0</v>
      </c>
      <c r="G32" s="104">
        <v>0</v>
      </c>
      <c r="H32" s="46">
        <f t="shared" si="1"/>
        <v>3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8" t="s">
        <v>119</v>
      </c>
      <c r="T32" s="179"/>
      <c r="U32" s="179"/>
      <c r="V32" s="179"/>
      <c r="W32" s="179"/>
      <c r="X32" s="179"/>
      <c r="Y32" s="179"/>
      <c r="Z32" s="180"/>
      <c r="AA32" s="40">
        <f>SUM(AA5:AA29)</f>
        <v>0</v>
      </c>
    </row>
    <row r="33" spans="1:26" ht="24.6" x14ac:dyDescent="0.65">
      <c r="A33" s="10">
        <v>29</v>
      </c>
      <c r="B33" s="19" t="s">
        <v>382</v>
      </c>
      <c r="C33" s="71">
        <f>+'17'!H33</f>
        <v>3</v>
      </c>
      <c r="D33" s="95">
        <v>0</v>
      </c>
      <c r="E33" s="46">
        <f t="shared" si="0"/>
        <v>3</v>
      </c>
      <c r="F33" s="106">
        <v>0</v>
      </c>
      <c r="G33" s="104">
        <v>0</v>
      </c>
      <c r="H33" s="46">
        <f t="shared" si="1"/>
        <v>3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+'17'!H34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+'17'!H35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+'17'!H36</f>
        <v>10</v>
      </c>
      <c r="D36" s="95">
        <v>0</v>
      </c>
      <c r="E36" s="46">
        <f t="shared" si="0"/>
        <v>10</v>
      </c>
      <c r="F36" s="106">
        <v>0</v>
      </c>
      <c r="G36" s="104">
        <v>0</v>
      </c>
      <c r="H36" s="46">
        <f t="shared" si="1"/>
        <v>9</v>
      </c>
      <c r="I36" s="96">
        <v>1</v>
      </c>
      <c r="J36" s="15">
        <v>100</v>
      </c>
      <c r="K36" s="72">
        <f t="shared" si="5"/>
        <v>100</v>
      </c>
      <c r="L36" s="17" t="s">
        <v>16</v>
      </c>
      <c r="M36" s="18">
        <v>0</v>
      </c>
      <c r="N36" s="23">
        <f t="shared" si="6"/>
        <v>100</v>
      </c>
      <c r="O36" s="19"/>
      <c r="P36" s="43">
        <f t="shared" si="7"/>
        <v>0</v>
      </c>
    </row>
    <row r="37" spans="1:26" ht="24.6" x14ac:dyDescent="0.65">
      <c r="A37" s="10">
        <v>33</v>
      </c>
      <c r="B37" s="19" t="s">
        <v>393</v>
      </c>
      <c r="C37" s="71">
        <f>+'17'!H37</f>
        <v>0</v>
      </c>
      <c r="D37" s="95">
        <v>0</v>
      </c>
      <c r="E37" s="46">
        <f t="shared" si="0"/>
        <v>0</v>
      </c>
      <c r="F37" s="106">
        <v>0</v>
      </c>
      <c r="G37" s="104">
        <v>0</v>
      </c>
      <c r="H37" s="46">
        <f t="shared" si="1"/>
        <v>0</v>
      </c>
      <c r="I37" s="96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f>+'17'!H38</f>
        <v>0</v>
      </c>
      <c r="D38" s="95">
        <v>0</v>
      </c>
      <c r="E38" s="46">
        <f t="shared" si="0"/>
        <v>0</v>
      </c>
      <c r="F38" s="106">
        <v>0</v>
      </c>
      <c r="G38" s="104">
        <v>0</v>
      </c>
      <c r="H38" s="46">
        <f t="shared" si="1"/>
        <v>0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x14ac:dyDescent="0.65">
      <c r="A39" s="10">
        <v>35</v>
      </c>
      <c r="B39" s="19" t="s">
        <v>333</v>
      </c>
      <c r="C39" s="71">
        <f>+'17'!H39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x14ac:dyDescent="0.65">
      <c r="A40" s="10">
        <v>36</v>
      </c>
      <c r="B40" s="19" t="s">
        <v>138</v>
      </c>
      <c r="C40" s="71">
        <f>+'17'!H40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49</v>
      </c>
      <c r="C41" s="71">
        <f>+'17'!H41</f>
        <v>0</v>
      </c>
      <c r="D41" s="95">
        <v>0</v>
      </c>
      <c r="E41" s="46">
        <f t="shared" si="0"/>
        <v>0</v>
      </c>
      <c r="F41" s="106">
        <v>0</v>
      </c>
      <c r="G41" s="104">
        <v>0</v>
      </c>
      <c r="H41" s="46">
        <f t="shared" si="1"/>
        <v>0</v>
      </c>
      <c r="I41" s="96"/>
      <c r="J41" s="15">
        <v>50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x14ac:dyDescent="0.65">
      <c r="A42" s="10">
        <v>38</v>
      </c>
      <c r="B42" s="19" t="s">
        <v>50</v>
      </c>
      <c r="C42" s="71">
        <f>+'17'!H42</f>
        <v>0</v>
      </c>
      <c r="D42" s="95">
        <v>0</v>
      </c>
      <c r="E42" s="46">
        <f t="shared" si="0"/>
        <v>0</v>
      </c>
      <c r="F42" s="106">
        <v>0</v>
      </c>
      <c r="G42" s="104">
        <v>0</v>
      </c>
      <c r="H42" s="46">
        <f t="shared" si="1"/>
        <v>0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 x14ac:dyDescent="0.65">
      <c r="A43" s="10">
        <v>39</v>
      </c>
      <c r="B43" s="19" t="s">
        <v>51</v>
      </c>
      <c r="C43" s="71">
        <f>+'17'!H43</f>
        <v>0</v>
      </c>
      <c r="D43" s="95">
        <v>0</v>
      </c>
      <c r="E43" s="46">
        <f t="shared" si="0"/>
        <v>0</v>
      </c>
      <c r="F43" s="106">
        <v>0</v>
      </c>
      <c r="G43" s="104">
        <v>0</v>
      </c>
      <c r="H43" s="46">
        <f t="shared" si="1"/>
        <v>0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 x14ac:dyDescent="0.65">
      <c r="A44" s="10">
        <v>40</v>
      </c>
      <c r="B44" s="19" t="s">
        <v>264</v>
      </c>
      <c r="C44" s="71">
        <f>+'17'!H44</f>
        <v>0</v>
      </c>
      <c r="D44" s="95">
        <v>0</v>
      </c>
      <c r="E44" s="46">
        <f t="shared" si="0"/>
        <v>0</v>
      </c>
      <c r="F44" s="106">
        <v>0</v>
      </c>
      <c r="G44" s="104">
        <v>0</v>
      </c>
      <c r="H44" s="46">
        <f t="shared" si="1"/>
        <v>0</v>
      </c>
      <c r="I44" s="96"/>
      <c r="J44" s="15">
        <v>25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265</v>
      </c>
      <c r="C45" s="71">
        <f>+'17'!H45</f>
        <v>0</v>
      </c>
      <c r="D45" s="95">
        <v>0</v>
      </c>
      <c r="E45" s="46">
        <f t="shared" si="0"/>
        <v>0</v>
      </c>
      <c r="F45" s="106">
        <v>0</v>
      </c>
      <c r="G45" s="104">
        <v>0</v>
      </c>
      <c r="H45" s="46">
        <f t="shared" si="1"/>
        <v>0</v>
      </c>
      <c r="I45" s="96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x14ac:dyDescent="0.65">
      <c r="A46" s="10">
        <v>42</v>
      </c>
      <c r="B46" s="19" t="s">
        <v>52</v>
      </c>
      <c r="C46" s="71">
        <f>+'17'!H46</f>
        <v>0</v>
      </c>
      <c r="D46" s="95">
        <v>0</v>
      </c>
      <c r="E46" s="46">
        <f t="shared" si="0"/>
        <v>0</v>
      </c>
      <c r="F46" s="106">
        <v>0</v>
      </c>
      <c r="G46" s="104">
        <v>0</v>
      </c>
      <c r="H46" s="46">
        <f t="shared" si="1"/>
        <v>0</v>
      </c>
      <c r="I46" s="96"/>
      <c r="J46" s="15">
        <v>50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 x14ac:dyDescent="0.65">
      <c r="A47" s="10">
        <v>43</v>
      </c>
      <c r="B47" s="19" t="s">
        <v>53</v>
      </c>
      <c r="C47" s="71">
        <f>+'17'!H47</f>
        <v>3</v>
      </c>
      <c r="D47" s="95">
        <v>0</v>
      </c>
      <c r="E47" s="46">
        <f t="shared" si="0"/>
        <v>3</v>
      </c>
      <c r="F47" s="106">
        <v>0</v>
      </c>
      <c r="G47" s="104">
        <v>0</v>
      </c>
      <c r="H47" s="46">
        <f t="shared" si="1"/>
        <v>1</v>
      </c>
      <c r="I47" s="96">
        <v>2</v>
      </c>
      <c r="J47" s="15">
        <v>50</v>
      </c>
      <c r="K47" s="72">
        <f t="shared" si="5"/>
        <v>100</v>
      </c>
      <c r="L47" s="17" t="s">
        <v>16</v>
      </c>
      <c r="M47" s="18">
        <v>0</v>
      </c>
      <c r="N47" s="23">
        <f t="shared" si="6"/>
        <v>100</v>
      </c>
      <c r="O47" s="19"/>
      <c r="P47" s="43">
        <f t="shared" si="7"/>
        <v>0</v>
      </c>
    </row>
    <row r="48" spans="1:26" ht="24.6" x14ac:dyDescent="0.65">
      <c r="A48" s="10">
        <v>44</v>
      </c>
      <c r="B48" s="19" t="s">
        <v>54</v>
      </c>
      <c r="C48" s="71">
        <f>+'17'!H48</f>
        <v>0</v>
      </c>
      <c r="D48" s="95">
        <v>0</v>
      </c>
      <c r="E48" s="46">
        <f t="shared" si="0"/>
        <v>0</v>
      </c>
      <c r="F48" s="106">
        <v>0</v>
      </c>
      <c r="G48" s="104">
        <v>0</v>
      </c>
      <c r="H48" s="46">
        <f t="shared" si="1"/>
        <v>0</v>
      </c>
      <c r="I48" s="96"/>
      <c r="J48" s="15">
        <v>50</v>
      </c>
      <c r="K48" s="72">
        <f t="shared" si="5"/>
        <v>0</v>
      </c>
      <c r="L48" s="17" t="s">
        <v>16</v>
      </c>
      <c r="M48" s="18">
        <v>0</v>
      </c>
      <c r="N48" s="23">
        <f t="shared" si="6"/>
        <v>0</v>
      </c>
      <c r="O48" s="19"/>
      <c r="P48" s="43">
        <f t="shared" si="7"/>
        <v>0</v>
      </c>
    </row>
    <row r="49" spans="1:16" ht="24.6" x14ac:dyDescent="0.65">
      <c r="A49" s="10">
        <v>45</v>
      </c>
      <c r="B49" s="19" t="s">
        <v>55</v>
      </c>
      <c r="C49" s="71">
        <f>+'17'!H49</f>
        <v>3</v>
      </c>
      <c r="D49" s="95">
        <v>0</v>
      </c>
      <c r="E49" s="46">
        <f t="shared" si="0"/>
        <v>3</v>
      </c>
      <c r="F49" s="106">
        <v>0</v>
      </c>
      <c r="G49" s="104">
        <v>0</v>
      </c>
      <c r="H49" s="46">
        <f t="shared" si="1"/>
        <v>2</v>
      </c>
      <c r="I49" s="96">
        <v>1</v>
      </c>
      <c r="J49" s="15">
        <v>50</v>
      </c>
      <c r="K49" s="72">
        <f t="shared" si="5"/>
        <v>50</v>
      </c>
      <c r="L49" s="17" t="s">
        <v>16</v>
      </c>
      <c r="M49" s="18">
        <v>0</v>
      </c>
      <c r="N49" s="23">
        <f t="shared" si="6"/>
        <v>50</v>
      </c>
      <c r="O49" s="19"/>
      <c r="P49" s="43">
        <f t="shared" si="7"/>
        <v>0</v>
      </c>
    </row>
    <row r="50" spans="1:16" ht="24.6" x14ac:dyDescent="0.65">
      <c r="A50" s="10">
        <v>46</v>
      </c>
      <c r="B50" s="19" t="s">
        <v>56</v>
      </c>
      <c r="C50" s="71">
        <f>+'17'!H50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57</v>
      </c>
      <c r="C51" s="71">
        <f>+'17'!H51</f>
        <v>1</v>
      </c>
      <c r="D51" s="95">
        <v>0</v>
      </c>
      <c r="E51" s="46">
        <f t="shared" si="0"/>
        <v>1</v>
      </c>
      <c r="F51" s="106">
        <v>0</v>
      </c>
      <c r="G51" s="104">
        <v>0</v>
      </c>
      <c r="H51" s="46">
        <f t="shared" si="1"/>
        <v>0</v>
      </c>
      <c r="I51" s="96">
        <v>1</v>
      </c>
      <c r="J51" s="15">
        <v>50</v>
      </c>
      <c r="K51" s="72">
        <f t="shared" si="5"/>
        <v>50</v>
      </c>
      <c r="L51" s="17" t="s">
        <v>16</v>
      </c>
      <c r="M51" s="18">
        <v>0</v>
      </c>
      <c r="N51" s="23">
        <f t="shared" si="6"/>
        <v>50</v>
      </c>
      <c r="O51" s="19"/>
      <c r="P51" s="43">
        <f t="shared" si="7"/>
        <v>0</v>
      </c>
    </row>
    <row r="52" spans="1:16" ht="24.6" x14ac:dyDescent="0.65">
      <c r="A52" s="10">
        <v>48</v>
      </c>
      <c r="B52" s="19" t="s">
        <v>58</v>
      </c>
      <c r="C52" s="71">
        <f>+'17'!H52</f>
        <v>11</v>
      </c>
      <c r="D52" s="95">
        <v>0</v>
      </c>
      <c r="E52" s="46">
        <f t="shared" si="0"/>
        <v>11</v>
      </c>
      <c r="F52" s="106">
        <v>0</v>
      </c>
      <c r="G52" s="104">
        <v>0</v>
      </c>
      <c r="H52" s="46">
        <f t="shared" si="1"/>
        <v>7</v>
      </c>
      <c r="I52" s="96">
        <v>4</v>
      </c>
      <c r="J52" s="15">
        <v>50</v>
      </c>
      <c r="K52" s="72">
        <f t="shared" si="5"/>
        <v>200</v>
      </c>
      <c r="L52" s="17" t="s">
        <v>16</v>
      </c>
      <c r="M52" s="18">
        <v>0</v>
      </c>
      <c r="N52" s="23">
        <f t="shared" si="6"/>
        <v>200</v>
      </c>
      <c r="O52" s="19"/>
      <c r="P52" s="43">
        <f t="shared" si="7"/>
        <v>0</v>
      </c>
    </row>
    <row r="53" spans="1:16" ht="24.6" x14ac:dyDescent="0.65">
      <c r="A53" s="10">
        <v>49</v>
      </c>
      <c r="B53" s="19" t="s">
        <v>59</v>
      </c>
      <c r="C53" s="71">
        <f>+'17'!H53</f>
        <v>0</v>
      </c>
      <c r="D53" s="95">
        <v>0</v>
      </c>
      <c r="E53" s="46">
        <f t="shared" si="0"/>
        <v>0</v>
      </c>
      <c r="F53" s="106">
        <v>0</v>
      </c>
      <c r="G53" s="104">
        <v>0</v>
      </c>
      <c r="H53" s="46">
        <f t="shared" si="1"/>
        <v>0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x14ac:dyDescent="0.65">
      <c r="A54" s="10">
        <v>50</v>
      </c>
      <c r="B54" s="19" t="s">
        <v>60</v>
      </c>
      <c r="C54" s="71">
        <f>+'17'!H54</f>
        <v>0</v>
      </c>
      <c r="D54" s="95">
        <v>0</v>
      </c>
      <c r="E54" s="46">
        <f t="shared" si="0"/>
        <v>0</v>
      </c>
      <c r="F54" s="106">
        <v>0</v>
      </c>
      <c r="G54" s="104">
        <v>0</v>
      </c>
      <c r="H54" s="46">
        <f t="shared" si="1"/>
        <v>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x14ac:dyDescent="0.65">
      <c r="A55" s="10">
        <v>51</v>
      </c>
      <c r="B55" s="19" t="s">
        <v>61</v>
      </c>
      <c r="C55" s="71">
        <f>+'17'!H55</f>
        <v>6</v>
      </c>
      <c r="D55" s="95">
        <v>0</v>
      </c>
      <c r="E55" s="46">
        <f t="shared" si="0"/>
        <v>6</v>
      </c>
      <c r="F55" s="106">
        <v>0</v>
      </c>
      <c r="G55" s="104">
        <v>0</v>
      </c>
      <c r="H55" s="46">
        <f t="shared" si="1"/>
        <v>6</v>
      </c>
      <c r="I55" s="96"/>
      <c r="J55" s="15">
        <v>120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x14ac:dyDescent="0.65">
      <c r="A56" s="10">
        <v>52</v>
      </c>
      <c r="B56" s="19" t="s">
        <v>62</v>
      </c>
      <c r="C56" s="71">
        <f>+'17'!H56</f>
        <v>0</v>
      </c>
      <c r="D56" s="95">
        <v>0</v>
      </c>
      <c r="E56" s="46">
        <f t="shared" si="0"/>
        <v>0</v>
      </c>
      <c r="F56" s="106">
        <v>0</v>
      </c>
      <c r="G56" s="104">
        <v>0</v>
      </c>
      <c r="H56" s="46">
        <f t="shared" si="1"/>
        <v>0</v>
      </c>
      <c r="I56" s="96"/>
      <c r="J56" s="15">
        <v>120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 x14ac:dyDescent="0.65">
      <c r="A57" s="10">
        <v>53</v>
      </c>
      <c r="B57" s="19" t="s">
        <v>63</v>
      </c>
      <c r="C57" s="71">
        <f>+'17'!H57</f>
        <v>1</v>
      </c>
      <c r="D57" s="95">
        <v>0</v>
      </c>
      <c r="E57" s="46">
        <f t="shared" si="0"/>
        <v>1</v>
      </c>
      <c r="F57" s="106">
        <v>0</v>
      </c>
      <c r="G57" s="104">
        <v>0</v>
      </c>
      <c r="H57" s="46">
        <f t="shared" si="1"/>
        <v>1</v>
      </c>
      <c r="I57" s="96"/>
      <c r="J57" s="15">
        <v>120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 x14ac:dyDescent="0.65">
      <c r="A58" s="10">
        <v>54</v>
      </c>
      <c r="B58" s="19" t="s">
        <v>64</v>
      </c>
      <c r="C58" s="71">
        <f>+'17'!H58</f>
        <v>0</v>
      </c>
      <c r="D58" s="95">
        <v>0</v>
      </c>
      <c r="E58" s="46">
        <f t="shared" si="0"/>
        <v>0</v>
      </c>
      <c r="F58" s="106">
        <v>0</v>
      </c>
      <c r="G58" s="104">
        <v>0</v>
      </c>
      <c r="H58" s="46">
        <f t="shared" si="1"/>
        <v>0</v>
      </c>
      <c r="I58" s="96"/>
      <c r="J58" s="15">
        <v>120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 x14ac:dyDescent="0.65">
      <c r="A59" s="10">
        <v>55</v>
      </c>
      <c r="B59" s="19" t="s">
        <v>65</v>
      </c>
      <c r="C59" s="71">
        <f>+'17'!H59</f>
        <v>3</v>
      </c>
      <c r="D59" s="95">
        <v>0</v>
      </c>
      <c r="E59" s="46">
        <f t="shared" si="0"/>
        <v>3</v>
      </c>
      <c r="F59" s="106">
        <v>0</v>
      </c>
      <c r="G59" s="104">
        <v>0</v>
      </c>
      <c r="H59" s="46">
        <f t="shared" si="1"/>
        <v>2</v>
      </c>
      <c r="I59" s="96">
        <v>1</v>
      </c>
      <c r="J59" s="15">
        <v>120</v>
      </c>
      <c r="K59" s="72">
        <f t="shared" si="5"/>
        <v>120</v>
      </c>
      <c r="L59" s="17" t="s">
        <v>428</v>
      </c>
      <c r="M59" s="18">
        <v>35</v>
      </c>
      <c r="N59" s="23">
        <f t="shared" si="6"/>
        <v>85</v>
      </c>
      <c r="O59" s="19"/>
      <c r="P59" s="43">
        <f t="shared" si="7"/>
        <v>0</v>
      </c>
    </row>
    <row r="60" spans="1:16" ht="24.6" x14ac:dyDescent="0.65">
      <c r="A60" s="10">
        <v>56</v>
      </c>
      <c r="B60" s="19" t="s">
        <v>66</v>
      </c>
      <c r="C60" s="71">
        <f>+'17'!H60</f>
        <v>1</v>
      </c>
      <c r="D60" s="95">
        <v>0</v>
      </c>
      <c r="E60" s="46">
        <f t="shared" si="0"/>
        <v>1</v>
      </c>
      <c r="F60" s="106">
        <v>0</v>
      </c>
      <c r="G60" s="104">
        <v>0</v>
      </c>
      <c r="H60" s="46">
        <f t="shared" si="1"/>
        <v>0</v>
      </c>
      <c r="I60" s="96">
        <v>1</v>
      </c>
      <c r="J60" s="15">
        <v>120</v>
      </c>
      <c r="K60" s="72">
        <f t="shared" si="5"/>
        <v>120</v>
      </c>
      <c r="L60" s="17" t="s">
        <v>428</v>
      </c>
      <c r="M60" s="18">
        <v>35</v>
      </c>
      <c r="N60" s="23">
        <f t="shared" si="6"/>
        <v>85</v>
      </c>
      <c r="O60" s="19"/>
      <c r="P60" s="43">
        <f t="shared" si="7"/>
        <v>0</v>
      </c>
    </row>
    <row r="61" spans="1:16" ht="24.6" x14ac:dyDescent="0.65">
      <c r="A61" s="10">
        <v>57</v>
      </c>
      <c r="B61" s="19" t="s">
        <v>266</v>
      </c>
      <c r="C61" s="71">
        <f>+'17'!H61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x14ac:dyDescent="0.65">
      <c r="A62" s="10">
        <v>58</v>
      </c>
      <c r="B62" s="19" t="s">
        <v>340</v>
      </c>
      <c r="C62" s="71">
        <f>+'17'!H62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30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x14ac:dyDescent="0.65">
      <c r="A63" s="10">
        <v>59</v>
      </c>
      <c r="B63" s="19" t="s">
        <v>341</v>
      </c>
      <c r="C63" s="71">
        <f>+'17'!H63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21">
        <v>30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x14ac:dyDescent="0.65">
      <c r="A64" s="10">
        <v>60</v>
      </c>
      <c r="B64" s="19" t="s">
        <v>342</v>
      </c>
      <c r="C64" s="71">
        <f>+'17'!H64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21">
        <v>30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x14ac:dyDescent="0.65">
      <c r="A65" s="10">
        <v>61</v>
      </c>
      <c r="B65" s="19" t="s">
        <v>72</v>
      </c>
      <c r="C65" s="71">
        <f>+'17'!H65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21">
        <v>50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x14ac:dyDescent="0.65">
      <c r="A66" s="10">
        <v>62</v>
      </c>
      <c r="B66" s="19" t="s">
        <v>73</v>
      </c>
      <c r="C66" s="71">
        <f>+'17'!H66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21">
        <v>50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x14ac:dyDescent="0.65">
      <c r="A67" s="10">
        <v>63</v>
      </c>
      <c r="B67" s="19" t="s">
        <v>74</v>
      </c>
      <c r="C67" s="71">
        <f>+'17'!H67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50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175</v>
      </c>
      <c r="C68" s="71">
        <f>+'17'!H68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50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x14ac:dyDescent="0.65">
      <c r="A69" s="10">
        <v>65</v>
      </c>
      <c r="B69" s="19" t="s">
        <v>267</v>
      </c>
      <c r="C69" s="71">
        <f>+'17'!H69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ref="H69:H132" si="11">+E69-F69-I69-G69</f>
        <v>0</v>
      </c>
      <c r="I69" s="96"/>
      <c r="J69" s="15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x14ac:dyDescent="0.65">
      <c r="A70" s="10">
        <v>66</v>
      </c>
      <c r="B70" s="19" t="s">
        <v>70</v>
      </c>
      <c r="C70" s="71">
        <f>+'17'!H70</f>
        <v>0</v>
      </c>
      <c r="D70" s="95">
        <v>0</v>
      </c>
      <c r="E70" s="46">
        <f t="shared" si="0"/>
        <v>0</v>
      </c>
      <c r="F70" s="106">
        <v>0</v>
      </c>
      <c r="G70" s="104">
        <v>0</v>
      </c>
      <c r="H70" s="46">
        <f t="shared" si="11"/>
        <v>0</v>
      </c>
      <c r="I70" s="96"/>
      <c r="J70" s="20">
        <v>70</v>
      </c>
      <c r="K70" s="72">
        <f t="shared" ref="K70:K133" si="12">+J70*I70</f>
        <v>0</v>
      </c>
      <c r="L70" s="17" t="s">
        <v>16</v>
      </c>
      <c r="M70" s="18">
        <v>0</v>
      </c>
      <c r="N70" s="23">
        <f t="shared" ref="N70:N133" si="13">SUM(K70-M70)</f>
        <v>0</v>
      </c>
      <c r="O70" s="19"/>
      <c r="P70" s="43">
        <f t="shared" ref="P70:P133" si="14">+K70*O70</f>
        <v>0</v>
      </c>
    </row>
    <row r="71" spans="1:16" ht="24.6" x14ac:dyDescent="0.65">
      <c r="A71" s="10">
        <v>67</v>
      </c>
      <c r="B71" s="19" t="s">
        <v>71</v>
      </c>
      <c r="C71" s="71">
        <f>+'17'!H71</f>
        <v>0</v>
      </c>
      <c r="D71" s="95">
        <v>0</v>
      </c>
      <c r="E71" s="46">
        <f t="shared" si="0"/>
        <v>0</v>
      </c>
      <c r="F71" s="106">
        <v>0</v>
      </c>
      <c r="G71" s="104">
        <v>0</v>
      </c>
      <c r="H71" s="46">
        <f t="shared" si="11"/>
        <v>0</v>
      </c>
      <c r="I71" s="96"/>
      <c r="J71" s="20">
        <v>80</v>
      </c>
      <c r="K71" s="72">
        <f t="shared" si="12"/>
        <v>0</v>
      </c>
      <c r="L71" s="17" t="s">
        <v>16</v>
      </c>
      <c r="M71" s="18">
        <v>0</v>
      </c>
      <c r="N71" s="23">
        <f t="shared" si="13"/>
        <v>0</v>
      </c>
      <c r="O71" s="19"/>
      <c r="P71" s="43">
        <f t="shared" si="14"/>
        <v>0</v>
      </c>
    </row>
    <row r="72" spans="1:16" ht="24.6" x14ac:dyDescent="0.65">
      <c r="A72" s="10">
        <v>68</v>
      </c>
      <c r="B72" s="19" t="s">
        <v>199</v>
      </c>
      <c r="C72" s="71">
        <f>+'17'!H72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1"/>
        <v>0</v>
      </c>
      <c r="I72" s="96"/>
      <c r="J72" s="21">
        <v>150</v>
      </c>
      <c r="K72" s="72">
        <f t="shared" si="12"/>
        <v>0</v>
      </c>
      <c r="L72" s="17" t="s">
        <v>16</v>
      </c>
      <c r="M72" s="18">
        <v>0</v>
      </c>
      <c r="N72" s="23">
        <f t="shared" si="13"/>
        <v>0</v>
      </c>
      <c r="O72" s="19"/>
      <c r="P72" s="43">
        <f t="shared" si="14"/>
        <v>0</v>
      </c>
    </row>
    <row r="73" spans="1:16" ht="24.6" x14ac:dyDescent="0.65">
      <c r="A73" s="10">
        <v>69</v>
      </c>
      <c r="B73" s="19" t="s">
        <v>200</v>
      </c>
      <c r="C73" s="71">
        <f>+'17'!H73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1"/>
        <v>0</v>
      </c>
      <c r="I73" s="96"/>
      <c r="J73" s="21">
        <v>150</v>
      </c>
      <c r="K73" s="72">
        <f t="shared" si="12"/>
        <v>0</v>
      </c>
      <c r="L73" s="17" t="s">
        <v>16</v>
      </c>
      <c r="M73" s="18">
        <v>0</v>
      </c>
      <c r="N73" s="23">
        <f t="shared" si="13"/>
        <v>0</v>
      </c>
      <c r="O73" s="19"/>
      <c r="P73" s="43">
        <f t="shared" si="14"/>
        <v>0</v>
      </c>
    </row>
    <row r="74" spans="1:16" ht="24.6" x14ac:dyDescent="0.65">
      <c r="A74" s="10">
        <v>70</v>
      </c>
      <c r="B74" s="19" t="s">
        <v>201</v>
      </c>
      <c r="C74" s="71">
        <f>+'17'!H74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si="11"/>
        <v>0</v>
      </c>
      <c r="I74" s="96"/>
      <c r="J74" s="20">
        <v>150</v>
      </c>
      <c r="K74" s="72">
        <f t="shared" si="12"/>
        <v>0</v>
      </c>
      <c r="L74" s="17" t="s">
        <v>16</v>
      </c>
      <c r="M74" s="18">
        <v>0</v>
      </c>
      <c r="N74" s="23">
        <f t="shared" si="13"/>
        <v>0</v>
      </c>
      <c r="O74" s="19"/>
      <c r="P74" s="43">
        <f t="shared" si="14"/>
        <v>0</v>
      </c>
    </row>
    <row r="75" spans="1:16" ht="24.6" x14ac:dyDescent="0.65">
      <c r="A75" s="10">
        <v>71</v>
      </c>
      <c r="B75" s="19" t="s">
        <v>77</v>
      </c>
      <c r="C75" s="71">
        <f>+'17'!H75</f>
        <v>10</v>
      </c>
      <c r="D75" s="95">
        <v>0</v>
      </c>
      <c r="E75" s="46">
        <f t="shared" si="0"/>
        <v>10</v>
      </c>
      <c r="F75" s="106">
        <v>0</v>
      </c>
      <c r="G75" s="104">
        <v>0</v>
      </c>
      <c r="H75" s="46">
        <f t="shared" si="11"/>
        <v>8</v>
      </c>
      <c r="I75" s="96">
        <v>2</v>
      </c>
      <c r="J75" s="20">
        <v>50</v>
      </c>
      <c r="K75" s="72">
        <f t="shared" si="12"/>
        <v>100</v>
      </c>
      <c r="L75" s="17" t="s">
        <v>16</v>
      </c>
      <c r="M75" s="18">
        <v>0</v>
      </c>
      <c r="N75" s="23">
        <f t="shared" si="13"/>
        <v>100</v>
      </c>
      <c r="O75" s="19"/>
      <c r="P75" s="43">
        <f t="shared" si="14"/>
        <v>0</v>
      </c>
    </row>
    <row r="76" spans="1:16" ht="24.6" x14ac:dyDescent="0.65">
      <c r="A76" s="10">
        <v>72</v>
      </c>
      <c r="B76" s="19" t="s">
        <v>409</v>
      </c>
      <c r="C76" s="71">
        <f>+'17'!H76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410</v>
      </c>
      <c r="C77" s="71">
        <f>+'17'!H77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0">
        <v>120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x14ac:dyDescent="0.65">
      <c r="A78" s="10">
        <v>74</v>
      </c>
      <c r="B78" s="19" t="s">
        <v>411</v>
      </c>
      <c r="C78" s="71">
        <f>+'17'!H78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0">
        <v>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x14ac:dyDescent="0.65">
      <c r="A79" s="10">
        <v>75</v>
      </c>
      <c r="B79" s="19" t="s">
        <v>412</v>
      </c>
      <c r="C79" s="71">
        <f>+'17'!H79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120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x14ac:dyDescent="0.65">
      <c r="A80" s="10">
        <v>76</v>
      </c>
      <c r="B80" s="19" t="s">
        <v>346</v>
      </c>
      <c r="C80" s="71">
        <f>+'17'!H80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2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268</v>
      </c>
      <c r="C81" s="71">
        <f>+'17'!H81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45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347</v>
      </c>
      <c r="C82" s="71">
        <f>+'17'!H82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50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269</v>
      </c>
      <c r="C83" s="71">
        <f>+'17'!H83</f>
        <v>0</v>
      </c>
      <c r="D83" s="95">
        <v>0</v>
      </c>
      <c r="E83" s="46">
        <f t="shared" si="0"/>
        <v>0</v>
      </c>
      <c r="F83" s="106">
        <v>0</v>
      </c>
      <c r="G83" s="104">
        <v>0</v>
      </c>
      <c r="H83" s="46">
        <f t="shared" si="11"/>
        <v>0</v>
      </c>
      <c r="I83" s="96"/>
      <c r="J83" s="22">
        <v>55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x14ac:dyDescent="0.65">
      <c r="A84" s="10">
        <v>80</v>
      </c>
      <c r="B84" s="19" t="s">
        <v>93</v>
      </c>
      <c r="C84" s="71">
        <f>+'17'!H84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2">
        <v>55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94</v>
      </c>
      <c r="C85" s="71">
        <f>+'17'!H85</f>
        <v>0</v>
      </c>
      <c r="D85" s="95">
        <v>0</v>
      </c>
      <c r="E85" s="46">
        <f t="shared" si="0"/>
        <v>0</v>
      </c>
      <c r="F85" s="106">
        <v>0</v>
      </c>
      <c r="G85" s="104">
        <v>0</v>
      </c>
      <c r="H85" s="46">
        <f t="shared" si="11"/>
        <v>0</v>
      </c>
      <c r="I85" s="96"/>
      <c r="J85" s="22">
        <v>55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 x14ac:dyDescent="0.65">
      <c r="A86" s="10">
        <v>82</v>
      </c>
      <c r="B86" s="19" t="s">
        <v>369</v>
      </c>
      <c r="C86" s="71">
        <f>+'17'!H86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2">
        <v>30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370</v>
      </c>
      <c r="C87" s="71">
        <f>+'17'!H87</f>
        <v>0</v>
      </c>
      <c r="D87" s="95">
        <v>0</v>
      </c>
      <c r="E87" s="46">
        <f t="shared" si="0"/>
        <v>0</v>
      </c>
      <c r="F87" s="106">
        <v>0</v>
      </c>
      <c r="G87" s="104">
        <v>0</v>
      </c>
      <c r="H87" s="46">
        <f t="shared" si="11"/>
        <v>0</v>
      </c>
      <c r="I87" s="96"/>
      <c r="J87" s="22">
        <v>30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 x14ac:dyDescent="0.65">
      <c r="A88" s="10">
        <v>84</v>
      </c>
      <c r="B88" s="19" t="s">
        <v>270</v>
      </c>
      <c r="C88" s="71">
        <f>+'17'!H88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/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x14ac:dyDescent="0.65">
      <c r="A89" s="10">
        <v>85</v>
      </c>
      <c r="B89" s="19" t="s">
        <v>271</v>
      </c>
      <c r="C89" s="71">
        <f>+'17'!H89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/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x14ac:dyDescent="0.65">
      <c r="A90" s="10">
        <v>86</v>
      </c>
      <c r="B90" s="19" t="s">
        <v>244</v>
      </c>
      <c r="C90" s="71">
        <f>+'17'!H90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15">
        <v>35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x14ac:dyDescent="0.65">
      <c r="A91" s="10">
        <v>87</v>
      </c>
      <c r="B91" s="19" t="s">
        <v>272</v>
      </c>
      <c r="C91" s="71">
        <f>+'17'!H91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120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x14ac:dyDescent="0.65">
      <c r="A92" s="10">
        <v>88</v>
      </c>
      <c r="B92" s="19" t="s">
        <v>273</v>
      </c>
      <c r="C92" s="71">
        <f>+'17'!H92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45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x14ac:dyDescent="0.65">
      <c r="A93" s="10">
        <v>89</v>
      </c>
      <c r="B93" s="19" t="s">
        <v>246</v>
      </c>
      <c r="C93" s="71">
        <f>+'17'!H93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0">
        <v>40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348</v>
      </c>
      <c r="C94" s="71">
        <f>+'17'!H94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2">
        <v>35</v>
      </c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x14ac:dyDescent="0.65">
      <c r="A95" s="10">
        <v>91</v>
      </c>
      <c r="B95" s="19" t="s">
        <v>349</v>
      </c>
      <c r="C95" s="71">
        <f>+'17'!H95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>
        <v>35</v>
      </c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 x14ac:dyDescent="0.65">
      <c r="A96" s="10">
        <v>92</v>
      </c>
      <c r="B96" s="19" t="s">
        <v>350</v>
      </c>
      <c r="C96" s="71">
        <f>+'17'!H96</f>
        <v>0</v>
      </c>
      <c r="D96" s="95">
        <v>0</v>
      </c>
      <c r="E96" s="46">
        <f t="shared" si="0"/>
        <v>0</v>
      </c>
      <c r="F96" s="106">
        <v>0</v>
      </c>
      <c r="G96" s="104">
        <v>0</v>
      </c>
      <c r="H96" s="46">
        <f t="shared" si="11"/>
        <v>0</v>
      </c>
      <c r="I96" s="96"/>
      <c r="J96" s="22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274</v>
      </c>
      <c r="C97" s="71">
        <f>+'17'!H97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35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351</v>
      </c>
      <c r="C98" s="71">
        <f>+'17'!H98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35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x14ac:dyDescent="0.65">
      <c r="A99" s="10">
        <v>95</v>
      </c>
      <c r="B99" s="19" t="s">
        <v>275</v>
      </c>
      <c r="C99" s="71">
        <f>+'17'!H99</f>
        <v>0</v>
      </c>
      <c r="D99" s="95">
        <v>0</v>
      </c>
      <c r="E99" s="46">
        <f t="shared" si="0"/>
        <v>0</v>
      </c>
      <c r="F99" s="106">
        <v>0</v>
      </c>
      <c r="G99" s="104">
        <v>0</v>
      </c>
      <c r="H99" s="46">
        <f t="shared" si="11"/>
        <v>0</v>
      </c>
      <c r="I99" s="96"/>
      <c r="J99" s="22">
        <v>35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276</v>
      </c>
      <c r="C100" s="71">
        <f>+'17'!H100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2">
        <v>120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 x14ac:dyDescent="0.65">
      <c r="A101" s="10">
        <v>97</v>
      </c>
      <c r="B101" s="19" t="s">
        <v>277</v>
      </c>
      <c r="C101" s="71">
        <f>+'17'!H101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250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278</v>
      </c>
      <c r="C102" s="71">
        <f>+'17'!H102</f>
        <v>9</v>
      </c>
      <c r="D102" s="95">
        <v>0</v>
      </c>
      <c r="E102" s="46">
        <f t="shared" si="0"/>
        <v>9</v>
      </c>
      <c r="F102" s="106">
        <v>0</v>
      </c>
      <c r="G102" s="104">
        <v>0</v>
      </c>
      <c r="H102" s="46">
        <f t="shared" si="11"/>
        <v>9</v>
      </c>
      <c r="I102" s="96"/>
      <c r="J102" s="20">
        <v>100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279</v>
      </c>
      <c r="C103" s="71">
        <f>+'17'!H103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0">
        <v>55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280</v>
      </c>
      <c r="C104" s="71">
        <f>+'17'!H104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0">
        <v>60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281</v>
      </c>
      <c r="C105" s="71">
        <f>+'17'!H105</f>
        <v>7</v>
      </c>
      <c r="D105" s="95">
        <v>0</v>
      </c>
      <c r="E105" s="46">
        <f t="shared" si="0"/>
        <v>7</v>
      </c>
      <c r="F105" s="106">
        <v>0</v>
      </c>
      <c r="G105" s="104">
        <v>0</v>
      </c>
      <c r="H105" s="46">
        <f t="shared" si="11"/>
        <v>5</v>
      </c>
      <c r="I105" s="96">
        <v>2</v>
      </c>
      <c r="J105" s="20">
        <v>100</v>
      </c>
      <c r="K105" s="72">
        <f t="shared" si="12"/>
        <v>200</v>
      </c>
      <c r="L105" s="17" t="s">
        <v>16</v>
      </c>
      <c r="M105" s="18">
        <v>0</v>
      </c>
      <c r="N105" s="23">
        <f t="shared" si="13"/>
        <v>200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100</v>
      </c>
      <c r="C106" s="71">
        <f>+'17'!H106</f>
        <v>2</v>
      </c>
      <c r="D106" s="95">
        <v>0</v>
      </c>
      <c r="E106" s="46">
        <f t="shared" si="0"/>
        <v>2</v>
      </c>
      <c r="F106" s="106">
        <v>0</v>
      </c>
      <c r="G106" s="104">
        <v>0</v>
      </c>
      <c r="H106" s="46">
        <f t="shared" si="11"/>
        <v>2</v>
      </c>
      <c r="I106" s="96"/>
      <c r="J106" s="20">
        <v>55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101</v>
      </c>
      <c r="C107" s="71">
        <f>+'17'!H107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50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102</v>
      </c>
      <c r="C108" s="71">
        <f>+'17'!H108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282</v>
      </c>
      <c r="C109" s="71">
        <f>+'17'!H109</f>
        <v>0</v>
      </c>
      <c r="D109" s="95">
        <v>0</v>
      </c>
      <c r="E109" s="46">
        <f t="shared" si="0"/>
        <v>0</v>
      </c>
      <c r="F109" s="106">
        <v>0</v>
      </c>
      <c r="G109" s="104">
        <v>0</v>
      </c>
      <c r="H109" s="46">
        <f t="shared" si="11"/>
        <v>0</v>
      </c>
      <c r="I109" s="96"/>
      <c r="J109" s="20">
        <v>35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283</v>
      </c>
      <c r="C110" s="71">
        <f>+'17'!H110</f>
        <v>0</v>
      </c>
      <c r="D110" s="95">
        <v>0</v>
      </c>
      <c r="E110" s="46">
        <f t="shared" si="0"/>
        <v>0</v>
      </c>
      <c r="F110" s="106">
        <v>0</v>
      </c>
      <c r="G110" s="104">
        <v>0</v>
      </c>
      <c r="H110" s="46">
        <f t="shared" si="11"/>
        <v>0</v>
      </c>
      <c r="I110" s="96"/>
      <c r="J110" s="20">
        <v>50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 x14ac:dyDescent="0.65">
      <c r="A111" s="10">
        <v>107</v>
      </c>
      <c r="B111" s="19" t="s">
        <v>352</v>
      </c>
      <c r="C111" s="71">
        <f>+'17'!H111</f>
        <v>0</v>
      </c>
      <c r="D111" s="95">
        <v>0</v>
      </c>
      <c r="E111" s="46">
        <f t="shared" si="0"/>
        <v>0</v>
      </c>
      <c r="F111" s="106">
        <v>0</v>
      </c>
      <c r="G111" s="104">
        <v>0</v>
      </c>
      <c r="H111" s="46">
        <f t="shared" si="11"/>
        <v>0</v>
      </c>
      <c r="I111" s="96"/>
      <c r="J111" s="20">
        <v>50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354</v>
      </c>
      <c r="C112" s="71">
        <f>+'17'!H112</f>
        <v>0</v>
      </c>
      <c r="D112" s="95">
        <v>0</v>
      </c>
      <c r="E112" s="46">
        <f t="shared" si="0"/>
        <v>0</v>
      </c>
      <c r="F112" s="106">
        <v>0</v>
      </c>
      <c r="G112" s="104">
        <v>0</v>
      </c>
      <c r="H112" s="46">
        <f t="shared" si="11"/>
        <v>0</v>
      </c>
      <c r="I112" s="96"/>
      <c r="J112" s="20">
        <v>50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353</v>
      </c>
      <c r="C113" s="71">
        <f>+'17'!H113</f>
        <v>0</v>
      </c>
      <c r="D113" s="95">
        <v>0</v>
      </c>
      <c r="E113" s="46">
        <f t="shared" si="0"/>
        <v>0</v>
      </c>
      <c r="F113" s="106">
        <v>0</v>
      </c>
      <c r="G113" s="104">
        <v>0</v>
      </c>
      <c r="H113" s="46">
        <f t="shared" si="11"/>
        <v>0</v>
      </c>
      <c r="I113" s="96"/>
      <c r="J113" s="20">
        <v>50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355</v>
      </c>
      <c r="C114" s="71">
        <f>+'17'!H114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0">
        <v>50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x14ac:dyDescent="0.65">
      <c r="A115" s="10">
        <v>111</v>
      </c>
      <c r="B115" s="19" t="s">
        <v>145</v>
      </c>
      <c r="C115" s="71">
        <f>+'17'!H115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0">
        <v>45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x14ac:dyDescent="0.65">
      <c r="A116" s="10">
        <v>112</v>
      </c>
      <c r="B116" s="19" t="s">
        <v>146</v>
      </c>
      <c r="C116" s="71">
        <f>+'17'!H116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0">
        <v>45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x14ac:dyDescent="0.65">
      <c r="A117" s="10">
        <v>113</v>
      </c>
      <c r="B117" s="19" t="s">
        <v>147</v>
      </c>
      <c r="C117" s="71">
        <f>+'17'!H117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55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x14ac:dyDescent="0.65">
      <c r="A118" s="10">
        <v>114</v>
      </c>
      <c r="B118" s="19" t="s">
        <v>356</v>
      </c>
      <c r="C118" s="71">
        <f>+'17'!H118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375</v>
      </c>
      <c r="C119" s="71">
        <f>+'17'!H119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376</v>
      </c>
      <c r="C120" s="71">
        <f>+'17'!H120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x14ac:dyDescent="0.65">
      <c r="A121" s="10">
        <v>117</v>
      </c>
      <c r="B121" s="19" t="s">
        <v>133</v>
      </c>
      <c r="C121" s="71">
        <f>+'17'!H121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40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>
        <v>30</v>
      </c>
      <c r="P121" s="43">
        <f t="shared" si="14"/>
        <v>0</v>
      </c>
    </row>
    <row r="122" spans="1:16" ht="24.6" x14ac:dyDescent="0.65">
      <c r="A122" s="10">
        <v>118</v>
      </c>
      <c r="B122" s="19" t="s">
        <v>284</v>
      </c>
      <c r="C122" s="71">
        <f>+'17'!H122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40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>
        <v>30</v>
      </c>
      <c r="P122" s="43">
        <f t="shared" si="14"/>
        <v>0</v>
      </c>
    </row>
    <row r="123" spans="1:16" ht="24.6" x14ac:dyDescent="0.65">
      <c r="A123" s="10">
        <v>119</v>
      </c>
      <c r="B123" s="19" t="s">
        <v>108</v>
      </c>
      <c r="C123" s="71">
        <f>+'17'!H123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>
        <v>30</v>
      </c>
      <c r="P123" s="43">
        <f t="shared" si="14"/>
        <v>0</v>
      </c>
    </row>
    <row r="124" spans="1:16" ht="24.6" x14ac:dyDescent="0.65">
      <c r="A124" s="10">
        <v>120</v>
      </c>
      <c r="B124" s="19" t="s">
        <v>245</v>
      </c>
      <c r="C124" s="71">
        <f>+'17'!H124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40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>
        <v>30</v>
      </c>
      <c r="P124" s="43">
        <f t="shared" si="14"/>
        <v>0</v>
      </c>
    </row>
    <row r="125" spans="1:16" ht="24.6" x14ac:dyDescent="0.65">
      <c r="A125" s="10">
        <v>121</v>
      </c>
      <c r="B125" s="19" t="s">
        <v>285</v>
      </c>
      <c r="C125" s="71">
        <f>+'17'!H125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>
        <v>30</v>
      </c>
      <c r="P125" s="43">
        <f t="shared" si="14"/>
        <v>0</v>
      </c>
    </row>
    <row r="126" spans="1:16" ht="24.6" x14ac:dyDescent="0.65">
      <c r="A126" s="10">
        <v>122</v>
      </c>
      <c r="B126" s="19" t="s">
        <v>121</v>
      </c>
      <c r="C126" s="71">
        <f>+'17'!H126</f>
        <v>0</v>
      </c>
      <c r="D126" s="95">
        <v>0</v>
      </c>
      <c r="E126" s="46">
        <f t="shared" si="0"/>
        <v>0</v>
      </c>
      <c r="F126" s="106">
        <v>0</v>
      </c>
      <c r="G126" s="104">
        <v>0</v>
      </c>
      <c r="H126" s="46">
        <f t="shared" si="11"/>
        <v>0</v>
      </c>
      <c r="I126" s="96"/>
      <c r="J126" s="20">
        <v>60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>
        <v>30</v>
      </c>
      <c r="P126" s="43">
        <f t="shared" si="14"/>
        <v>0</v>
      </c>
    </row>
    <row r="127" spans="1:16" ht="24.6" x14ac:dyDescent="0.65">
      <c r="A127" s="10">
        <v>123</v>
      </c>
      <c r="B127" s="19" t="s">
        <v>113</v>
      </c>
      <c r="C127" s="71">
        <f>+'17'!H127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x14ac:dyDescent="0.65">
      <c r="A128" s="10">
        <v>124</v>
      </c>
      <c r="B128" s="19" t="s">
        <v>114</v>
      </c>
      <c r="C128" s="71">
        <f>+'17'!H128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100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198</v>
      </c>
      <c r="C129" s="71">
        <f>+'17'!H129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25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286</v>
      </c>
      <c r="C130" s="71">
        <f>+'17'!H130</f>
        <v>5</v>
      </c>
      <c r="D130" s="95">
        <v>0</v>
      </c>
      <c r="E130" s="46">
        <f t="shared" si="0"/>
        <v>5</v>
      </c>
      <c r="F130" s="106">
        <v>0</v>
      </c>
      <c r="G130" s="104">
        <v>0</v>
      </c>
      <c r="H130" s="46">
        <f t="shared" si="11"/>
        <v>3</v>
      </c>
      <c r="I130" s="96">
        <v>2</v>
      </c>
      <c r="J130" s="20">
        <v>50</v>
      </c>
      <c r="K130" s="72">
        <f t="shared" si="12"/>
        <v>100</v>
      </c>
      <c r="L130" s="17" t="s">
        <v>16</v>
      </c>
      <c r="M130" s="18">
        <v>0</v>
      </c>
      <c r="N130" s="23">
        <f t="shared" si="13"/>
        <v>100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287</v>
      </c>
      <c r="C131" s="71">
        <f>+'17'!H131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2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x14ac:dyDescent="0.65">
      <c r="A132" s="10">
        <v>128</v>
      </c>
      <c r="B132" s="19" t="s">
        <v>288</v>
      </c>
      <c r="C132" s="71">
        <f>+'17'!H132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2">
        <v>50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x14ac:dyDescent="0.65">
      <c r="A133" s="10">
        <v>129</v>
      </c>
      <c r="B133" s="19" t="s">
        <v>289</v>
      </c>
      <c r="C133" s="71">
        <f>+'17'!H133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ref="H133:H196" si="15">+E133-F133-I133-G133</f>
        <v>0</v>
      </c>
      <c r="I133" s="96"/>
      <c r="J133" s="20">
        <v>60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x14ac:dyDescent="0.65">
      <c r="A134" s="10">
        <v>130</v>
      </c>
      <c r="B134" s="19" t="s">
        <v>343</v>
      </c>
      <c r="C134" s="71">
        <f>+'17'!H134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5"/>
        <v>0</v>
      </c>
      <c r="I134" s="96"/>
      <c r="J134" s="20">
        <v>50</v>
      </c>
      <c r="K134" s="72">
        <f t="shared" ref="K134:K197" si="16">+J134*I134</f>
        <v>0</v>
      </c>
      <c r="L134" s="17" t="s">
        <v>16</v>
      </c>
      <c r="M134" s="18">
        <v>0</v>
      </c>
      <c r="N134" s="23">
        <f t="shared" ref="N134:N197" si="17">SUM(K134-M134)</f>
        <v>0</v>
      </c>
      <c r="O134" s="19"/>
      <c r="P134" s="43">
        <f t="shared" ref="P134:P197" si="18">+K134*O134</f>
        <v>0</v>
      </c>
    </row>
    <row r="135" spans="1:16" ht="24.6" x14ac:dyDescent="0.65">
      <c r="A135" s="10">
        <v>131</v>
      </c>
      <c r="B135" s="19" t="s">
        <v>134</v>
      </c>
      <c r="C135" s="71">
        <f>+'17'!H135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5"/>
        <v>0</v>
      </c>
      <c r="I135" s="96"/>
      <c r="J135" s="20">
        <v>35</v>
      </c>
      <c r="K135" s="72">
        <f t="shared" si="16"/>
        <v>0</v>
      </c>
      <c r="L135" s="17" t="s">
        <v>16</v>
      </c>
      <c r="M135" s="18">
        <v>0</v>
      </c>
      <c r="N135" s="23">
        <f t="shared" si="17"/>
        <v>0</v>
      </c>
      <c r="O135" s="19"/>
      <c r="P135" s="43">
        <f t="shared" si="18"/>
        <v>0</v>
      </c>
    </row>
    <row r="136" spans="1:16" ht="24.6" x14ac:dyDescent="0.65">
      <c r="A136" s="10">
        <v>132</v>
      </c>
      <c r="B136" s="19" t="s">
        <v>358</v>
      </c>
      <c r="C136" s="71">
        <f>+'17'!H136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5"/>
        <v>0</v>
      </c>
      <c r="I136" s="96"/>
      <c r="J136" s="20">
        <v>10</v>
      </c>
      <c r="K136" s="72">
        <f t="shared" si="16"/>
        <v>0</v>
      </c>
      <c r="L136" s="17" t="s">
        <v>16</v>
      </c>
      <c r="M136" s="18">
        <v>0</v>
      </c>
      <c r="N136" s="23">
        <f t="shared" si="17"/>
        <v>0</v>
      </c>
      <c r="O136" s="19"/>
      <c r="P136" s="43">
        <f t="shared" si="18"/>
        <v>0</v>
      </c>
    </row>
    <row r="137" spans="1:16" ht="24.6" x14ac:dyDescent="0.65">
      <c r="A137" s="10">
        <v>133</v>
      </c>
      <c r="B137" s="19" t="s">
        <v>357</v>
      </c>
      <c r="C137" s="71">
        <f>+'17'!H137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5"/>
        <v>0</v>
      </c>
      <c r="I137" s="96"/>
      <c r="J137" s="20">
        <v>10</v>
      </c>
      <c r="K137" s="72">
        <f t="shared" si="16"/>
        <v>0</v>
      </c>
      <c r="L137" s="17" t="s">
        <v>16</v>
      </c>
      <c r="M137" s="18">
        <v>0</v>
      </c>
      <c r="N137" s="23">
        <f t="shared" si="17"/>
        <v>0</v>
      </c>
      <c r="O137" s="19"/>
      <c r="P137" s="43">
        <f t="shared" si="18"/>
        <v>0</v>
      </c>
    </row>
    <row r="138" spans="1:16" ht="24.6" x14ac:dyDescent="0.65">
      <c r="A138" s="10">
        <v>134</v>
      </c>
      <c r="B138" s="19" t="s">
        <v>193</v>
      </c>
      <c r="C138" s="71">
        <f>+'17'!H138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5"/>
        <v>0</v>
      </c>
      <c r="I138" s="96"/>
      <c r="J138" s="20">
        <v>10</v>
      </c>
      <c r="K138" s="72">
        <f t="shared" si="16"/>
        <v>0</v>
      </c>
      <c r="L138" s="17" t="s">
        <v>16</v>
      </c>
      <c r="M138" s="18">
        <v>0</v>
      </c>
      <c r="N138" s="23">
        <f t="shared" si="17"/>
        <v>0</v>
      </c>
      <c r="O138" s="19"/>
      <c r="P138" s="43">
        <f t="shared" si="18"/>
        <v>0</v>
      </c>
    </row>
    <row r="139" spans="1:16" ht="24.6" x14ac:dyDescent="0.65">
      <c r="A139" s="10">
        <v>135</v>
      </c>
      <c r="B139" s="19" t="s">
        <v>196</v>
      </c>
      <c r="C139" s="71">
        <f>+'17'!H139</f>
        <v>0</v>
      </c>
      <c r="D139" s="95">
        <v>0</v>
      </c>
      <c r="E139" s="46">
        <f t="shared" si="0"/>
        <v>0</v>
      </c>
      <c r="F139" s="106">
        <v>0</v>
      </c>
      <c r="G139" s="104">
        <v>0</v>
      </c>
      <c r="H139" s="46">
        <f t="shared" si="15"/>
        <v>0</v>
      </c>
      <c r="I139" s="96"/>
      <c r="J139" s="20">
        <v>10</v>
      </c>
      <c r="K139" s="72">
        <f t="shared" si="16"/>
        <v>0</v>
      </c>
      <c r="L139" s="17" t="s">
        <v>16</v>
      </c>
      <c r="M139" s="18">
        <v>0</v>
      </c>
      <c r="N139" s="23">
        <f t="shared" si="17"/>
        <v>0</v>
      </c>
      <c r="O139" s="19"/>
      <c r="P139" s="43">
        <f t="shared" si="18"/>
        <v>0</v>
      </c>
    </row>
    <row r="140" spans="1:16" ht="24.6" x14ac:dyDescent="0.65">
      <c r="A140" s="10">
        <v>136</v>
      </c>
      <c r="B140" s="19" t="s">
        <v>195</v>
      </c>
      <c r="C140" s="71">
        <f>+'17'!H140</f>
        <v>0</v>
      </c>
      <c r="D140" s="95">
        <v>0</v>
      </c>
      <c r="E140" s="46">
        <f t="shared" si="0"/>
        <v>0</v>
      </c>
      <c r="F140" s="106">
        <v>0</v>
      </c>
      <c r="G140" s="104">
        <v>0</v>
      </c>
      <c r="H140" s="46">
        <f t="shared" si="15"/>
        <v>0</v>
      </c>
      <c r="I140" s="96"/>
      <c r="J140" s="20">
        <v>10</v>
      </c>
      <c r="K140" s="72">
        <f t="shared" si="16"/>
        <v>0</v>
      </c>
      <c r="L140" s="17" t="s">
        <v>16</v>
      </c>
      <c r="M140" s="18">
        <v>0</v>
      </c>
      <c r="N140" s="23">
        <f t="shared" si="17"/>
        <v>0</v>
      </c>
      <c r="O140" s="19"/>
      <c r="P140" s="43">
        <f t="shared" si="18"/>
        <v>0</v>
      </c>
    </row>
    <row r="141" spans="1:16" ht="24.75" customHeight="1" x14ac:dyDescent="0.65">
      <c r="A141" s="10">
        <v>137</v>
      </c>
      <c r="B141" s="19" t="s">
        <v>197</v>
      </c>
      <c r="C141" s="71">
        <f>+'17'!H141</f>
        <v>0</v>
      </c>
      <c r="D141" s="95">
        <v>0</v>
      </c>
      <c r="E141" s="46">
        <f t="shared" si="0"/>
        <v>0</v>
      </c>
      <c r="F141" s="106">
        <v>0</v>
      </c>
      <c r="G141" s="104">
        <v>0</v>
      </c>
      <c r="H141" s="46">
        <f t="shared" si="15"/>
        <v>0</v>
      </c>
      <c r="I141" s="96"/>
      <c r="J141" s="20">
        <v>10</v>
      </c>
      <c r="K141" s="72">
        <f t="shared" si="16"/>
        <v>0</v>
      </c>
      <c r="L141" s="17" t="s">
        <v>16</v>
      </c>
      <c r="M141" s="18">
        <v>0</v>
      </c>
      <c r="N141" s="23">
        <f t="shared" si="17"/>
        <v>0</v>
      </c>
      <c r="O141" s="19"/>
      <c r="P141" s="43">
        <f t="shared" si="18"/>
        <v>0</v>
      </c>
    </row>
    <row r="142" spans="1:16" ht="24.75" customHeight="1" x14ac:dyDescent="0.65">
      <c r="A142" s="10">
        <v>138</v>
      </c>
      <c r="B142" s="19" t="s">
        <v>194</v>
      </c>
      <c r="C142" s="71">
        <f>+'17'!H142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5"/>
        <v>0</v>
      </c>
      <c r="I142" s="96"/>
      <c r="J142" s="20">
        <v>10</v>
      </c>
      <c r="K142" s="72">
        <f t="shared" si="16"/>
        <v>0</v>
      </c>
      <c r="L142" s="17" t="s">
        <v>16</v>
      </c>
      <c r="M142" s="18">
        <v>0</v>
      </c>
      <c r="N142" s="23">
        <f t="shared" si="17"/>
        <v>0</v>
      </c>
      <c r="O142" s="19"/>
      <c r="P142" s="43">
        <f t="shared" si="18"/>
        <v>0</v>
      </c>
    </row>
    <row r="143" spans="1:16" ht="24.75" customHeight="1" x14ac:dyDescent="0.65">
      <c r="A143" s="10">
        <v>139</v>
      </c>
      <c r="B143" s="19" t="s">
        <v>290</v>
      </c>
      <c r="C143" s="71">
        <f>+'17'!H143</f>
        <v>0</v>
      </c>
      <c r="D143" s="95">
        <v>0</v>
      </c>
      <c r="E143" s="46">
        <f t="shared" si="0"/>
        <v>0</v>
      </c>
      <c r="F143" s="106">
        <v>0</v>
      </c>
      <c r="G143" s="104">
        <v>0</v>
      </c>
      <c r="H143" s="46">
        <f t="shared" si="15"/>
        <v>0</v>
      </c>
      <c r="I143" s="96"/>
      <c r="J143" s="20">
        <v>10</v>
      </c>
      <c r="K143" s="72">
        <f t="shared" si="16"/>
        <v>0</v>
      </c>
      <c r="L143" s="17" t="s">
        <v>16</v>
      </c>
      <c r="M143" s="18">
        <v>0</v>
      </c>
      <c r="N143" s="23">
        <f t="shared" si="17"/>
        <v>0</v>
      </c>
      <c r="O143" s="19"/>
      <c r="P143" s="43">
        <f t="shared" si="18"/>
        <v>0</v>
      </c>
    </row>
    <row r="144" spans="1:16" ht="24.75" customHeight="1" x14ac:dyDescent="0.65">
      <c r="A144" s="10">
        <v>140</v>
      </c>
      <c r="B144" s="19" t="s">
        <v>141</v>
      </c>
      <c r="C144" s="71">
        <f>+'17'!H144</f>
        <v>0</v>
      </c>
      <c r="D144" s="95">
        <v>0</v>
      </c>
      <c r="E144" s="46">
        <f t="shared" ref="E144:E207" si="19">C144+D144</f>
        <v>0</v>
      </c>
      <c r="F144" s="106">
        <v>0</v>
      </c>
      <c r="G144" s="104">
        <v>0</v>
      </c>
      <c r="H144" s="46">
        <f t="shared" si="15"/>
        <v>0</v>
      </c>
      <c r="I144" s="96"/>
      <c r="J144" s="20">
        <v>40</v>
      </c>
      <c r="K144" s="72">
        <f t="shared" si="16"/>
        <v>0</v>
      </c>
      <c r="L144" s="17" t="s">
        <v>16</v>
      </c>
      <c r="M144" s="18">
        <v>0</v>
      </c>
      <c r="N144" s="23">
        <f t="shared" si="17"/>
        <v>0</v>
      </c>
      <c r="O144" s="19"/>
      <c r="P144" s="43">
        <f t="shared" si="18"/>
        <v>0</v>
      </c>
    </row>
    <row r="145" spans="1:16" ht="24.75" customHeight="1" x14ac:dyDescent="0.65">
      <c r="A145" s="10">
        <v>141</v>
      </c>
      <c r="B145" s="19" t="s">
        <v>142</v>
      </c>
      <c r="C145" s="71">
        <f>+'17'!H145</f>
        <v>0</v>
      </c>
      <c r="D145" s="95">
        <v>0</v>
      </c>
      <c r="E145" s="46">
        <f t="shared" si="19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3">
        <f t="shared" si="18"/>
        <v>0</v>
      </c>
    </row>
    <row r="146" spans="1:16" ht="24.6" x14ac:dyDescent="0.65">
      <c r="A146" s="10">
        <v>142</v>
      </c>
      <c r="B146" s="19" t="s">
        <v>135</v>
      </c>
      <c r="C146" s="71">
        <f>+'17'!H146</f>
        <v>0</v>
      </c>
      <c r="D146" s="95">
        <v>0</v>
      </c>
      <c r="E146" s="46">
        <f t="shared" si="19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55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x14ac:dyDescent="0.65">
      <c r="A147" s="10">
        <v>143</v>
      </c>
      <c r="B147" s="19" t="s">
        <v>144</v>
      </c>
      <c r="C147" s="71">
        <f>+'17'!H147</f>
        <v>0</v>
      </c>
      <c r="D147" s="95">
        <v>0</v>
      </c>
      <c r="E147" s="46">
        <f t="shared" si="19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55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143</v>
      </c>
      <c r="C148" s="71">
        <f>+'17'!H148</f>
        <v>0</v>
      </c>
      <c r="D148" s="95">
        <v>0</v>
      </c>
      <c r="E148" s="46">
        <f t="shared" si="19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55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137</v>
      </c>
      <c r="C149" s="71">
        <f>+'17'!H149</f>
        <v>0</v>
      </c>
      <c r="D149" s="95">
        <v>0</v>
      </c>
      <c r="E149" s="46">
        <f t="shared" si="19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30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291</v>
      </c>
      <c r="C150" s="71">
        <f>+'17'!H150</f>
        <v>0</v>
      </c>
      <c r="D150" s="95">
        <v>0</v>
      </c>
      <c r="E150" s="46">
        <f t="shared" si="19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25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292</v>
      </c>
      <c r="C151" s="71">
        <f>+'17'!H151</f>
        <v>0</v>
      </c>
      <c r="D151" s="95">
        <v>0</v>
      </c>
      <c r="E151" s="46">
        <f t="shared" si="19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25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6" x14ac:dyDescent="0.65">
      <c r="A152" s="10">
        <v>148</v>
      </c>
      <c r="B152" s="19" t="s">
        <v>293</v>
      </c>
      <c r="C152" s="71">
        <f>+'17'!H152</f>
        <v>0</v>
      </c>
      <c r="D152" s="95">
        <v>0</v>
      </c>
      <c r="E152" s="46">
        <f t="shared" si="19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55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6" x14ac:dyDescent="0.65">
      <c r="A153" s="10">
        <v>149</v>
      </c>
      <c r="B153" s="19" t="s">
        <v>294</v>
      </c>
      <c r="C153" s="71">
        <f>+'17'!H153</f>
        <v>0</v>
      </c>
      <c r="D153" s="95">
        <v>0</v>
      </c>
      <c r="E153" s="46">
        <f t="shared" si="19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50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6" x14ac:dyDescent="0.65">
      <c r="A154" s="10">
        <v>150</v>
      </c>
      <c r="B154" s="19" t="s">
        <v>362</v>
      </c>
      <c r="C154" s="71">
        <f>+'17'!H154</f>
        <v>0</v>
      </c>
      <c r="D154" s="95">
        <v>0</v>
      </c>
      <c r="E154" s="46">
        <f t="shared" si="19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65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6" x14ac:dyDescent="0.65">
      <c r="A155" s="10">
        <v>151</v>
      </c>
      <c r="B155" s="19" t="s">
        <v>363</v>
      </c>
      <c r="C155" s="71">
        <f>+'17'!H155</f>
        <v>0</v>
      </c>
      <c r="D155" s="95">
        <v>0</v>
      </c>
      <c r="E155" s="46">
        <f t="shared" si="19"/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50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6" x14ac:dyDescent="0.65">
      <c r="A156" s="10">
        <v>152</v>
      </c>
      <c r="B156" s="19" t="s">
        <v>364</v>
      </c>
      <c r="C156" s="71">
        <f>+'17'!H156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x14ac:dyDescent="0.65">
      <c r="A157" s="10">
        <v>153</v>
      </c>
      <c r="B157" s="19" t="s">
        <v>365</v>
      </c>
      <c r="C157" s="71">
        <f>+'17'!H157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60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x14ac:dyDescent="0.65">
      <c r="A158" s="10">
        <v>154</v>
      </c>
      <c r="B158" s="19" t="s">
        <v>366</v>
      </c>
      <c r="C158" s="71">
        <f>+'17'!H158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60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x14ac:dyDescent="0.65">
      <c r="A159" s="10">
        <v>155</v>
      </c>
      <c r="B159" s="19" t="s">
        <v>359</v>
      </c>
      <c r="C159" s="71">
        <f>+'17'!H159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40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148</v>
      </c>
      <c r="C160" s="71">
        <f>+'17'!H160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45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x14ac:dyDescent="0.65">
      <c r="A161" s="10">
        <v>157</v>
      </c>
      <c r="B161" s="19" t="s">
        <v>149</v>
      </c>
      <c r="C161" s="71">
        <f>+'17'!H161</f>
        <v>0</v>
      </c>
      <c r="D161" s="95">
        <v>0</v>
      </c>
      <c r="E161" s="46">
        <f t="shared" si="19"/>
        <v>0</v>
      </c>
      <c r="F161" s="106">
        <v>0</v>
      </c>
      <c r="G161" s="104">
        <v>0</v>
      </c>
      <c r="H161" s="46">
        <f t="shared" si="15"/>
        <v>0</v>
      </c>
      <c r="I161" s="96"/>
      <c r="J161" s="20">
        <v>45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x14ac:dyDescent="0.65">
      <c r="A162" s="10">
        <v>158</v>
      </c>
      <c r="B162" s="19" t="s">
        <v>150</v>
      </c>
      <c r="C162" s="71">
        <f>+'17'!H162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45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151</v>
      </c>
      <c r="C163" s="71">
        <f>+'17'!H163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45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152</v>
      </c>
      <c r="C164" s="71">
        <f>+'17'!H164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45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x14ac:dyDescent="0.65">
      <c r="A165" s="10">
        <v>161</v>
      </c>
      <c r="B165" s="19" t="s">
        <v>153</v>
      </c>
      <c r="C165" s="71">
        <f>+'17'!H165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45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118</v>
      </c>
      <c r="C166" s="71">
        <f>+'17'!H166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100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112</v>
      </c>
      <c r="C167" s="71">
        <f>+'17'!H167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55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120</v>
      </c>
      <c r="C168" s="71">
        <f>+'17'!H168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80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139</v>
      </c>
      <c r="C169" s="71">
        <f>+'17'!H169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10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261</v>
      </c>
      <c r="C170" s="71">
        <f>+'17'!H170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35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262</v>
      </c>
      <c r="C171" s="71">
        <f>+'17'!H171</f>
        <v>3</v>
      </c>
      <c r="D171" s="95">
        <v>0</v>
      </c>
      <c r="E171" s="46">
        <f t="shared" si="19"/>
        <v>3</v>
      </c>
      <c r="F171" s="106">
        <v>0</v>
      </c>
      <c r="G171" s="104">
        <v>0</v>
      </c>
      <c r="H171" s="46">
        <f t="shared" si="15"/>
        <v>3</v>
      </c>
      <c r="I171" s="96"/>
      <c r="J171" s="20">
        <v>40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176</v>
      </c>
      <c r="C172" s="71">
        <f>+'17'!H172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50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x14ac:dyDescent="0.65">
      <c r="A173" s="10">
        <v>169</v>
      </c>
      <c r="B173" s="19" t="s">
        <v>177</v>
      </c>
      <c r="C173" s="71">
        <f>+'17'!H173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50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x14ac:dyDescent="0.65">
      <c r="A174" s="10">
        <v>170</v>
      </c>
      <c r="B174" s="19" t="s">
        <v>178</v>
      </c>
      <c r="C174" s="71">
        <f>+'17'!H174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50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x14ac:dyDescent="0.65">
      <c r="A175" s="10">
        <v>171</v>
      </c>
      <c r="B175" s="19" t="s">
        <v>182</v>
      </c>
      <c r="C175" s="71">
        <f>+'17'!H175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90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x14ac:dyDescent="0.65">
      <c r="A176" s="10">
        <v>172</v>
      </c>
      <c r="B176" s="19" t="s">
        <v>360</v>
      </c>
      <c r="C176" s="71">
        <f>+'17'!H176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35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 x14ac:dyDescent="0.65">
      <c r="A177" s="10">
        <v>173</v>
      </c>
      <c r="B177" s="19" t="s">
        <v>295</v>
      </c>
      <c r="C177" s="71">
        <f>+'17'!H177</f>
        <v>0</v>
      </c>
      <c r="D177" s="95">
        <v>0</v>
      </c>
      <c r="E177" s="46">
        <f t="shared" si="19"/>
        <v>0</v>
      </c>
      <c r="F177" s="106">
        <v>0</v>
      </c>
      <c r="G177" s="104">
        <v>0</v>
      </c>
      <c r="H177" s="46">
        <f t="shared" si="15"/>
        <v>0</v>
      </c>
      <c r="I177" s="96"/>
      <c r="J177" s="20">
        <v>35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.6" x14ac:dyDescent="0.65">
      <c r="A178" s="10">
        <v>174</v>
      </c>
      <c r="B178" s="19" t="s">
        <v>296</v>
      </c>
      <c r="C178" s="71">
        <f>+'17'!H178</f>
        <v>0</v>
      </c>
      <c r="D178" s="95">
        <v>0</v>
      </c>
      <c r="E178" s="46">
        <f t="shared" si="19"/>
        <v>0</v>
      </c>
      <c r="F178" s="106">
        <v>0</v>
      </c>
      <c r="G178" s="104">
        <v>0</v>
      </c>
      <c r="H178" s="46">
        <f t="shared" si="15"/>
        <v>0</v>
      </c>
      <c r="I178" s="96"/>
      <c r="J178" s="20">
        <v>60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 x14ac:dyDescent="0.65">
      <c r="A179" s="10">
        <v>175</v>
      </c>
      <c r="B179" s="19" t="s">
        <v>297</v>
      </c>
      <c r="C179" s="71">
        <f>+'17'!H179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120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x14ac:dyDescent="0.65">
      <c r="A180" s="10">
        <v>176</v>
      </c>
      <c r="B180" s="19" t="s">
        <v>344</v>
      </c>
      <c r="C180" s="71">
        <f>+'17'!H180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60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345</v>
      </c>
      <c r="C181" s="71">
        <f>+'17'!H181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120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109</v>
      </c>
      <c r="C182" s="71">
        <f>+'17'!H182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50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110</v>
      </c>
      <c r="C183" s="71">
        <f>+'17'!H183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50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162</v>
      </c>
      <c r="C184" s="71">
        <f>+'17'!H184</f>
        <v>0</v>
      </c>
      <c r="D184" s="95">
        <v>0</v>
      </c>
      <c r="E184" s="46">
        <f t="shared" si="19"/>
        <v>0</v>
      </c>
      <c r="F184" s="106">
        <v>0</v>
      </c>
      <c r="G184" s="104">
        <v>0</v>
      </c>
      <c r="H184" s="46">
        <f t="shared" si="15"/>
        <v>0</v>
      </c>
      <c r="I184" s="96"/>
      <c r="J184" s="20">
        <v>120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163</v>
      </c>
      <c r="C185" s="71">
        <f>+'17'!H185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120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154</v>
      </c>
      <c r="C186" s="71">
        <f>+'17'!H186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120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x14ac:dyDescent="0.65">
      <c r="A187" s="10">
        <v>183</v>
      </c>
      <c r="B187" s="19" t="s">
        <v>155</v>
      </c>
      <c r="C187" s="71">
        <f>+'17'!H187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120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x14ac:dyDescent="0.65">
      <c r="A188" s="10">
        <v>184</v>
      </c>
      <c r="B188" s="19" t="s">
        <v>164</v>
      </c>
      <c r="C188" s="71">
        <f>+'17'!H188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120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x14ac:dyDescent="0.65">
      <c r="A189" s="10">
        <v>185</v>
      </c>
      <c r="B189" s="19" t="s">
        <v>165</v>
      </c>
      <c r="C189" s="71">
        <f>+'17'!H189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120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247</v>
      </c>
      <c r="C190" s="71">
        <f>+'17'!H190</f>
        <v>4</v>
      </c>
      <c r="D190" s="95">
        <v>0</v>
      </c>
      <c r="E190" s="46">
        <f t="shared" si="19"/>
        <v>4</v>
      </c>
      <c r="F190" s="106">
        <v>0</v>
      </c>
      <c r="G190" s="104">
        <v>0</v>
      </c>
      <c r="H190" s="46">
        <f t="shared" si="15"/>
        <v>3</v>
      </c>
      <c r="I190" s="96">
        <v>1</v>
      </c>
      <c r="J190" s="20">
        <v>150</v>
      </c>
      <c r="K190" s="72">
        <f t="shared" si="16"/>
        <v>150</v>
      </c>
      <c r="L190" s="17" t="s">
        <v>16</v>
      </c>
      <c r="M190" s="18">
        <v>0</v>
      </c>
      <c r="N190" s="23">
        <f t="shared" si="17"/>
        <v>150</v>
      </c>
      <c r="O190" s="19"/>
      <c r="P190" s="43">
        <f t="shared" si="18"/>
        <v>0</v>
      </c>
    </row>
    <row r="191" spans="1:16" ht="24.6" x14ac:dyDescent="0.65">
      <c r="A191" s="10">
        <v>187</v>
      </c>
      <c r="B191" s="19" t="s">
        <v>248</v>
      </c>
      <c r="C191" s="71">
        <f>+'17'!H191</f>
        <v>0</v>
      </c>
      <c r="D191" s="95">
        <v>0</v>
      </c>
      <c r="E191" s="46">
        <f t="shared" si="19"/>
        <v>0</v>
      </c>
      <c r="F191" s="106">
        <v>0</v>
      </c>
      <c r="G191" s="104">
        <v>0</v>
      </c>
      <c r="H191" s="46">
        <f t="shared" si="15"/>
        <v>0</v>
      </c>
      <c r="I191" s="96"/>
      <c r="J191" s="20">
        <v>150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249</v>
      </c>
      <c r="C192" s="71">
        <f>+'17'!H192</f>
        <v>0</v>
      </c>
      <c r="D192" s="95">
        <v>0</v>
      </c>
      <c r="E192" s="46">
        <f t="shared" si="19"/>
        <v>0</v>
      </c>
      <c r="F192" s="106">
        <v>0</v>
      </c>
      <c r="G192" s="104">
        <v>0</v>
      </c>
      <c r="H192" s="46">
        <f t="shared" si="15"/>
        <v>0</v>
      </c>
      <c r="I192" s="96"/>
      <c r="J192" s="20">
        <v>150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29" ht="24.6" x14ac:dyDescent="0.65">
      <c r="A193" s="10">
        <v>189</v>
      </c>
      <c r="B193" s="19" t="s">
        <v>250</v>
      </c>
      <c r="C193" s="71">
        <f>+'17'!H193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150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29" ht="24.6" x14ac:dyDescent="0.65">
      <c r="A194" s="10">
        <v>190</v>
      </c>
      <c r="B194" s="19" t="s">
        <v>166</v>
      </c>
      <c r="C194" s="71">
        <f>+'17'!H194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185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29" ht="24.6" x14ac:dyDescent="0.65">
      <c r="A195" s="10">
        <v>191</v>
      </c>
      <c r="B195" s="19" t="s">
        <v>167</v>
      </c>
      <c r="C195" s="71">
        <f>+'17'!H195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185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29" ht="24.6" x14ac:dyDescent="0.65">
      <c r="A196" s="10">
        <v>192</v>
      </c>
      <c r="B196" s="19" t="s">
        <v>168</v>
      </c>
      <c r="C196" s="71">
        <f>+'17'!H196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185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29" ht="24.6" x14ac:dyDescent="0.65">
      <c r="A197" s="10">
        <v>193</v>
      </c>
      <c r="B197" s="19" t="s">
        <v>169</v>
      </c>
      <c r="C197" s="71">
        <f>+'17'!H197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ref="H197:H260" si="20">+E197-F197-I197-G197</f>
        <v>0</v>
      </c>
      <c r="I197" s="96"/>
      <c r="J197" s="20">
        <v>185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  <c r="AC197" s="29"/>
    </row>
    <row r="198" spans="1:29" ht="24.6" x14ac:dyDescent="0.65">
      <c r="A198" s="10">
        <v>194</v>
      </c>
      <c r="B198" s="19" t="s">
        <v>168</v>
      </c>
      <c r="C198" s="71">
        <f>+'17'!H198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20"/>
        <v>0</v>
      </c>
      <c r="I198" s="96"/>
      <c r="J198" s="20">
        <v>185</v>
      </c>
      <c r="K198" s="72">
        <f t="shared" ref="K198:K261" si="21">+J198*I198</f>
        <v>0</v>
      </c>
      <c r="L198" s="17" t="s">
        <v>16</v>
      </c>
      <c r="M198" s="18">
        <v>0</v>
      </c>
      <c r="N198" s="23">
        <f t="shared" ref="N198:N261" si="22">SUM(K198-M198)</f>
        <v>0</v>
      </c>
      <c r="O198" s="19"/>
      <c r="P198" s="43">
        <f t="shared" ref="P198:P261" si="23">+K198*O198</f>
        <v>0</v>
      </c>
      <c r="AC198" s="29"/>
    </row>
    <row r="199" spans="1:29" ht="24.6" x14ac:dyDescent="0.65">
      <c r="A199" s="10">
        <v>195</v>
      </c>
      <c r="B199" s="19" t="s">
        <v>169</v>
      </c>
      <c r="C199" s="71">
        <f>+'17'!H199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20"/>
        <v>0</v>
      </c>
      <c r="I199" s="96"/>
      <c r="J199" s="20">
        <v>185</v>
      </c>
      <c r="K199" s="72">
        <f t="shared" si="21"/>
        <v>0</v>
      </c>
      <c r="L199" s="17" t="s">
        <v>16</v>
      </c>
      <c r="M199" s="18">
        <v>0</v>
      </c>
      <c r="N199" s="23">
        <f t="shared" si="22"/>
        <v>0</v>
      </c>
      <c r="O199" s="19"/>
      <c r="P199" s="43">
        <f t="shared" si="23"/>
        <v>0</v>
      </c>
    </row>
    <row r="200" spans="1:29" ht="24.6" x14ac:dyDescent="0.65">
      <c r="A200" s="10">
        <v>196</v>
      </c>
      <c r="B200" s="19" t="s">
        <v>170</v>
      </c>
      <c r="C200" s="71">
        <f>+'17'!H200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20"/>
        <v>0</v>
      </c>
      <c r="I200" s="96"/>
      <c r="J200" s="20">
        <v>135</v>
      </c>
      <c r="K200" s="72">
        <f t="shared" si="21"/>
        <v>0</v>
      </c>
      <c r="L200" s="17" t="s">
        <v>16</v>
      </c>
      <c r="M200" s="18">
        <v>0</v>
      </c>
      <c r="N200" s="23">
        <f t="shared" si="22"/>
        <v>0</v>
      </c>
      <c r="O200" s="19"/>
      <c r="P200" s="43">
        <f t="shared" si="23"/>
        <v>0</v>
      </c>
    </row>
    <row r="201" spans="1:29" ht="24.6" x14ac:dyDescent="0.65">
      <c r="A201" s="10">
        <v>197</v>
      </c>
      <c r="B201" s="19" t="s">
        <v>115</v>
      </c>
      <c r="C201" s="71">
        <f>+'17'!H201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20"/>
        <v>0</v>
      </c>
      <c r="I201" s="96"/>
      <c r="J201" s="20">
        <v>100</v>
      </c>
      <c r="K201" s="72">
        <f t="shared" si="21"/>
        <v>0</v>
      </c>
      <c r="L201" s="17" t="s">
        <v>16</v>
      </c>
      <c r="M201" s="18">
        <v>0</v>
      </c>
      <c r="N201" s="23">
        <f t="shared" si="22"/>
        <v>0</v>
      </c>
      <c r="O201" s="19"/>
      <c r="P201" s="43">
        <f t="shared" si="23"/>
        <v>0</v>
      </c>
    </row>
    <row r="202" spans="1:29" ht="24.6" x14ac:dyDescent="0.65">
      <c r="A202" s="10">
        <v>198</v>
      </c>
      <c r="B202" s="19" t="s">
        <v>171</v>
      </c>
      <c r="C202" s="71">
        <f>+'17'!H202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20"/>
        <v>0</v>
      </c>
      <c r="I202" s="96"/>
      <c r="J202" s="20">
        <v>90</v>
      </c>
      <c r="K202" s="72">
        <f t="shared" si="21"/>
        <v>0</v>
      </c>
      <c r="L202" s="17" t="s">
        <v>16</v>
      </c>
      <c r="M202" s="18">
        <v>0</v>
      </c>
      <c r="N202" s="23">
        <f t="shared" si="22"/>
        <v>0</v>
      </c>
      <c r="O202" s="19"/>
      <c r="P202" s="43">
        <f t="shared" si="23"/>
        <v>0</v>
      </c>
    </row>
    <row r="203" spans="1:29" ht="24.6" x14ac:dyDescent="0.65">
      <c r="A203" s="10">
        <v>199</v>
      </c>
      <c r="B203" s="19" t="s">
        <v>172</v>
      </c>
      <c r="C203" s="71">
        <f>+'17'!H203</f>
        <v>0</v>
      </c>
      <c r="D203" s="95">
        <v>0</v>
      </c>
      <c r="E203" s="46">
        <f t="shared" si="19"/>
        <v>0</v>
      </c>
      <c r="F203" s="106">
        <v>0</v>
      </c>
      <c r="G203" s="104">
        <v>0</v>
      </c>
      <c r="H203" s="46">
        <f t="shared" si="20"/>
        <v>0</v>
      </c>
      <c r="I203" s="96"/>
      <c r="J203" s="20">
        <v>90</v>
      </c>
      <c r="K203" s="72">
        <f t="shared" si="21"/>
        <v>0</v>
      </c>
      <c r="L203" s="17" t="s">
        <v>16</v>
      </c>
      <c r="M203" s="18">
        <v>0</v>
      </c>
      <c r="N203" s="23">
        <f t="shared" si="22"/>
        <v>0</v>
      </c>
      <c r="O203" s="19"/>
      <c r="P203" s="43">
        <f t="shared" si="23"/>
        <v>0</v>
      </c>
    </row>
    <row r="204" spans="1:29" ht="24.6" x14ac:dyDescent="0.65">
      <c r="A204" s="10">
        <v>200</v>
      </c>
      <c r="B204" s="19" t="s">
        <v>173</v>
      </c>
      <c r="C204" s="71">
        <f>+'17'!H204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20"/>
        <v>0</v>
      </c>
      <c r="I204" s="96"/>
      <c r="J204" s="20">
        <v>90</v>
      </c>
      <c r="K204" s="72">
        <f t="shared" si="21"/>
        <v>0</v>
      </c>
      <c r="L204" s="17" t="s">
        <v>16</v>
      </c>
      <c r="M204" s="18">
        <v>0</v>
      </c>
      <c r="N204" s="23">
        <f t="shared" si="22"/>
        <v>0</v>
      </c>
      <c r="O204" s="19"/>
      <c r="P204" s="43">
        <f t="shared" si="23"/>
        <v>0</v>
      </c>
    </row>
    <row r="205" spans="1:29" ht="24.6" x14ac:dyDescent="0.65">
      <c r="A205" s="10">
        <v>201</v>
      </c>
      <c r="B205" s="19" t="s">
        <v>174</v>
      </c>
      <c r="C205" s="71">
        <f>+'17'!H205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20"/>
        <v>0</v>
      </c>
      <c r="I205" s="96"/>
      <c r="J205" s="20">
        <v>90</v>
      </c>
      <c r="K205" s="72">
        <f t="shared" si="21"/>
        <v>0</v>
      </c>
      <c r="L205" s="17" t="s">
        <v>16</v>
      </c>
      <c r="M205" s="18">
        <v>0</v>
      </c>
      <c r="N205" s="23">
        <f t="shared" si="22"/>
        <v>0</v>
      </c>
      <c r="O205" s="19"/>
      <c r="P205" s="43">
        <f t="shared" si="23"/>
        <v>0</v>
      </c>
    </row>
    <row r="206" spans="1:29" ht="24.6" x14ac:dyDescent="0.65">
      <c r="A206" s="10">
        <v>202</v>
      </c>
      <c r="B206" s="19" t="s">
        <v>367</v>
      </c>
      <c r="C206" s="71">
        <f>+'17'!H206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20"/>
        <v>0</v>
      </c>
      <c r="I206" s="96"/>
      <c r="J206" s="20">
        <v>50</v>
      </c>
      <c r="K206" s="72">
        <f t="shared" si="21"/>
        <v>0</v>
      </c>
      <c r="L206" s="17" t="s">
        <v>16</v>
      </c>
      <c r="M206" s="18">
        <v>0</v>
      </c>
      <c r="N206" s="23">
        <f t="shared" si="22"/>
        <v>0</v>
      </c>
      <c r="O206" s="19"/>
      <c r="P206" s="43">
        <f t="shared" si="23"/>
        <v>0</v>
      </c>
    </row>
    <row r="207" spans="1:29" ht="24.6" x14ac:dyDescent="0.65">
      <c r="A207" s="10">
        <v>203</v>
      </c>
      <c r="B207" s="19" t="s">
        <v>179</v>
      </c>
      <c r="C207" s="71">
        <f>+'17'!H207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20"/>
        <v>0</v>
      </c>
      <c r="I207" s="96"/>
      <c r="J207" s="20">
        <v>50</v>
      </c>
      <c r="K207" s="72">
        <f t="shared" si="21"/>
        <v>0</v>
      </c>
      <c r="L207" s="17" t="s">
        <v>16</v>
      </c>
      <c r="M207" s="18">
        <v>0</v>
      </c>
      <c r="N207" s="23">
        <f t="shared" si="22"/>
        <v>0</v>
      </c>
      <c r="O207" s="19"/>
      <c r="P207" s="43">
        <f t="shared" si="23"/>
        <v>0</v>
      </c>
    </row>
    <row r="208" spans="1:29" ht="24.6" x14ac:dyDescent="0.65">
      <c r="A208" s="10">
        <v>204</v>
      </c>
      <c r="B208" s="19" t="s">
        <v>180</v>
      </c>
      <c r="C208" s="71">
        <f>+'17'!H208</f>
        <v>2</v>
      </c>
      <c r="D208" s="95">
        <v>0</v>
      </c>
      <c r="E208" s="46">
        <f t="shared" ref="E208:E271" si="24">C208+D208</f>
        <v>2</v>
      </c>
      <c r="F208" s="106">
        <v>0</v>
      </c>
      <c r="G208" s="104">
        <v>0</v>
      </c>
      <c r="H208" s="46">
        <f t="shared" si="20"/>
        <v>2</v>
      </c>
      <c r="I208" s="96"/>
      <c r="J208" s="20">
        <v>55</v>
      </c>
      <c r="K208" s="72">
        <f t="shared" si="21"/>
        <v>0</v>
      </c>
      <c r="L208" s="17" t="s">
        <v>16</v>
      </c>
      <c r="M208" s="18">
        <v>0</v>
      </c>
      <c r="N208" s="23">
        <f t="shared" si="22"/>
        <v>0</v>
      </c>
      <c r="O208" s="19"/>
      <c r="P208" s="43">
        <f t="shared" si="23"/>
        <v>0</v>
      </c>
    </row>
    <row r="209" spans="1:16" ht="24.6" x14ac:dyDescent="0.65">
      <c r="A209" s="10">
        <v>205</v>
      </c>
      <c r="B209" s="19" t="s">
        <v>181</v>
      </c>
      <c r="C209" s="71">
        <f>+'17'!H209</f>
        <v>0</v>
      </c>
      <c r="D209" s="95">
        <v>0</v>
      </c>
      <c r="E209" s="46">
        <f t="shared" si="24"/>
        <v>0</v>
      </c>
      <c r="F209" s="106">
        <v>0</v>
      </c>
      <c r="G209" s="104">
        <v>0</v>
      </c>
      <c r="H209" s="46">
        <f t="shared" si="20"/>
        <v>0</v>
      </c>
      <c r="I209" s="96"/>
      <c r="J209" s="20">
        <v>85</v>
      </c>
      <c r="K209" s="72">
        <f t="shared" si="21"/>
        <v>0</v>
      </c>
      <c r="L209" s="17" t="s">
        <v>16</v>
      </c>
      <c r="M209" s="18">
        <v>0</v>
      </c>
      <c r="N209" s="23">
        <f t="shared" si="22"/>
        <v>0</v>
      </c>
      <c r="O209" s="19"/>
      <c r="P209" s="43">
        <f t="shared" si="23"/>
        <v>0</v>
      </c>
    </row>
    <row r="210" spans="1:16" ht="24.6" x14ac:dyDescent="0.65">
      <c r="A210" s="10">
        <v>206</v>
      </c>
      <c r="B210" s="19" t="s">
        <v>298</v>
      </c>
      <c r="C210" s="71">
        <f>+'17'!H210</f>
        <v>0</v>
      </c>
      <c r="D210" s="95">
        <v>0</v>
      </c>
      <c r="E210" s="46">
        <f t="shared" si="24"/>
        <v>0</v>
      </c>
      <c r="F210" s="106">
        <v>0</v>
      </c>
      <c r="G210" s="104">
        <v>0</v>
      </c>
      <c r="H210" s="46">
        <f t="shared" si="20"/>
        <v>0</v>
      </c>
      <c r="I210" s="96"/>
      <c r="J210" s="20">
        <v>55</v>
      </c>
      <c r="K210" s="72">
        <f t="shared" si="21"/>
        <v>0</v>
      </c>
      <c r="L210" s="17" t="s">
        <v>16</v>
      </c>
      <c r="M210" s="18">
        <v>0</v>
      </c>
      <c r="N210" s="23">
        <f t="shared" si="22"/>
        <v>0</v>
      </c>
      <c r="O210" s="19"/>
      <c r="P210" s="43">
        <f t="shared" si="23"/>
        <v>0</v>
      </c>
    </row>
    <row r="211" spans="1:16" ht="24.6" x14ac:dyDescent="0.65">
      <c r="A211" s="10">
        <v>207</v>
      </c>
      <c r="B211" s="19" t="s">
        <v>299</v>
      </c>
      <c r="C211" s="71">
        <f>+'17'!H211</f>
        <v>0</v>
      </c>
      <c r="D211" s="95">
        <v>0</v>
      </c>
      <c r="E211" s="46">
        <f t="shared" si="24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55</v>
      </c>
      <c r="K211" s="72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3">
        <f t="shared" si="23"/>
        <v>0</v>
      </c>
    </row>
    <row r="212" spans="1:16" ht="24.6" x14ac:dyDescent="0.65">
      <c r="A212" s="10">
        <v>208</v>
      </c>
      <c r="B212" s="19" t="s">
        <v>300</v>
      </c>
      <c r="C212" s="71">
        <f>+'17'!H212</f>
        <v>0</v>
      </c>
      <c r="D212" s="95">
        <v>0</v>
      </c>
      <c r="E212" s="46">
        <f t="shared" si="24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55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16" ht="24.6" x14ac:dyDescent="0.65">
      <c r="A213" s="10">
        <v>209</v>
      </c>
      <c r="B213" s="19" t="s">
        <v>301</v>
      </c>
      <c r="C213" s="71">
        <f>+'17'!H213</f>
        <v>0</v>
      </c>
      <c r="D213" s="95">
        <v>0</v>
      </c>
      <c r="E213" s="46">
        <f t="shared" si="24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55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16" ht="24.6" x14ac:dyDescent="0.65">
      <c r="A214" s="10">
        <v>210</v>
      </c>
      <c r="B214" s="19" t="s">
        <v>372</v>
      </c>
      <c r="C214" s="71">
        <f>+'17'!H214</f>
        <v>0</v>
      </c>
      <c r="D214" s="95">
        <v>0</v>
      </c>
      <c r="E214" s="46">
        <f t="shared" si="24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40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16" ht="24.6" x14ac:dyDescent="0.65">
      <c r="A215" s="10">
        <v>211</v>
      </c>
      <c r="B215" s="19" t="s">
        <v>184</v>
      </c>
      <c r="C215" s="71">
        <f>+'17'!H215</f>
        <v>0</v>
      </c>
      <c r="D215" s="95">
        <v>0</v>
      </c>
      <c r="E215" s="46">
        <f t="shared" si="24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120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16" ht="24.6" x14ac:dyDescent="0.65">
      <c r="A216" s="10">
        <v>212</v>
      </c>
      <c r="B216" s="19" t="s">
        <v>185</v>
      </c>
      <c r="C216" s="71">
        <f>+'17'!H216</f>
        <v>0</v>
      </c>
      <c r="D216" s="95">
        <v>0</v>
      </c>
      <c r="E216" s="46">
        <f t="shared" si="24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120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16" ht="24.6" x14ac:dyDescent="0.65">
      <c r="A217" s="10">
        <v>213</v>
      </c>
      <c r="B217" s="19" t="s">
        <v>187</v>
      </c>
      <c r="C217" s="71">
        <f>+'17'!H217</f>
        <v>0</v>
      </c>
      <c r="D217" s="95">
        <v>0</v>
      </c>
      <c r="E217" s="46">
        <f t="shared" si="24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50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16" ht="24.6" x14ac:dyDescent="0.65">
      <c r="A218" s="10">
        <v>214</v>
      </c>
      <c r="B218" s="19" t="s">
        <v>188</v>
      </c>
      <c r="C218" s="71">
        <f>+'17'!H218</f>
        <v>0</v>
      </c>
      <c r="D218" s="95">
        <v>0</v>
      </c>
      <c r="E218" s="46">
        <f t="shared" si="24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50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16" ht="24.6" x14ac:dyDescent="0.65">
      <c r="A219" s="10">
        <v>215</v>
      </c>
      <c r="B219" s="19" t="s">
        <v>302</v>
      </c>
      <c r="C219" s="71">
        <f>+'17'!H219</f>
        <v>0</v>
      </c>
      <c r="D219" s="95">
        <v>0</v>
      </c>
      <c r="E219" s="46">
        <f t="shared" si="24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120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16" ht="24.6" x14ac:dyDescent="0.65">
      <c r="A220" s="10">
        <v>216</v>
      </c>
      <c r="B220" s="19" t="s">
        <v>303</v>
      </c>
      <c r="C220" s="71">
        <f>+'17'!H220</f>
        <v>0</v>
      </c>
      <c r="D220" s="95">
        <v>0</v>
      </c>
      <c r="E220" s="46">
        <f t="shared" si="24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25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>
        <v>15</v>
      </c>
      <c r="P220" s="43">
        <f t="shared" si="23"/>
        <v>0</v>
      </c>
    </row>
    <row r="221" spans="1:16" ht="24.6" x14ac:dyDescent="0.65">
      <c r="A221" s="10">
        <v>217</v>
      </c>
      <c r="B221" s="19" t="s">
        <v>304</v>
      </c>
      <c r="C221" s="71">
        <f>+'17'!H221</f>
        <v>0</v>
      </c>
      <c r="D221" s="95">
        <v>0</v>
      </c>
      <c r="E221" s="46">
        <f t="shared" si="24"/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25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>
        <v>15</v>
      </c>
      <c r="P221" s="43">
        <f t="shared" si="23"/>
        <v>0</v>
      </c>
    </row>
    <row r="222" spans="1:16" ht="24.6" x14ac:dyDescent="0.65">
      <c r="A222" s="10">
        <v>218</v>
      </c>
      <c r="B222" s="19" t="s">
        <v>305</v>
      </c>
      <c r="C222" s="71">
        <f>+'17'!H222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25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>
        <v>15</v>
      </c>
      <c r="P222" s="43">
        <f t="shared" si="23"/>
        <v>0</v>
      </c>
    </row>
    <row r="223" spans="1:16" ht="24.6" x14ac:dyDescent="0.65">
      <c r="A223" s="10">
        <v>219</v>
      </c>
      <c r="B223" s="19" t="s">
        <v>306</v>
      </c>
      <c r="C223" s="71">
        <f>+'17'!H223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25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>
        <v>15</v>
      </c>
      <c r="P223" s="43">
        <f t="shared" si="23"/>
        <v>0</v>
      </c>
    </row>
    <row r="224" spans="1:16" ht="24.6" x14ac:dyDescent="0.65">
      <c r="A224" s="10">
        <v>220</v>
      </c>
      <c r="B224" s="19" t="s">
        <v>307</v>
      </c>
      <c r="C224" s="71">
        <f>+'17'!H224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25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>
        <v>15</v>
      </c>
      <c r="P224" s="43">
        <f t="shared" si="23"/>
        <v>0</v>
      </c>
    </row>
    <row r="225" spans="1:16" ht="24.6" x14ac:dyDescent="0.65">
      <c r="A225" s="10">
        <v>221</v>
      </c>
      <c r="B225" s="19" t="s">
        <v>308</v>
      </c>
      <c r="C225" s="71">
        <f>+'17'!H225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25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>
        <v>15</v>
      </c>
      <c r="P225" s="43">
        <f t="shared" si="23"/>
        <v>0</v>
      </c>
    </row>
    <row r="226" spans="1:16" ht="24.6" x14ac:dyDescent="0.65">
      <c r="A226" s="10">
        <v>222</v>
      </c>
      <c r="B226" s="19" t="s">
        <v>361</v>
      </c>
      <c r="C226" s="71">
        <f>+'17'!H226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10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309</v>
      </c>
      <c r="C227" s="71">
        <f>+'17'!H227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10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310</v>
      </c>
      <c r="C228" s="71">
        <f>+'17'!H228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311</v>
      </c>
      <c r="C229" s="71">
        <f>+'17'!H229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312</v>
      </c>
      <c r="C230" s="71">
        <f>+'17'!H230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/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183</v>
      </c>
      <c r="C231" s="71">
        <f>+'17'!H231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40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117</v>
      </c>
      <c r="C232" s="71">
        <f>+'17'!H232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313</v>
      </c>
      <c r="C233" s="71">
        <f>+'17'!H233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30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371</v>
      </c>
      <c r="C234" s="71">
        <f>+'17'!H234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800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x14ac:dyDescent="0.65">
      <c r="A235" s="10">
        <v>231</v>
      </c>
      <c r="B235" s="19" t="s">
        <v>373</v>
      </c>
      <c r="C235" s="71">
        <f>+'17'!H235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150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x14ac:dyDescent="0.65">
      <c r="A236" s="10">
        <v>232</v>
      </c>
      <c r="B236" s="19" t="s">
        <v>315</v>
      </c>
      <c r="C236" s="71">
        <f>+'17'!H236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200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x14ac:dyDescent="0.65">
      <c r="A237" s="10">
        <v>233</v>
      </c>
      <c r="B237" s="19" t="s">
        <v>374</v>
      </c>
      <c r="C237" s="71">
        <f>+'17'!H237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250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x14ac:dyDescent="0.65">
      <c r="A238" s="10">
        <v>234</v>
      </c>
      <c r="B238" s="19" t="s">
        <v>316</v>
      </c>
      <c r="C238" s="71">
        <f>+'17'!H238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50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x14ac:dyDescent="0.65">
      <c r="A239" s="10">
        <v>235</v>
      </c>
      <c r="B239" s="19" t="s">
        <v>314</v>
      </c>
      <c r="C239" s="71">
        <f>+'17'!H239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" customHeight="1" x14ac:dyDescent="0.65">
      <c r="A240" s="10">
        <v>236</v>
      </c>
      <c r="B240" s="19" t="s">
        <v>337</v>
      </c>
      <c r="C240" s="71">
        <f>+'17'!H240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45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338</v>
      </c>
      <c r="C241" s="71">
        <f>+'17'!H241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35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339</v>
      </c>
      <c r="C242" s="71">
        <f>+'17'!H242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>
        <v>25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317</v>
      </c>
      <c r="C243" s="71">
        <f>+'17'!H243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>
        <v>50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318</v>
      </c>
      <c r="C244" s="71">
        <f>+'17'!H244</f>
        <v>0</v>
      </c>
      <c r="D244" s="95">
        <v>0</v>
      </c>
      <c r="E244" s="46">
        <f t="shared" si="24"/>
        <v>0</v>
      </c>
      <c r="F244" s="106">
        <v>0</v>
      </c>
      <c r="G244" s="104">
        <v>0</v>
      </c>
      <c r="H244" s="46">
        <f t="shared" si="20"/>
        <v>0</v>
      </c>
      <c r="I244" s="96"/>
      <c r="J244" s="20">
        <v>60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319</v>
      </c>
      <c r="C245" s="71">
        <f>+'17'!H245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250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320</v>
      </c>
      <c r="C246" s="71">
        <f>+'17'!H246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15">
        <v>100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321</v>
      </c>
      <c r="C247" s="71">
        <f>+'17'!H247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15">
        <v>350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322</v>
      </c>
      <c r="C248" s="71">
        <f>+'17'!H248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15">
        <v>60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323</v>
      </c>
      <c r="C249" s="71">
        <f>+'17'!H249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15">
        <v>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324</v>
      </c>
      <c r="C250" s="71">
        <f>+'17'!H250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15">
        <v>100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325</v>
      </c>
      <c r="C251" s="71">
        <f>+'17'!H251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15">
        <v>120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326</v>
      </c>
      <c r="C252" s="71">
        <f>+'17'!H252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15">
        <v>60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 x14ac:dyDescent="0.65">
      <c r="A253" s="10">
        <v>249</v>
      </c>
      <c r="B253" s="19" t="s">
        <v>327</v>
      </c>
      <c r="C253" s="71">
        <f>+'17'!H253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15">
        <v>150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x14ac:dyDescent="0.65">
      <c r="A254" s="10">
        <v>250</v>
      </c>
      <c r="B254" s="19" t="s">
        <v>328</v>
      </c>
      <c r="C254" s="71">
        <f>+'17'!H254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15">
        <v>150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329</v>
      </c>
      <c r="C255" s="71">
        <f>+'17'!H255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15">
        <v>200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330</v>
      </c>
      <c r="C256" s="71">
        <f>+'17'!H256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15"/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331</v>
      </c>
      <c r="C257" s="71">
        <f>+'17'!H257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15"/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368</v>
      </c>
      <c r="C258" s="71">
        <f>+'17'!H258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15"/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/>
      <c r="C259" s="71">
        <f>+'17'!H259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/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/>
      <c r="C260" s="71">
        <f>+'17'!H260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20"/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/>
      <c r="C261" s="71">
        <f>+'17'!H261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ref="H261:H284" si="25">+E261-F261-I261-G261</f>
        <v>0</v>
      </c>
      <c r="I261" s="96"/>
      <c r="J261" s="20"/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/>
      <c r="C262" s="71">
        <f>+'17'!H262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5"/>
        <v>0</v>
      </c>
      <c r="I262" s="96"/>
      <c r="J262" s="20"/>
      <c r="K262" s="72">
        <f t="shared" ref="K262:K284" si="26">+J262*I262</f>
        <v>0</v>
      </c>
      <c r="L262" s="17" t="s">
        <v>16</v>
      </c>
      <c r="M262" s="18">
        <v>0</v>
      </c>
      <c r="N262" s="23">
        <f t="shared" ref="N262:N284" si="27">SUM(K262-M262)</f>
        <v>0</v>
      </c>
      <c r="O262" s="19"/>
      <c r="P262" s="43">
        <f t="shared" ref="P262:P284" si="28">+K262*O262</f>
        <v>0</v>
      </c>
    </row>
    <row r="263" spans="1:16" ht="24.6" x14ac:dyDescent="0.65">
      <c r="A263" s="10">
        <v>259</v>
      </c>
      <c r="B263" s="19"/>
      <c r="C263" s="71">
        <f>+'17'!H263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5"/>
        <v>0</v>
      </c>
      <c r="I263" s="96"/>
      <c r="J263" s="20"/>
      <c r="K263" s="72">
        <f t="shared" si="26"/>
        <v>0</v>
      </c>
      <c r="L263" s="17" t="s">
        <v>16</v>
      </c>
      <c r="M263" s="18">
        <v>0</v>
      </c>
      <c r="N263" s="23">
        <f t="shared" si="27"/>
        <v>0</v>
      </c>
      <c r="O263" s="19"/>
      <c r="P263" s="43">
        <f t="shared" si="28"/>
        <v>0</v>
      </c>
    </row>
    <row r="264" spans="1:16" ht="24.6" x14ac:dyDescent="0.65">
      <c r="A264" s="10">
        <v>260</v>
      </c>
      <c r="B264" s="19"/>
      <c r="C264" s="71">
        <f>+'17'!H264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5"/>
        <v>0</v>
      </c>
      <c r="I264" s="96"/>
      <c r="J264" s="20"/>
      <c r="K264" s="72">
        <f t="shared" si="26"/>
        <v>0</v>
      </c>
      <c r="L264" s="17" t="s">
        <v>16</v>
      </c>
      <c r="M264" s="18">
        <v>0</v>
      </c>
      <c r="N264" s="23">
        <f t="shared" si="27"/>
        <v>0</v>
      </c>
      <c r="O264" s="19"/>
      <c r="P264" s="43">
        <f t="shared" si="28"/>
        <v>0</v>
      </c>
    </row>
    <row r="265" spans="1:16" ht="24.6" x14ac:dyDescent="0.65">
      <c r="A265" s="10">
        <v>261</v>
      </c>
      <c r="B265" s="19"/>
      <c r="C265" s="71">
        <f>+'17'!H265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5"/>
        <v>0</v>
      </c>
      <c r="I265" s="96"/>
      <c r="J265" s="20"/>
      <c r="K265" s="72">
        <f t="shared" si="26"/>
        <v>0</v>
      </c>
      <c r="L265" s="17" t="s">
        <v>16</v>
      </c>
      <c r="M265" s="18">
        <v>0</v>
      </c>
      <c r="N265" s="23">
        <f t="shared" si="27"/>
        <v>0</v>
      </c>
      <c r="O265" s="19"/>
      <c r="P265" s="43">
        <f t="shared" si="28"/>
        <v>0</v>
      </c>
    </row>
    <row r="266" spans="1:16" ht="24.6" x14ac:dyDescent="0.65">
      <c r="A266" s="10">
        <v>262</v>
      </c>
      <c r="B266" s="19"/>
      <c r="C266" s="71">
        <f>+'17'!H266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5"/>
        <v>0</v>
      </c>
      <c r="I266" s="96"/>
      <c r="J266" s="20"/>
      <c r="K266" s="72">
        <f t="shared" si="26"/>
        <v>0</v>
      </c>
      <c r="L266" s="17" t="s">
        <v>16</v>
      </c>
      <c r="M266" s="18">
        <v>0</v>
      </c>
      <c r="N266" s="23">
        <f t="shared" si="27"/>
        <v>0</v>
      </c>
      <c r="O266" s="19"/>
      <c r="P266" s="43">
        <f t="shared" si="28"/>
        <v>0</v>
      </c>
    </row>
    <row r="267" spans="1:16" ht="24.6" x14ac:dyDescent="0.65">
      <c r="A267" s="10">
        <v>263</v>
      </c>
      <c r="B267" s="19"/>
      <c r="C267" s="71">
        <f>+'17'!H267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5"/>
        <v>0</v>
      </c>
      <c r="I267" s="96"/>
      <c r="J267" s="20"/>
      <c r="K267" s="72">
        <f t="shared" si="26"/>
        <v>0</v>
      </c>
      <c r="L267" s="17" t="s">
        <v>16</v>
      </c>
      <c r="M267" s="18">
        <v>0</v>
      </c>
      <c r="N267" s="23">
        <f t="shared" si="27"/>
        <v>0</v>
      </c>
      <c r="O267" s="19"/>
      <c r="P267" s="43">
        <f t="shared" si="28"/>
        <v>0</v>
      </c>
    </row>
    <row r="268" spans="1:16" ht="24.6" x14ac:dyDescent="0.65">
      <c r="A268" s="10">
        <v>264</v>
      </c>
      <c r="B268" s="19"/>
      <c r="C268" s="71">
        <f>+'17'!H268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5"/>
        <v>0</v>
      </c>
      <c r="I268" s="96"/>
      <c r="J268" s="20"/>
      <c r="K268" s="72">
        <f t="shared" si="26"/>
        <v>0</v>
      </c>
      <c r="L268" s="17" t="s">
        <v>16</v>
      </c>
      <c r="M268" s="18">
        <v>0</v>
      </c>
      <c r="N268" s="23">
        <f t="shared" si="27"/>
        <v>0</v>
      </c>
      <c r="O268" s="19"/>
      <c r="P268" s="43">
        <f t="shared" si="28"/>
        <v>0</v>
      </c>
    </row>
    <row r="269" spans="1:16" ht="24.6" x14ac:dyDescent="0.65">
      <c r="A269" s="10">
        <v>265</v>
      </c>
      <c r="B269" s="19"/>
      <c r="C269" s="71">
        <f>+'17'!H269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5"/>
        <v>0</v>
      </c>
      <c r="I269" s="96"/>
      <c r="J269" s="20"/>
      <c r="K269" s="72">
        <f t="shared" si="26"/>
        <v>0</v>
      </c>
      <c r="L269" s="17" t="s">
        <v>16</v>
      </c>
      <c r="M269" s="18">
        <v>0</v>
      </c>
      <c r="N269" s="23">
        <f t="shared" si="27"/>
        <v>0</v>
      </c>
      <c r="O269" s="19"/>
      <c r="P269" s="43">
        <f t="shared" si="28"/>
        <v>0</v>
      </c>
    </row>
    <row r="270" spans="1:16" ht="24.6" x14ac:dyDescent="0.65">
      <c r="A270" s="10">
        <v>266</v>
      </c>
      <c r="B270" s="19"/>
      <c r="C270" s="71">
        <f>+'17'!H270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5"/>
        <v>0</v>
      </c>
      <c r="I270" s="96"/>
      <c r="J270" s="20"/>
      <c r="K270" s="72">
        <f t="shared" si="26"/>
        <v>0</v>
      </c>
      <c r="L270" s="17" t="s">
        <v>16</v>
      </c>
      <c r="M270" s="18">
        <v>0</v>
      </c>
      <c r="N270" s="23">
        <f t="shared" si="27"/>
        <v>0</v>
      </c>
      <c r="O270" s="19"/>
      <c r="P270" s="43">
        <f t="shared" si="28"/>
        <v>0</v>
      </c>
    </row>
    <row r="271" spans="1:16" ht="24.6" x14ac:dyDescent="0.65">
      <c r="A271" s="10">
        <v>267</v>
      </c>
      <c r="B271" s="19"/>
      <c r="C271" s="71">
        <f>+'17'!H271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5"/>
        <v>0</v>
      </c>
      <c r="I271" s="96"/>
      <c r="J271" s="20"/>
      <c r="K271" s="72">
        <f t="shared" si="26"/>
        <v>0</v>
      </c>
      <c r="L271" s="17" t="s">
        <v>16</v>
      </c>
      <c r="M271" s="18">
        <v>0</v>
      </c>
      <c r="N271" s="23">
        <f t="shared" si="27"/>
        <v>0</v>
      </c>
      <c r="O271" s="19"/>
      <c r="P271" s="43">
        <f t="shared" si="28"/>
        <v>0</v>
      </c>
    </row>
    <row r="272" spans="1:16" ht="24.6" x14ac:dyDescent="0.65">
      <c r="A272" s="10">
        <v>268</v>
      </c>
      <c r="B272" s="19"/>
      <c r="C272" s="71">
        <f>+'17'!H272</f>
        <v>0</v>
      </c>
      <c r="D272" s="95">
        <v>0</v>
      </c>
      <c r="E272" s="46">
        <f t="shared" ref="E272:E284" si="29">C272+D272</f>
        <v>0</v>
      </c>
      <c r="F272" s="106">
        <v>0</v>
      </c>
      <c r="G272" s="104">
        <v>0</v>
      </c>
      <c r="H272" s="46">
        <f t="shared" si="25"/>
        <v>0</v>
      </c>
      <c r="I272" s="96"/>
      <c r="J272" s="20"/>
      <c r="K272" s="72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3">
        <f t="shared" si="28"/>
        <v>0</v>
      </c>
    </row>
    <row r="273" spans="1:17" ht="24.6" x14ac:dyDescent="0.65">
      <c r="A273" s="10">
        <v>269</v>
      </c>
      <c r="B273" s="19"/>
      <c r="C273" s="71">
        <f>+'17'!H273</f>
        <v>0</v>
      </c>
      <c r="D273" s="95">
        <v>0</v>
      </c>
      <c r="E273" s="46">
        <f t="shared" si="29"/>
        <v>0</v>
      </c>
      <c r="F273" s="106">
        <v>0</v>
      </c>
      <c r="G273" s="104">
        <v>0</v>
      </c>
      <c r="H273" s="46">
        <f t="shared" si="25"/>
        <v>0</v>
      </c>
      <c r="I273" s="96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 x14ac:dyDescent="0.65">
      <c r="A274" s="10">
        <v>270</v>
      </c>
      <c r="B274" s="19"/>
      <c r="C274" s="71">
        <f>+'17'!H274</f>
        <v>0</v>
      </c>
      <c r="D274" s="95">
        <v>0</v>
      </c>
      <c r="E274" s="46">
        <f t="shared" si="29"/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 x14ac:dyDescent="0.65">
      <c r="A275" s="10">
        <v>271</v>
      </c>
      <c r="B275" s="19"/>
      <c r="C275" s="71">
        <f>+'17'!H275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 x14ac:dyDescent="0.65">
      <c r="A276" s="10">
        <v>272</v>
      </c>
      <c r="B276" s="19"/>
      <c r="C276" s="71">
        <f>+'17'!H276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 x14ac:dyDescent="0.65">
      <c r="A277" s="10">
        <v>273</v>
      </c>
      <c r="B277" s="19"/>
      <c r="C277" s="71">
        <f>+'17'!H277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 x14ac:dyDescent="0.65">
      <c r="A278" s="10">
        <v>274</v>
      </c>
      <c r="B278" s="19"/>
      <c r="C278" s="71">
        <f>+'17'!H278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 x14ac:dyDescent="0.65">
      <c r="A279" s="10">
        <v>275</v>
      </c>
      <c r="B279" s="19"/>
      <c r="C279" s="71">
        <f>+'17'!H279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 x14ac:dyDescent="0.65">
      <c r="A280" s="10">
        <v>276</v>
      </c>
      <c r="B280" s="19"/>
      <c r="C280" s="71">
        <f>+'17'!H280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 x14ac:dyDescent="0.65">
      <c r="A281" s="10">
        <v>277</v>
      </c>
      <c r="B281" s="19"/>
      <c r="C281" s="71">
        <f>+'17'!H281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 x14ac:dyDescent="0.65">
      <c r="A282" s="10">
        <v>278</v>
      </c>
      <c r="B282" s="19"/>
      <c r="C282" s="71">
        <f>+'17'!H282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 x14ac:dyDescent="0.65">
      <c r="A283" s="10">
        <v>279</v>
      </c>
      <c r="B283" s="19"/>
      <c r="C283" s="71">
        <f>+'17'!H283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 x14ac:dyDescent="0.65">
      <c r="A284" s="10">
        <v>280</v>
      </c>
      <c r="B284" s="19"/>
      <c r="C284" s="71">
        <f>+'17'!H284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 x14ac:dyDescent="0.6">
      <c r="A286" s="1"/>
      <c r="E286" s="24"/>
      <c r="F286" s="25"/>
      <c r="G286" s="25"/>
      <c r="H286" s="24"/>
      <c r="I286" s="172" t="s">
        <v>212</v>
      </c>
      <c r="J286" s="173"/>
      <c r="K286" s="30">
        <f>+AA184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174" t="s">
        <v>202</v>
      </c>
      <c r="K287" s="174"/>
      <c r="L287" s="33">
        <f>SUM(K5:K286)</f>
        <v>1790</v>
      </c>
    </row>
    <row r="288" spans="1:17" ht="24.6" x14ac:dyDescent="0.65">
      <c r="A288" s="1"/>
      <c r="E288" s="31"/>
      <c r="H288" s="31"/>
      <c r="J288" s="168" t="s">
        <v>203</v>
      </c>
      <c r="K288" s="169"/>
      <c r="L288" s="36">
        <v>15</v>
      </c>
    </row>
    <row r="289" spans="1:13" ht="24.6" x14ac:dyDescent="0.65">
      <c r="A289" s="1"/>
      <c r="E289" s="31"/>
      <c r="H289" s="31"/>
      <c r="J289" s="34" t="s">
        <v>204</v>
      </c>
      <c r="K289" s="35"/>
      <c r="L289" s="36">
        <f>SUM(M289:AR289)</f>
        <v>0</v>
      </c>
    </row>
    <row r="290" spans="1:13" ht="24.6" x14ac:dyDescent="0.65">
      <c r="A290" s="1"/>
      <c r="E290" s="31"/>
      <c r="H290" s="31"/>
      <c r="J290" s="168" t="s">
        <v>205</v>
      </c>
      <c r="K290" s="169"/>
      <c r="L290" s="36">
        <v>0</v>
      </c>
    </row>
    <row r="291" spans="1:13" ht="24.6" x14ac:dyDescent="0.65">
      <c r="A291" s="1"/>
      <c r="E291" s="31"/>
      <c r="H291" s="31"/>
      <c r="J291" s="168" t="s">
        <v>206</v>
      </c>
      <c r="K291" s="169"/>
      <c r="L291" s="36">
        <v>50</v>
      </c>
      <c r="M291" s="2" t="s">
        <v>423</v>
      </c>
    </row>
    <row r="292" spans="1:13" ht="24.6" x14ac:dyDescent="0.65">
      <c r="A292" s="1"/>
      <c r="E292" s="31"/>
      <c r="H292" s="31"/>
      <c r="J292" s="168" t="s">
        <v>207</v>
      </c>
      <c r="K292" s="169"/>
      <c r="L292" s="37">
        <f>SUM(M5:M285)</f>
        <v>70</v>
      </c>
    </row>
    <row r="293" spans="1:13" ht="24.6" x14ac:dyDescent="0.65">
      <c r="A293" s="1"/>
      <c r="E293" s="31"/>
      <c r="H293" s="31"/>
      <c r="J293" s="168" t="s">
        <v>208</v>
      </c>
      <c r="K293" s="169"/>
      <c r="L293" s="33">
        <f>L287-L288-L289-L291-L292</f>
        <v>1655</v>
      </c>
    </row>
    <row r="294" spans="1:13" ht="24.6" x14ac:dyDescent="0.65">
      <c r="A294" s="1"/>
      <c r="E294" s="31"/>
      <c r="H294" s="31"/>
      <c r="J294" s="168" t="s">
        <v>209</v>
      </c>
      <c r="K294" s="169"/>
      <c r="L294" s="37">
        <v>1655</v>
      </c>
    </row>
    <row r="295" spans="1:13" ht="24.6" x14ac:dyDescent="0.65">
      <c r="A295" s="1"/>
      <c r="E295" s="31"/>
      <c r="H295" s="31"/>
      <c r="J295" s="168" t="s">
        <v>210</v>
      </c>
      <c r="K295" s="169"/>
      <c r="L295" s="33">
        <f>+L294-L293</f>
        <v>0</v>
      </c>
    </row>
    <row r="296" spans="1:13" ht="24.6" x14ac:dyDescent="0.65">
      <c r="H296" s="2"/>
      <c r="J296" s="168" t="s">
        <v>211</v>
      </c>
      <c r="K296" s="169"/>
      <c r="L296" s="33">
        <f>+L294-L293</f>
        <v>0</v>
      </c>
    </row>
    <row r="297" spans="1:13" x14ac:dyDescent="0.6">
      <c r="H297" s="2"/>
      <c r="J297" s="2"/>
    </row>
    <row r="298" spans="1:13" ht="24.6" x14ac:dyDescent="0.65">
      <c r="H298" s="2"/>
      <c r="J298" s="97" t="s">
        <v>332</v>
      </c>
    </row>
    <row r="299" spans="1:13" x14ac:dyDescent="0.6">
      <c r="H299" s="2"/>
      <c r="J299" s="2"/>
    </row>
    <row r="300" spans="1:13" x14ac:dyDescent="0.6">
      <c r="H300" s="2"/>
      <c r="J300" s="2"/>
    </row>
    <row r="301" spans="1:13" x14ac:dyDescent="0.6">
      <c r="H301" s="2"/>
      <c r="J301" s="2"/>
    </row>
    <row r="302" spans="1:13" x14ac:dyDescent="0.6">
      <c r="H302" s="2"/>
      <c r="J302" s="2"/>
    </row>
    <row r="303" spans="1:13" x14ac:dyDescent="0.6">
      <c r="H303" s="2"/>
      <c r="J303" s="2"/>
    </row>
    <row r="304" spans="1:13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DCC39-9671-4BF8-8D1D-E4412E252852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J37" sqref="J37"/>
      <selection pane="topRight" activeCell="J37" sqref="J37"/>
      <selection pane="bottomLeft" activeCell="J37" sqref="J37"/>
      <selection pane="bottomRight" activeCell="J293" sqref="J293:K293"/>
    </sheetView>
  </sheetViews>
  <sheetFormatPr defaultColWidth="9" defaultRowHeight="24" x14ac:dyDescent="0.6"/>
  <cols>
    <col min="1" max="1" width="6.796875" style="2" customWidth="1"/>
    <col min="2" max="2" width="43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65" t="s">
        <v>413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R2" s="166" t="s">
        <v>0</v>
      </c>
      <c r="S2" s="166"/>
      <c r="T2" s="166"/>
      <c r="U2" s="166"/>
      <c r="V2" s="166"/>
      <c r="W2" s="166"/>
      <c r="X2" s="166"/>
      <c r="Y2" s="166"/>
      <c r="Z2" s="166"/>
      <c r="AA2" s="166"/>
      <c r="AB2" s="166"/>
    </row>
    <row r="3" spans="1:29" s="5" customFormat="1" ht="26.4" x14ac:dyDescent="0.7">
      <c r="A3" s="167" t="s">
        <v>1</v>
      </c>
      <c r="B3" s="175" t="s">
        <v>2</v>
      </c>
      <c r="C3" s="167" t="s">
        <v>3</v>
      </c>
      <c r="D3" s="167" t="s">
        <v>4</v>
      </c>
      <c r="E3" s="167" t="s">
        <v>5</v>
      </c>
      <c r="F3" s="105" t="s">
        <v>6</v>
      </c>
      <c r="G3" s="176" t="s">
        <v>334</v>
      </c>
      <c r="H3" s="167" t="s">
        <v>7</v>
      </c>
      <c r="I3" s="170" t="s">
        <v>8</v>
      </c>
      <c r="J3" s="170"/>
      <c r="K3" s="170"/>
      <c r="L3" s="167" t="s">
        <v>9</v>
      </c>
      <c r="M3" s="171" t="s">
        <v>10</v>
      </c>
      <c r="O3" s="139" t="s">
        <v>335</v>
      </c>
      <c r="P3" s="141" t="s">
        <v>336</v>
      </c>
      <c r="R3" s="167" t="s">
        <v>1</v>
      </c>
      <c r="S3" s="167" t="s">
        <v>2</v>
      </c>
      <c r="T3" s="167" t="s">
        <v>3</v>
      </c>
      <c r="U3" s="167" t="s">
        <v>4</v>
      </c>
      <c r="V3" s="167" t="s">
        <v>5</v>
      </c>
      <c r="W3" s="93" t="s">
        <v>6</v>
      </c>
      <c r="X3" s="167" t="s">
        <v>7</v>
      </c>
      <c r="Y3" s="170" t="s">
        <v>8</v>
      </c>
      <c r="Z3" s="170"/>
      <c r="AA3" s="170"/>
      <c r="AB3" s="167" t="s">
        <v>9</v>
      </c>
      <c r="AC3" s="171" t="s">
        <v>10</v>
      </c>
    </row>
    <row r="4" spans="1:29" s="5" customFormat="1" ht="26.4" x14ac:dyDescent="0.7">
      <c r="A4" s="167"/>
      <c r="B4" s="175"/>
      <c r="C4" s="167"/>
      <c r="D4" s="167"/>
      <c r="E4" s="167"/>
      <c r="F4" s="105" t="s">
        <v>11</v>
      </c>
      <c r="G4" s="177"/>
      <c r="H4" s="167"/>
      <c r="I4" s="93" t="s">
        <v>12</v>
      </c>
      <c r="J4" s="94" t="s">
        <v>13</v>
      </c>
      <c r="K4" s="93" t="s">
        <v>14</v>
      </c>
      <c r="L4" s="167"/>
      <c r="M4" s="171"/>
      <c r="O4" s="140"/>
      <c r="P4" s="142"/>
      <c r="R4" s="167"/>
      <c r="S4" s="167"/>
      <c r="T4" s="167"/>
      <c r="U4" s="167"/>
      <c r="V4" s="167"/>
      <c r="W4" s="93" t="s">
        <v>11</v>
      </c>
      <c r="X4" s="167"/>
      <c r="Y4" s="93" t="s">
        <v>12</v>
      </c>
      <c r="Z4" s="94" t="s">
        <v>13</v>
      </c>
      <c r="AA4" s="93" t="s">
        <v>14</v>
      </c>
      <c r="AB4" s="167"/>
      <c r="AC4" s="171"/>
    </row>
    <row r="5" spans="1:29" ht="24.6" x14ac:dyDescent="0.65">
      <c r="A5" s="10">
        <v>1</v>
      </c>
      <c r="B5" s="19" t="s">
        <v>407</v>
      </c>
      <c r="C5" s="71">
        <f>+'18'!H5</f>
        <v>8</v>
      </c>
      <c r="D5" s="95">
        <v>0</v>
      </c>
      <c r="E5" s="46">
        <f t="shared" ref="E5:E143" si="0">C5+D5</f>
        <v>8</v>
      </c>
      <c r="F5" s="106">
        <v>0</v>
      </c>
      <c r="G5" s="104">
        <v>0</v>
      </c>
      <c r="H5" s="46">
        <f t="shared" ref="H5:H68" si="1">+E5-F5-I5-G5</f>
        <v>8</v>
      </c>
      <c r="I5" s="96"/>
      <c r="J5" s="15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+'18'!H6</f>
        <v>17</v>
      </c>
      <c r="D6" s="95">
        <v>0</v>
      </c>
      <c r="E6" s="46">
        <f t="shared" si="0"/>
        <v>17</v>
      </c>
      <c r="F6" s="106">
        <v>0</v>
      </c>
      <c r="G6" s="104">
        <v>0</v>
      </c>
      <c r="H6" s="46">
        <f t="shared" si="1"/>
        <v>16</v>
      </c>
      <c r="I6" s="96">
        <v>1</v>
      </c>
      <c r="J6" s="15">
        <v>100</v>
      </c>
      <c r="K6" s="72">
        <f t="shared" ref="K6:K69" si="5">+J6*I6</f>
        <v>100</v>
      </c>
      <c r="L6" s="17" t="s">
        <v>16</v>
      </c>
      <c r="M6" s="18">
        <v>0</v>
      </c>
      <c r="N6" s="23">
        <f t="shared" ref="N6:N69" si="6">SUM(K6-M6)</f>
        <v>100</v>
      </c>
      <c r="O6" s="19"/>
      <c r="P6" s="43">
        <f t="shared" ref="P6:P69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+'18'!H7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+'18'!H8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+'18'!H9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+'18'!H10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+'18'!H11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+'18'!H12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+'18'!H13</f>
        <v>12</v>
      </c>
      <c r="D13" s="95">
        <v>0</v>
      </c>
      <c r="E13" s="46">
        <f t="shared" si="0"/>
        <v>12</v>
      </c>
      <c r="F13" s="106">
        <v>0</v>
      </c>
      <c r="G13" s="104">
        <v>0</v>
      </c>
      <c r="H13" s="46">
        <f t="shared" si="1"/>
        <v>11</v>
      </c>
      <c r="I13" s="96">
        <v>1</v>
      </c>
      <c r="J13" s="15">
        <v>50</v>
      </c>
      <c r="K13" s="72">
        <f t="shared" si="5"/>
        <v>50</v>
      </c>
      <c r="L13" s="17" t="s">
        <v>16</v>
      </c>
      <c r="M13" s="18">
        <v>0</v>
      </c>
      <c r="N13" s="23">
        <f t="shared" si="6"/>
        <v>50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+'18'!H14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+'18'!H15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+'18'!H16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+'18'!H17</f>
        <v>8</v>
      </c>
      <c r="D17" s="95">
        <v>0</v>
      </c>
      <c r="E17" s="46">
        <f t="shared" si="0"/>
        <v>8</v>
      </c>
      <c r="F17" s="106">
        <v>0</v>
      </c>
      <c r="G17" s="104">
        <v>0</v>
      </c>
      <c r="H17" s="46">
        <f t="shared" si="1"/>
        <v>8</v>
      </c>
      <c r="I17" s="96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+'18'!H18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+'18'!H19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+'18'!H20</f>
        <v>11</v>
      </c>
      <c r="D20" s="95">
        <v>0</v>
      </c>
      <c r="E20" s="46">
        <f t="shared" si="0"/>
        <v>11</v>
      </c>
      <c r="F20" s="106">
        <v>0</v>
      </c>
      <c r="G20" s="104">
        <v>0</v>
      </c>
      <c r="H20" s="46">
        <f t="shared" si="1"/>
        <v>11</v>
      </c>
      <c r="I20" s="96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+'18'!H21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+'18'!H22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+'18'!H23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+'18'!H24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+'18'!H25</f>
        <v>17</v>
      </c>
      <c r="D25" s="95">
        <v>0</v>
      </c>
      <c r="E25" s="46">
        <f t="shared" si="0"/>
        <v>17</v>
      </c>
      <c r="F25" s="106">
        <v>0</v>
      </c>
      <c r="G25" s="104">
        <v>0</v>
      </c>
      <c r="H25" s="46">
        <f t="shared" si="1"/>
        <v>14</v>
      </c>
      <c r="I25" s="96">
        <v>3</v>
      </c>
      <c r="J25" s="15">
        <v>100</v>
      </c>
      <c r="K25" s="72">
        <f t="shared" si="5"/>
        <v>300</v>
      </c>
      <c r="L25" s="17" t="s">
        <v>16</v>
      </c>
      <c r="M25" s="18">
        <v>0</v>
      </c>
      <c r="N25" s="23">
        <f t="shared" si="6"/>
        <v>300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+'18'!H26</f>
        <v>7</v>
      </c>
      <c r="D26" s="95">
        <v>0</v>
      </c>
      <c r="E26" s="46">
        <f t="shared" si="0"/>
        <v>7</v>
      </c>
      <c r="F26" s="106">
        <v>0</v>
      </c>
      <c r="G26" s="104">
        <v>0</v>
      </c>
      <c r="H26" s="46">
        <f t="shared" si="1"/>
        <v>7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+'18'!H27</f>
        <v>0</v>
      </c>
      <c r="D27" s="95">
        <v>0</v>
      </c>
      <c r="E27" s="46">
        <f t="shared" si="0"/>
        <v>0</v>
      </c>
      <c r="F27" s="106">
        <v>0</v>
      </c>
      <c r="G27" s="104">
        <v>0</v>
      </c>
      <c r="H27" s="46">
        <f t="shared" si="1"/>
        <v>0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+'18'!H28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+'18'!H29</f>
        <v>4</v>
      </c>
      <c r="D29" s="95">
        <v>0</v>
      </c>
      <c r="E29" s="46">
        <f t="shared" si="0"/>
        <v>4</v>
      </c>
      <c r="F29" s="106">
        <v>0</v>
      </c>
      <c r="G29" s="104">
        <v>0</v>
      </c>
      <c r="H29" s="46">
        <f t="shared" si="1"/>
        <v>4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+'18'!H30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+'18'!H31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+'18'!H32</f>
        <v>3</v>
      </c>
      <c r="D32" s="95">
        <v>0</v>
      </c>
      <c r="E32" s="46">
        <f t="shared" si="0"/>
        <v>3</v>
      </c>
      <c r="F32" s="106">
        <v>0</v>
      </c>
      <c r="G32" s="104">
        <v>0</v>
      </c>
      <c r="H32" s="46">
        <f t="shared" si="1"/>
        <v>1</v>
      </c>
      <c r="I32" s="96">
        <v>2</v>
      </c>
      <c r="J32" s="15">
        <v>100</v>
      </c>
      <c r="K32" s="72">
        <f t="shared" si="5"/>
        <v>200</v>
      </c>
      <c r="L32" s="17" t="s">
        <v>16</v>
      </c>
      <c r="M32" s="18">
        <v>0</v>
      </c>
      <c r="N32" s="23">
        <f t="shared" si="6"/>
        <v>200</v>
      </c>
      <c r="O32" s="19"/>
      <c r="P32" s="43">
        <f t="shared" si="7"/>
        <v>0</v>
      </c>
      <c r="S32" s="178" t="s">
        <v>119</v>
      </c>
      <c r="T32" s="179"/>
      <c r="U32" s="179"/>
      <c r="V32" s="179"/>
      <c r="W32" s="179"/>
      <c r="X32" s="179"/>
      <c r="Y32" s="179"/>
      <c r="Z32" s="180"/>
      <c r="AA32" s="40">
        <f>SUM(AA5:AA29)</f>
        <v>0</v>
      </c>
    </row>
    <row r="33" spans="1:26" ht="24.6" x14ac:dyDescent="0.65">
      <c r="A33" s="10">
        <v>29</v>
      </c>
      <c r="B33" s="19" t="s">
        <v>382</v>
      </c>
      <c r="C33" s="71">
        <f>+'18'!H33</f>
        <v>3</v>
      </c>
      <c r="D33" s="95">
        <v>0</v>
      </c>
      <c r="E33" s="46">
        <f t="shared" si="0"/>
        <v>3</v>
      </c>
      <c r="F33" s="106">
        <v>0</v>
      </c>
      <c r="G33" s="104">
        <v>0</v>
      </c>
      <c r="H33" s="46">
        <f t="shared" si="1"/>
        <v>3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+'18'!H34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+'18'!H35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+'18'!H36</f>
        <v>9</v>
      </c>
      <c r="D36" s="95">
        <v>0</v>
      </c>
      <c r="E36" s="46">
        <f t="shared" si="0"/>
        <v>9</v>
      </c>
      <c r="F36" s="106">
        <v>0</v>
      </c>
      <c r="G36" s="104">
        <v>0</v>
      </c>
      <c r="H36" s="46">
        <f t="shared" si="1"/>
        <v>8</v>
      </c>
      <c r="I36" s="96">
        <v>1</v>
      </c>
      <c r="J36" s="15">
        <v>100</v>
      </c>
      <c r="K36" s="72">
        <f t="shared" si="5"/>
        <v>100</v>
      </c>
      <c r="L36" s="17" t="s">
        <v>16</v>
      </c>
      <c r="M36" s="18">
        <v>0</v>
      </c>
      <c r="N36" s="23">
        <f t="shared" si="6"/>
        <v>100</v>
      </c>
      <c r="O36" s="19"/>
      <c r="P36" s="43">
        <f t="shared" si="7"/>
        <v>0</v>
      </c>
    </row>
    <row r="37" spans="1:26" ht="24.6" x14ac:dyDescent="0.65">
      <c r="A37" s="10">
        <v>33</v>
      </c>
      <c r="B37" s="19" t="s">
        <v>393</v>
      </c>
      <c r="C37" s="71">
        <f>+'18'!H37</f>
        <v>0</v>
      </c>
      <c r="D37" s="95">
        <v>0</v>
      </c>
      <c r="E37" s="46">
        <f t="shared" si="0"/>
        <v>0</v>
      </c>
      <c r="F37" s="106">
        <v>0</v>
      </c>
      <c r="G37" s="104">
        <v>0</v>
      </c>
      <c r="H37" s="46">
        <f t="shared" si="1"/>
        <v>0</v>
      </c>
      <c r="I37" s="96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f>+'18'!H38</f>
        <v>0</v>
      </c>
      <c r="D38" s="95">
        <v>0</v>
      </c>
      <c r="E38" s="46">
        <f t="shared" si="0"/>
        <v>0</v>
      </c>
      <c r="F38" s="106">
        <v>0</v>
      </c>
      <c r="G38" s="104">
        <v>0</v>
      </c>
      <c r="H38" s="46">
        <f t="shared" si="1"/>
        <v>0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x14ac:dyDescent="0.65">
      <c r="A39" s="10">
        <v>35</v>
      </c>
      <c r="B39" s="19" t="s">
        <v>333</v>
      </c>
      <c r="C39" s="71">
        <f>+'18'!H39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x14ac:dyDescent="0.65">
      <c r="A40" s="10">
        <v>36</v>
      </c>
      <c r="B40" s="19" t="s">
        <v>138</v>
      </c>
      <c r="C40" s="71">
        <f>+'18'!H40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49</v>
      </c>
      <c r="C41" s="71">
        <f>+'18'!H41</f>
        <v>0</v>
      </c>
      <c r="D41" s="95">
        <v>0</v>
      </c>
      <c r="E41" s="46">
        <f t="shared" si="0"/>
        <v>0</v>
      </c>
      <c r="F41" s="106">
        <v>0</v>
      </c>
      <c r="G41" s="104">
        <v>0</v>
      </c>
      <c r="H41" s="46">
        <f t="shared" si="1"/>
        <v>0</v>
      </c>
      <c r="I41" s="96"/>
      <c r="J41" s="15">
        <v>50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x14ac:dyDescent="0.65">
      <c r="A42" s="10">
        <v>38</v>
      </c>
      <c r="B42" s="19" t="s">
        <v>50</v>
      </c>
      <c r="C42" s="71">
        <f>+'18'!H42</f>
        <v>0</v>
      </c>
      <c r="D42" s="95">
        <v>0</v>
      </c>
      <c r="E42" s="46">
        <f t="shared" si="0"/>
        <v>0</v>
      </c>
      <c r="F42" s="106">
        <v>0</v>
      </c>
      <c r="G42" s="104">
        <v>0</v>
      </c>
      <c r="H42" s="46">
        <f t="shared" si="1"/>
        <v>0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 x14ac:dyDescent="0.65">
      <c r="A43" s="10">
        <v>39</v>
      </c>
      <c r="B43" s="19" t="s">
        <v>51</v>
      </c>
      <c r="C43" s="71">
        <f>+'18'!H43</f>
        <v>0</v>
      </c>
      <c r="D43" s="95">
        <v>0</v>
      </c>
      <c r="E43" s="46">
        <f t="shared" si="0"/>
        <v>0</v>
      </c>
      <c r="F43" s="106">
        <v>0</v>
      </c>
      <c r="G43" s="104">
        <v>0</v>
      </c>
      <c r="H43" s="46">
        <f t="shared" si="1"/>
        <v>0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 x14ac:dyDescent="0.65">
      <c r="A44" s="10">
        <v>40</v>
      </c>
      <c r="B44" s="19" t="s">
        <v>264</v>
      </c>
      <c r="C44" s="71">
        <f>+'18'!H44</f>
        <v>0</v>
      </c>
      <c r="D44" s="95">
        <v>0</v>
      </c>
      <c r="E44" s="46">
        <f t="shared" si="0"/>
        <v>0</v>
      </c>
      <c r="F44" s="106">
        <v>0</v>
      </c>
      <c r="G44" s="104">
        <v>0</v>
      </c>
      <c r="H44" s="46">
        <f t="shared" si="1"/>
        <v>0</v>
      </c>
      <c r="I44" s="96"/>
      <c r="J44" s="15">
        <v>25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265</v>
      </c>
      <c r="C45" s="71">
        <f>+'18'!H45</f>
        <v>0</v>
      </c>
      <c r="D45" s="95">
        <v>0</v>
      </c>
      <c r="E45" s="46">
        <f t="shared" si="0"/>
        <v>0</v>
      </c>
      <c r="F45" s="106">
        <v>0</v>
      </c>
      <c r="G45" s="104">
        <v>0</v>
      </c>
      <c r="H45" s="46">
        <f t="shared" si="1"/>
        <v>0</v>
      </c>
      <c r="I45" s="96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x14ac:dyDescent="0.65">
      <c r="A46" s="10">
        <v>42</v>
      </c>
      <c r="B46" s="19" t="s">
        <v>52</v>
      </c>
      <c r="C46" s="71">
        <f>+'18'!H46</f>
        <v>0</v>
      </c>
      <c r="D46" s="95">
        <v>0</v>
      </c>
      <c r="E46" s="46">
        <f t="shared" si="0"/>
        <v>0</v>
      </c>
      <c r="F46" s="106">
        <v>0</v>
      </c>
      <c r="G46" s="104">
        <v>0</v>
      </c>
      <c r="H46" s="46">
        <f t="shared" si="1"/>
        <v>0</v>
      </c>
      <c r="I46" s="96"/>
      <c r="J46" s="15">
        <v>50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 x14ac:dyDescent="0.65">
      <c r="A47" s="10">
        <v>43</v>
      </c>
      <c r="B47" s="19" t="s">
        <v>53</v>
      </c>
      <c r="C47" s="71">
        <f>+'18'!H47</f>
        <v>1</v>
      </c>
      <c r="D47" s="95">
        <v>0</v>
      </c>
      <c r="E47" s="46">
        <f t="shared" si="0"/>
        <v>1</v>
      </c>
      <c r="F47" s="106">
        <v>0</v>
      </c>
      <c r="G47" s="104">
        <v>0</v>
      </c>
      <c r="H47" s="46">
        <f t="shared" si="1"/>
        <v>1</v>
      </c>
      <c r="I47" s="96"/>
      <c r="J47" s="15">
        <v>50</v>
      </c>
      <c r="K47" s="72">
        <f t="shared" si="5"/>
        <v>0</v>
      </c>
      <c r="L47" s="17" t="s">
        <v>16</v>
      </c>
      <c r="M47" s="18">
        <v>0</v>
      </c>
      <c r="N47" s="23">
        <f t="shared" si="6"/>
        <v>0</v>
      </c>
      <c r="O47" s="19"/>
      <c r="P47" s="43">
        <f t="shared" si="7"/>
        <v>0</v>
      </c>
    </row>
    <row r="48" spans="1:26" ht="24.6" x14ac:dyDescent="0.65">
      <c r="A48" s="10">
        <v>44</v>
      </c>
      <c r="B48" s="19" t="s">
        <v>54</v>
      </c>
      <c r="C48" s="71">
        <f>+'18'!H48</f>
        <v>0</v>
      </c>
      <c r="D48" s="95">
        <v>0</v>
      </c>
      <c r="E48" s="46">
        <f t="shared" si="0"/>
        <v>0</v>
      </c>
      <c r="F48" s="106">
        <v>0</v>
      </c>
      <c r="G48" s="104">
        <v>0</v>
      </c>
      <c r="H48" s="46">
        <f t="shared" si="1"/>
        <v>0</v>
      </c>
      <c r="I48" s="96"/>
      <c r="J48" s="15">
        <v>50</v>
      </c>
      <c r="K48" s="72">
        <f t="shared" si="5"/>
        <v>0</v>
      </c>
      <c r="L48" s="17" t="s">
        <v>16</v>
      </c>
      <c r="M48" s="18">
        <v>0</v>
      </c>
      <c r="N48" s="23">
        <f t="shared" si="6"/>
        <v>0</v>
      </c>
      <c r="O48" s="19"/>
      <c r="P48" s="43">
        <f t="shared" si="7"/>
        <v>0</v>
      </c>
    </row>
    <row r="49" spans="1:16" ht="24.6" x14ac:dyDescent="0.65">
      <c r="A49" s="10">
        <v>45</v>
      </c>
      <c r="B49" s="19" t="s">
        <v>55</v>
      </c>
      <c r="C49" s="71">
        <f>+'18'!H49</f>
        <v>2</v>
      </c>
      <c r="D49" s="95">
        <v>0</v>
      </c>
      <c r="E49" s="46">
        <f t="shared" si="0"/>
        <v>2</v>
      </c>
      <c r="F49" s="106">
        <v>0</v>
      </c>
      <c r="G49" s="104">
        <v>0</v>
      </c>
      <c r="H49" s="46">
        <f t="shared" si="1"/>
        <v>0</v>
      </c>
      <c r="I49" s="96">
        <v>2</v>
      </c>
      <c r="J49" s="15">
        <v>50</v>
      </c>
      <c r="K49" s="72">
        <f t="shared" si="5"/>
        <v>100</v>
      </c>
      <c r="L49" s="17" t="s">
        <v>16</v>
      </c>
      <c r="M49" s="18">
        <v>0</v>
      </c>
      <c r="N49" s="23">
        <f t="shared" si="6"/>
        <v>100</v>
      </c>
      <c r="O49" s="19"/>
      <c r="P49" s="43">
        <f t="shared" si="7"/>
        <v>0</v>
      </c>
    </row>
    <row r="50" spans="1:16" ht="24.6" x14ac:dyDescent="0.65">
      <c r="A50" s="10">
        <v>46</v>
      </c>
      <c r="B50" s="19" t="s">
        <v>56</v>
      </c>
      <c r="C50" s="71">
        <f>+'18'!H50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57</v>
      </c>
      <c r="C51" s="71">
        <f>+'18'!H51</f>
        <v>0</v>
      </c>
      <c r="D51" s="95">
        <v>0</v>
      </c>
      <c r="E51" s="46">
        <f t="shared" si="0"/>
        <v>0</v>
      </c>
      <c r="F51" s="106">
        <v>0</v>
      </c>
      <c r="G51" s="104">
        <v>0</v>
      </c>
      <c r="H51" s="46">
        <f t="shared" si="1"/>
        <v>0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 x14ac:dyDescent="0.65">
      <c r="A52" s="10">
        <v>48</v>
      </c>
      <c r="B52" s="19" t="s">
        <v>58</v>
      </c>
      <c r="C52" s="71">
        <f>+'18'!H52</f>
        <v>7</v>
      </c>
      <c r="D52" s="95">
        <v>0</v>
      </c>
      <c r="E52" s="46">
        <f t="shared" si="0"/>
        <v>7</v>
      </c>
      <c r="F52" s="106">
        <v>0</v>
      </c>
      <c r="G52" s="104">
        <v>0</v>
      </c>
      <c r="H52" s="46">
        <f t="shared" si="1"/>
        <v>7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x14ac:dyDescent="0.65">
      <c r="A53" s="10">
        <v>49</v>
      </c>
      <c r="B53" s="19" t="s">
        <v>59</v>
      </c>
      <c r="C53" s="71">
        <f>+'18'!H53</f>
        <v>0</v>
      </c>
      <c r="D53" s="95">
        <v>0</v>
      </c>
      <c r="E53" s="46">
        <f t="shared" si="0"/>
        <v>0</v>
      </c>
      <c r="F53" s="106">
        <v>0</v>
      </c>
      <c r="G53" s="104">
        <v>0</v>
      </c>
      <c r="H53" s="46">
        <f t="shared" si="1"/>
        <v>0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x14ac:dyDescent="0.65">
      <c r="A54" s="10">
        <v>50</v>
      </c>
      <c r="B54" s="19" t="s">
        <v>60</v>
      </c>
      <c r="C54" s="71">
        <f>+'18'!H54</f>
        <v>0</v>
      </c>
      <c r="D54" s="95">
        <v>0</v>
      </c>
      <c r="E54" s="46">
        <f t="shared" si="0"/>
        <v>0</v>
      </c>
      <c r="F54" s="106">
        <v>0</v>
      </c>
      <c r="G54" s="104">
        <v>0</v>
      </c>
      <c r="H54" s="46">
        <f t="shared" si="1"/>
        <v>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x14ac:dyDescent="0.65">
      <c r="A55" s="10">
        <v>51</v>
      </c>
      <c r="B55" s="19" t="s">
        <v>61</v>
      </c>
      <c r="C55" s="71">
        <f>+'18'!H55</f>
        <v>6</v>
      </c>
      <c r="D55" s="95">
        <v>0</v>
      </c>
      <c r="E55" s="46">
        <f t="shared" si="0"/>
        <v>6</v>
      </c>
      <c r="F55" s="106">
        <v>0</v>
      </c>
      <c r="G55" s="104">
        <v>0</v>
      </c>
      <c r="H55" s="46">
        <f t="shared" si="1"/>
        <v>5</v>
      </c>
      <c r="I55" s="96">
        <v>1</v>
      </c>
      <c r="J55" s="15">
        <v>120</v>
      </c>
      <c r="K55" s="72">
        <f t="shared" si="5"/>
        <v>120</v>
      </c>
      <c r="L55" s="17" t="s">
        <v>16</v>
      </c>
      <c r="M55" s="18">
        <v>0</v>
      </c>
      <c r="N55" s="23">
        <f t="shared" si="6"/>
        <v>120</v>
      </c>
      <c r="O55" s="19"/>
      <c r="P55" s="43">
        <f t="shared" si="7"/>
        <v>0</v>
      </c>
    </row>
    <row r="56" spans="1:16" ht="24.6" x14ac:dyDescent="0.65">
      <c r="A56" s="10">
        <v>52</v>
      </c>
      <c r="B56" s="19" t="s">
        <v>62</v>
      </c>
      <c r="C56" s="71">
        <f>+'18'!H56</f>
        <v>0</v>
      </c>
      <c r="D56" s="95">
        <v>0</v>
      </c>
      <c r="E56" s="46">
        <f t="shared" si="0"/>
        <v>0</v>
      </c>
      <c r="F56" s="106">
        <v>0</v>
      </c>
      <c r="G56" s="104">
        <v>0</v>
      </c>
      <c r="H56" s="46">
        <f t="shared" si="1"/>
        <v>0</v>
      </c>
      <c r="I56" s="96"/>
      <c r="J56" s="15">
        <v>120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 x14ac:dyDescent="0.65">
      <c r="A57" s="10">
        <v>53</v>
      </c>
      <c r="B57" s="19" t="s">
        <v>63</v>
      </c>
      <c r="C57" s="71">
        <f>+'18'!H57</f>
        <v>1</v>
      </c>
      <c r="D57" s="95">
        <v>0</v>
      </c>
      <c r="E57" s="46">
        <f t="shared" si="0"/>
        <v>1</v>
      </c>
      <c r="F57" s="106">
        <v>0</v>
      </c>
      <c r="G57" s="104">
        <v>0</v>
      </c>
      <c r="H57" s="46">
        <f t="shared" si="1"/>
        <v>1</v>
      </c>
      <c r="I57" s="96"/>
      <c r="J57" s="15">
        <v>120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 x14ac:dyDescent="0.65">
      <c r="A58" s="10">
        <v>54</v>
      </c>
      <c r="B58" s="19" t="s">
        <v>64</v>
      </c>
      <c r="C58" s="71">
        <f>+'18'!H58</f>
        <v>0</v>
      </c>
      <c r="D58" s="95">
        <v>0</v>
      </c>
      <c r="E58" s="46">
        <f t="shared" si="0"/>
        <v>0</v>
      </c>
      <c r="F58" s="106">
        <v>0</v>
      </c>
      <c r="G58" s="104">
        <v>0</v>
      </c>
      <c r="H58" s="46">
        <f t="shared" si="1"/>
        <v>0</v>
      </c>
      <c r="I58" s="96"/>
      <c r="J58" s="15">
        <v>120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 x14ac:dyDescent="0.65">
      <c r="A59" s="10">
        <v>55</v>
      </c>
      <c r="B59" s="19" t="s">
        <v>65</v>
      </c>
      <c r="C59" s="71">
        <f>+'18'!H59</f>
        <v>2</v>
      </c>
      <c r="D59" s="95">
        <v>0</v>
      </c>
      <c r="E59" s="46">
        <f t="shared" si="0"/>
        <v>2</v>
      </c>
      <c r="F59" s="106">
        <v>0</v>
      </c>
      <c r="G59" s="104">
        <v>0</v>
      </c>
      <c r="H59" s="46">
        <f t="shared" si="1"/>
        <v>2</v>
      </c>
      <c r="I59" s="96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 x14ac:dyDescent="0.65">
      <c r="A60" s="10">
        <v>56</v>
      </c>
      <c r="B60" s="19" t="s">
        <v>66</v>
      </c>
      <c r="C60" s="71">
        <f>+'18'!H60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x14ac:dyDescent="0.65">
      <c r="A61" s="10">
        <v>57</v>
      </c>
      <c r="B61" s="19" t="s">
        <v>266</v>
      </c>
      <c r="C61" s="71">
        <f>+'18'!H61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x14ac:dyDescent="0.65">
      <c r="A62" s="10">
        <v>58</v>
      </c>
      <c r="B62" s="19" t="s">
        <v>340</v>
      </c>
      <c r="C62" s="71">
        <f>+'18'!H62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30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x14ac:dyDescent="0.65">
      <c r="A63" s="10">
        <v>59</v>
      </c>
      <c r="B63" s="19" t="s">
        <v>341</v>
      </c>
      <c r="C63" s="71">
        <f>+'18'!H63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21">
        <v>30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x14ac:dyDescent="0.65">
      <c r="A64" s="10">
        <v>60</v>
      </c>
      <c r="B64" s="19" t="s">
        <v>342</v>
      </c>
      <c r="C64" s="71">
        <f>+'18'!H64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21">
        <v>30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x14ac:dyDescent="0.65">
      <c r="A65" s="10">
        <v>61</v>
      </c>
      <c r="B65" s="19" t="s">
        <v>72</v>
      </c>
      <c r="C65" s="71">
        <f>+'18'!H65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21">
        <v>50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x14ac:dyDescent="0.65">
      <c r="A66" s="10">
        <v>62</v>
      </c>
      <c r="B66" s="19" t="s">
        <v>73</v>
      </c>
      <c r="C66" s="71">
        <f>+'18'!H66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21">
        <v>50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x14ac:dyDescent="0.65">
      <c r="A67" s="10">
        <v>63</v>
      </c>
      <c r="B67" s="19" t="s">
        <v>74</v>
      </c>
      <c r="C67" s="71">
        <f>+'18'!H67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50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175</v>
      </c>
      <c r="C68" s="71">
        <f>+'18'!H68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50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x14ac:dyDescent="0.65">
      <c r="A69" s="10">
        <v>65</v>
      </c>
      <c r="B69" s="19" t="s">
        <v>267</v>
      </c>
      <c r="C69" s="71">
        <f>+'18'!H69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ref="H69:H132" si="11">+E69-F69-I69-G69</f>
        <v>0</v>
      </c>
      <c r="I69" s="96"/>
      <c r="J69" s="15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x14ac:dyDescent="0.65">
      <c r="A70" s="10">
        <v>66</v>
      </c>
      <c r="B70" s="19" t="s">
        <v>70</v>
      </c>
      <c r="C70" s="71">
        <f>+'18'!H70</f>
        <v>0</v>
      </c>
      <c r="D70" s="95">
        <v>0</v>
      </c>
      <c r="E70" s="46">
        <f t="shared" si="0"/>
        <v>0</v>
      </c>
      <c r="F70" s="106">
        <v>0</v>
      </c>
      <c r="G70" s="104">
        <v>0</v>
      </c>
      <c r="H70" s="46">
        <f t="shared" si="11"/>
        <v>0</v>
      </c>
      <c r="I70" s="96"/>
      <c r="J70" s="20">
        <v>70</v>
      </c>
      <c r="K70" s="72">
        <f t="shared" ref="K70:K133" si="12">+J70*I70</f>
        <v>0</v>
      </c>
      <c r="L70" s="17" t="s">
        <v>16</v>
      </c>
      <c r="M70" s="18">
        <v>0</v>
      </c>
      <c r="N70" s="23">
        <f t="shared" ref="N70:N133" si="13">SUM(K70-M70)</f>
        <v>0</v>
      </c>
      <c r="O70" s="19"/>
      <c r="P70" s="43">
        <f t="shared" ref="P70:P133" si="14">+K70*O70</f>
        <v>0</v>
      </c>
    </row>
    <row r="71" spans="1:16" ht="24.6" x14ac:dyDescent="0.65">
      <c r="A71" s="10">
        <v>67</v>
      </c>
      <c r="B71" s="19" t="s">
        <v>71</v>
      </c>
      <c r="C71" s="71">
        <f>+'18'!H71</f>
        <v>0</v>
      </c>
      <c r="D71" s="95">
        <v>0</v>
      </c>
      <c r="E71" s="46">
        <f t="shared" si="0"/>
        <v>0</v>
      </c>
      <c r="F71" s="106">
        <v>0</v>
      </c>
      <c r="G71" s="104">
        <v>0</v>
      </c>
      <c r="H71" s="46">
        <f t="shared" si="11"/>
        <v>0</v>
      </c>
      <c r="I71" s="96"/>
      <c r="J71" s="20">
        <v>80</v>
      </c>
      <c r="K71" s="72">
        <f t="shared" si="12"/>
        <v>0</v>
      </c>
      <c r="L71" s="17" t="s">
        <v>16</v>
      </c>
      <c r="M71" s="18">
        <v>0</v>
      </c>
      <c r="N71" s="23">
        <f t="shared" si="13"/>
        <v>0</v>
      </c>
      <c r="O71" s="19"/>
      <c r="P71" s="43">
        <f t="shared" si="14"/>
        <v>0</v>
      </c>
    </row>
    <row r="72" spans="1:16" ht="24.6" x14ac:dyDescent="0.65">
      <c r="A72" s="10">
        <v>68</v>
      </c>
      <c r="B72" s="19" t="s">
        <v>199</v>
      </c>
      <c r="C72" s="71">
        <f>+'18'!H72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1"/>
        <v>0</v>
      </c>
      <c r="I72" s="96"/>
      <c r="J72" s="21">
        <v>150</v>
      </c>
      <c r="K72" s="72">
        <f t="shared" si="12"/>
        <v>0</v>
      </c>
      <c r="L72" s="17" t="s">
        <v>16</v>
      </c>
      <c r="M72" s="18">
        <v>0</v>
      </c>
      <c r="N72" s="23">
        <f t="shared" si="13"/>
        <v>0</v>
      </c>
      <c r="O72" s="19"/>
      <c r="P72" s="43">
        <f t="shared" si="14"/>
        <v>0</v>
      </c>
    </row>
    <row r="73" spans="1:16" ht="24.6" x14ac:dyDescent="0.65">
      <c r="A73" s="10">
        <v>69</v>
      </c>
      <c r="B73" s="19" t="s">
        <v>200</v>
      </c>
      <c r="C73" s="71">
        <f>+'18'!H73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1"/>
        <v>0</v>
      </c>
      <c r="I73" s="96"/>
      <c r="J73" s="21">
        <v>150</v>
      </c>
      <c r="K73" s="72">
        <f t="shared" si="12"/>
        <v>0</v>
      </c>
      <c r="L73" s="17" t="s">
        <v>16</v>
      </c>
      <c r="M73" s="18">
        <v>0</v>
      </c>
      <c r="N73" s="23">
        <f t="shared" si="13"/>
        <v>0</v>
      </c>
      <c r="O73" s="19"/>
      <c r="P73" s="43">
        <f t="shared" si="14"/>
        <v>0</v>
      </c>
    </row>
    <row r="74" spans="1:16" ht="24.6" x14ac:dyDescent="0.65">
      <c r="A74" s="10">
        <v>70</v>
      </c>
      <c r="B74" s="19" t="s">
        <v>201</v>
      </c>
      <c r="C74" s="71">
        <f>+'18'!H74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si="11"/>
        <v>0</v>
      </c>
      <c r="I74" s="96"/>
      <c r="J74" s="20">
        <v>150</v>
      </c>
      <c r="K74" s="72">
        <f t="shared" si="12"/>
        <v>0</v>
      </c>
      <c r="L74" s="17" t="s">
        <v>16</v>
      </c>
      <c r="M74" s="18">
        <v>0</v>
      </c>
      <c r="N74" s="23">
        <f t="shared" si="13"/>
        <v>0</v>
      </c>
      <c r="O74" s="19"/>
      <c r="P74" s="43">
        <f t="shared" si="14"/>
        <v>0</v>
      </c>
    </row>
    <row r="75" spans="1:16" ht="24.6" x14ac:dyDescent="0.65">
      <c r="A75" s="10">
        <v>71</v>
      </c>
      <c r="B75" s="19" t="s">
        <v>77</v>
      </c>
      <c r="C75" s="71">
        <f>+'18'!H75</f>
        <v>8</v>
      </c>
      <c r="D75" s="95">
        <v>0</v>
      </c>
      <c r="E75" s="46">
        <f t="shared" si="0"/>
        <v>8</v>
      </c>
      <c r="F75" s="106">
        <v>0</v>
      </c>
      <c r="G75" s="104">
        <v>0</v>
      </c>
      <c r="H75" s="46">
        <f t="shared" si="11"/>
        <v>8</v>
      </c>
      <c r="I75" s="96"/>
      <c r="J75" s="20">
        <v>50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 x14ac:dyDescent="0.65">
      <c r="A76" s="10">
        <v>72</v>
      </c>
      <c r="B76" s="19" t="s">
        <v>409</v>
      </c>
      <c r="C76" s="71">
        <f>+'18'!H76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410</v>
      </c>
      <c r="C77" s="71">
        <f>+'18'!H77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0">
        <v>120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x14ac:dyDescent="0.65">
      <c r="A78" s="10">
        <v>74</v>
      </c>
      <c r="B78" s="19" t="s">
        <v>411</v>
      </c>
      <c r="C78" s="71">
        <f>+'18'!H78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0">
        <v>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x14ac:dyDescent="0.65">
      <c r="A79" s="10">
        <v>75</v>
      </c>
      <c r="B79" s="19" t="s">
        <v>412</v>
      </c>
      <c r="C79" s="71">
        <f>+'18'!H79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120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x14ac:dyDescent="0.65">
      <c r="A80" s="10">
        <v>76</v>
      </c>
      <c r="B80" s="19" t="s">
        <v>346</v>
      </c>
      <c r="C80" s="71">
        <f>+'18'!H80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2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268</v>
      </c>
      <c r="C81" s="71">
        <f>+'18'!H81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45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347</v>
      </c>
      <c r="C82" s="71">
        <f>+'18'!H82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50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269</v>
      </c>
      <c r="C83" s="71">
        <f>+'18'!H83</f>
        <v>0</v>
      </c>
      <c r="D83" s="95">
        <v>0</v>
      </c>
      <c r="E83" s="46">
        <f t="shared" si="0"/>
        <v>0</v>
      </c>
      <c r="F83" s="106">
        <v>0</v>
      </c>
      <c r="G83" s="104">
        <v>0</v>
      </c>
      <c r="H83" s="46">
        <f t="shared" si="11"/>
        <v>0</v>
      </c>
      <c r="I83" s="96"/>
      <c r="J83" s="22">
        <v>55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x14ac:dyDescent="0.65">
      <c r="A84" s="10">
        <v>80</v>
      </c>
      <c r="B84" s="19" t="s">
        <v>93</v>
      </c>
      <c r="C84" s="71">
        <f>+'18'!H84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2">
        <v>55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94</v>
      </c>
      <c r="C85" s="71">
        <f>+'18'!H85</f>
        <v>0</v>
      </c>
      <c r="D85" s="95">
        <v>0</v>
      </c>
      <c r="E85" s="46">
        <f t="shared" si="0"/>
        <v>0</v>
      </c>
      <c r="F85" s="106">
        <v>0</v>
      </c>
      <c r="G85" s="104">
        <v>0</v>
      </c>
      <c r="H85" s="46">
        <f t="shared" si="11"/>
        <v>0</v>
      </c>
      <c r="I85" s="96"/>
      <c r="J85" s="22">
        <v>55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 x14ac:dyDescent="0.65">
      <c r="A86" s="10">
        <v>82</v>
      </c>
      <c r="B86" s="19" t="s">
        <v>369</v>
      </c>
      <c r="C86" s="71">
        <f>+'18'!H86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2">
        <v>30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370</v>
      </c>
      <c r="C87" s="71">
        <f>+'18'!H87</f>
        <v>0</v>
      </c>
      <c r="D87" s="95">
        <v>0</v>
      </c>
      <c r="E87" s="46">
        <f t="shared" si="0"/>
        <v>0</v>
      </c>
      <c r="F87" s="106">
        <v>0</v>
      </c>
      <c r="G87" s="104">
        <v>0</v>
      </c>
      <c r="H87" s="46">
        <f t="shared" si="11"/>
        <v>0</v>
      </c>
      <c r="I87" s="96"/>
      <c r="J87" s="22">
        <v>30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 x14ac:dyDescent="0.65">
      <c r="A88" s="10">
        <v>84</v>
      </c>
      <c r="B88" s="19" t="s">
        <v>270</v>
      </c>
      <c r="C88" s="71">
        <f>+'18'!H88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/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x14ac:dyDescent="0.65">
      <c r="A89" s="10">
        <v>85</v>
      </c>
      <c r="B89" s="19" t="s">
        <v>271</v>
      </c>
      <c r="C89" s="71">
        <f>+'18'!H89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/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x14ac:dyDescent="0.65">
      <c r="A90" s="10">
        <v>86</v>
      </c>
      <c r="B90" s="19" t="s">
        <v>244</v>
      </c>
      <c r="C90" s="71">
        <f>+'18'!H90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15">
        <v>35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x14ac:dyDescent="0.65">
      <c r="A91" s="10">
        <v>87</v>
      </c>
      <c r="B91" s="19" t="s">
        <v>272</v>
      </c>
      <c r="C91" s="71">
        <f>+'18'!H91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120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x14ac:dyDescent="0.65">
      <c r="A92" s="10">
        <v>88</v>
      </c>
      <c r="B92" s="19" t="s">
        <v>273</v>
      </c>
      <c r="C92" s="71">
        <f>+'18'!H92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45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x14ac:dyDescent="0.65">
      <c r="A93" s="10">
        <v>89</v>
      </c>
      <c r="B93" s="19" t="s">
        <v>246</v>
      </c>
      <c r="C93" s="71">
        <f>+'18'!H93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0">
        <v>40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348</v>
      </c>
      <c r="C94" s="71">
        <f>+'18'!H94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2">
        <v>35</v>
      </c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x14ac:dyDescent="0.65">
      <c r="A95" s="10">
        <v>91</v>
      </c>
      <c r="B95" s="19" t="s">
        <v>349</v>
      </c>
      <c r="C95" s="71">
        <f>+'18'!H95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>
        <v>35</v>
      </c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 x14ac:dyDescent="0.65">
      <c r="A96" s="10">
        <v>92</v>
      </c>
      <c r="B96" s="19" t="s">
        <v>350</v>
      </c>
      <c r="C96" s="71">
        <f>+'18'!H96</f>
        <v>0</v>
      </c>
      <c r="D96" s="95">
        <v>0</v>
      </c>
      <c r="E96" s="46">
        <f t="shared" si="0"/>
        <v>0</v>
      </c>
      <c r="F96" s="106">
        <v>0</v>
      </c>
      <c r="G96" s="104">
        <v>0</v>
      </c>
      <c r="H96" s="46">
        <f t="shared" si="11"/>
        <v>0</v>
      </c>
      <c r="I96" s="96"/>
      <c r="J96" s="22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274</v>
      </c>
      <c r="C97" s="71">
        <f>+'18'!H97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35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351</v>
      </c>
      <c r="C98" s="71">
        <f>+'18'!H98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35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x14ac:dyDescent="0.65">
      <c r="A99" s="10">
        <v>95</v>
      </c>
      <c r="B99" s="19" t="s">
        <v>275</v>
      </c>
      <c r="C99" s="71">
        <f>+'18'!H99</f>
        <v>0</v>
      </c>
      <c r="D99" s="95">
        <v>0</v>
      </c>
      <c r="E99" s="46">
        <f t="shared" si="0"/>
        <v>0</v>
      </c>
      <c r="F99" s="106">
        <v>0</v>
      </c>
      <c r="G99" s="104">
        <v>0</v>
      </c>
      <c r="H99" s="46">
        <f t="shared" si="11"/>
        <v>0</v>
      </c>
      <c r="I99" s="96"/>
      <c r="J99" s="22">
        <v>35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276</v>
      </c>
      <c r="C100" s="71">
        <f>+'18'!H100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2">
        <v>120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 x14ac:dyDescent="0.65">
      <c r="A101" s="10">
        <v>97</v>
      </c>
      <c r="B101" s="19" t="s">
        <v>277</v>
      </c>
      <c r="C101" s="71">
        <f>+'18'!H101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250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278</v>
      </c>
      <c r="C102" s="71">
        <f>+'18'!H102</f>
        <v>9</v>
      </c>
      <c r="D102" s="95">
        <v>0</v>
      </c>
      <c r="E102" s="46">
        <f t="shared" si="0"/>
        <v>9</v>
      </c>
      <c r="F102" s="106">
        <v>0</v>
      </c>
      <c r="G102" s="104">
        <v>0</v>
      </c>
      <c r="H102" s="46">
        <f t="shared" si="11"/>
        <v>8</v>
      </c>
      <c r="I102" s="96">
        <v>1</v>
      </c>
      <c r="J102" s="20">
        <v>100</v>
      </c>
      <c r="K102" s="72">
        <f t="shared" si="12"/>
        <v>100</v>
      </c>
      <c r="L102" s="17" t="s">
        <v>16</v>
      </c>
      <c r="M102" s="18">
        <v>0</v>
      </c>
      <c r="N102" s="23">
        <f t="shared" si="13"/>
        <v>100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279</v>
      </c>
      <c r="C103" s="71">
        <f>+'18'!H103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0">
        <v>55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280</v>
      </c>
      <c r="C104" s="71">
        <f>+'18'!H104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0">
        <v>60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281</v>
      </c>
      <c r="C105" s="71">
        <f>+'18'!H105</f>
        <v>5</v>
      </c>
      <c r="D105" s="95">
        <v>0</v>
      </c>
      <c r="E105" s="46">
        <f t="shared" si="0"/>
        <v>5</v>
      </c>
      <c r="F105" s="106">
        <v>0</v>
      </c>
      <c r="G105" s="104">
        <v>0</v>
      </c>
      <c r="H105" s="46">
        <f t="shared" si="11"/>
        <v>5</v>
      </c>
      <c r="I105" s="96"/>
      <c r="J105" s="20">
        <v>100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100</v>
      </c>
      <c r="C106" s="71">
        <f>+'18'!H106</f>
        <v>2</v>
      </c>
      <c r="D106" s="95">
        <v>0</v>
      </c>
      <c r="E106" s="46">
        <f t="shared" si="0"/>
        <v>2</v>
      </c>
      <c r="F106" s="106">
        <v>0</v>
      </c>
      <c r="G106" s="104">
        <v>0</v>
      </c>
      <c r="H106" s="46">
        <f t="shared" si="11"/>
        <v>2</v>
      </c>
      <c r="I106" s="96"/>
      <c r="J106" s="20">
        <v>55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101</v>
      </c>
      <c r="C107" s="71">
        <f>+'18'!H107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50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102</v>
      </c>
      <c r="C108" s="71">
        <f>+'18'!H108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282</v>
      </c>
      <c r="C109" s="71">
        <f>+'18'!H109</f>
        <v>0</v>
      </c>
      <c r="D109" s="95">
        <v>0</v>
      </c>
      <c r="E109" s="46">
        <f t="shared" si="0"/>
        <v>0</v>
      </c>
      <c r="F109" s="106">
        <v>0</v>
      </c>
      <c r="G109" s="104">
        <v>0</v>
      </c>
      <c r="H109" s="46">
        <f t="shared" si="11"/>
        <v>0</v>
      </c>
      <c r="I109" s="96"/>
      <c r="J109" s="20">
        <v>35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283</v>
      </c>
      <c r="C110" s="71">
        <f>+'18'!H110</f>
        <v>0</v>
      </c>
      <c r="D110" s="95">
        <v>0</v>
      </c>
      <c r="E110" s="46">
        <f t="shared" si="0"/>
        <v>0</v>
      </c>
      <c r="F110" s="106">
        <v>0</v>
      </c>
      <c r="G110" s="104">
        <v>0</v>
      </c>
      <c r="H110" s="46">
        <f t="shared" si="11"/>
        <v>0</v>
      </c>
      <c r="I110" s="96"/>
      <c r="J110" s="20">
        <v>50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 x14ac:dyDescent="0.65">
      <c r="A111" s="10">
        <v>107</v>
      </c>
      <c r="B111" s="19" t="s">
        <v>352</v>
      </c>
      <c r="C111" s="71">
        <f>+'18'!H111</f>
        <v>0</v>
      </c>
      <c r="D111" s="95">
        <v>0</v>
      </c>
      <c r="E111" s="46">
        <f t="shared" si="0"/>
        <v>0</v>
      </c>
      <c r="F111" s="106">
        <v>0</v>
      </c>
      <c r="G111" s="104">
        <v>0</v>
      </c>
      <c r="H111" s="46">
        <f t="shared" si="11"/>
        <v>0</v>
      </c>
      <c r="I111" s="96"/>
      <c r="J111" s="20">
        <v>50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354</v>
      </c>
      <c r="C112" s="71">
        <f>+'18'!H112</f>
        <v>0</v>
      </c>
      <c r="D112" s="95">
        <v>0</v>
      </c>
      <c r="E112" s="46">
        <f t="shared" si="0"/>
        <v>0</v>
      </c>
      <c r="F112" s="106">
        <v>0</v>
      </c>
      <c r="G112" s="104">
        <v>0</v>
      </c>
      <c r="H112" s="46">
        <f t="shared" si="11"/>
        <v>0</v>
      </c>
      <c r="I112" s="96"/>
      <c r="J112" s="20">
        <v>50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353</v>
      </c>
      <c r="C113" s="71">
        <f>+'18'!H113</f>
        <v>0</v>
      </c>
      <c r="D113" s="95">
        <v>0</v>
      </c>
      <c r="E113" s="46">
        <f t="shared" si="0"/>
        <v>0</v>
      </c>
      <c r="F113" s="106">
        <v>0</v>
      </c>
      <c r="G113" s="104">
        <v>0</v>
      </c>
      <c r="H113" s="46">
        <f t="shared" si="11"/>
        <v>0</v>
      </c>
      <c r="I113" s="96"/>
      <c r="J113" s="20">
        <v>50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355</v>
      </c>
      <c r="C114" s="71">
        <f>+'18'!H114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0">
        <v>50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x14ac:dyDescent="0.65">
      <c r="A115" s="10">
        <v>111</v>
      </c>
      <c r="B115" s="19" t="s">
        <v>145</v>
      </c>
      <c r="C115" s="71">
        <f>+'18'!H115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0">
        <v>45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x14ac:dyDescent="0.65">
      <c r="A116" s="10">
        <v>112</v>
      </c>
      <c r="B116" s="19" t="s">
        <v>146</v>
      </c>
      <c r="C116" s="71">
        <f>+'18'!H116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0">
        <v>45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x14ac:dyDescent="0.65">
      <c r="A117" s="10">
        <v>113</v>
      </c>
      <c r="B117" s="19" t="s">
        <v>147</v>
      </c>
      <c r="C117" s="71">
        <f>+'18'!H117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55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x14ac:dyDescent="0.65">
      <c r="A118" s="10">
        <v>114</v>
      </c>
      <c r="B118" s="19" t="s">
        <v>356</v>
      </c>
      <c r="C118" s="71">
        <f>+'18'!H118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375</v>
      </c>
      <c r="C119" s="71">
        <f>+'18'!H119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376</v>
      </c>
      <c r="C120" s="71">
        <f>+'18'!H120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x14ac:dyDescent="0.65">
      <c r="A121" s="10">
        <v>117</v>
      </c>
      <c r="B121" s="19" t="s">
        <v>133</v>
      </c>
      <c r="C121" s="71">
        <f>+'18'!H121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40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>
        <v>30</v>
      </c>
      <c r="P121" s="43">
        <f t="shared" si="14"/>
        <v>0</v>
      </c>
    </row>
    <row r="122" spans="1:16" ht="24.6" x14ac:dyDescent="0.65">
      <c r="A122" s="10">
        <v>118</v>
      </c>
      <c r="B122" s="19" t="s">
        <v>284</v>
      </c>
      <c r="C122" s="71">
        <f>+'18'!H122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40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>
        <v>30</v>
      </c>
      <c r="P122" s="43">
        <f t="shared" si="14"/>
        <v>0</v>
      </c>
    </row>
    <row r="123" spans="1:16" ht="24.6" x14ac:dyDescent="0.65">
      <c r="A123" s="10">
        <v>119</v>
      </c>
      <c r="B123" s="19" t="s">
        <v>108</v>
      </c>
      <c r="C123" s="71">
        <f>+'18'!H123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>
        <v>30</v>
      </c>
      <c r="P123" s="43">
        <f t="shared" si="14"/>
        <v>0</v>
      </c>
    </row>
    <row r="124" spans="1:16" ht="24.6" x14ac:dyDescent="0.65">
      <c r="A124" s="10">
        <v>120</v>
      </c>
      <c r="B124" s="19" t="s">
        <v>245</v>
      </c>
      <c r="C124" s="71">
        <f>+'18'!H124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40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>
        <v>30</v>
      </c>
      <c r="P124" s="43">
        <f t="shared" si="14"/>
        <v>0</v>
      </c>
    </row>
    <row r="125" spans="1:16" ht="24.6" x14ac:dyDescent="0.65">
      <c r="A125" s="10">
        <v>121</v>
      </c>
      <c r="B125" s="19" t="s">
        <v>285</v>
      </c>
      <c r="C125" s="71">
        <f>+'18'!H125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>
        <v>30</v>
      </c>
      <c r="P125" s="43">
        <f t="shared" si="14"/>
        <v>0</v>
      </c>
    </row>
    <row r="126" spans="1:16" ht="24.6" x14ac:dyDescent="0.65">
      <c r="A126" s="10">
        <v>122</v>
      </c>
      <c r="B126" s="19" t="s">
        <v>121</v>
      </c>
      <c r="C126" s="71">
        <f>+'18'!H126</f>
        <v>0</v>
      </c>
      <c r="D126" s="95">
        <v>0</v>
      </c>
      <c r="E126" s="46">
        <f t="shared" si="0"/>
        <v>0</v>
      </c>
      <c r="F126" s="106">
        <v>0</v>
      </c>
      <c r="G126" s="104">
        <v>0</v>
      </c>
      <c r="H126" s="46">
        <f t="shared" si="11"/>
        <v>0</v>
      </c>
      <c r="I126" s="96"/>
      <c r="J126" s="20">
        <v>60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>
        <v>30</v>
      </c>
      <c r="P126" s="43">
        <f t="shared" si="14"/>
        <v>0</v>
      </c>
    </row>
    <row r="127" spans="1:16" ht="24.6" x14ac:dyDescent="0.65">
      <c r="A127" s="10">
        <v>123</v>
      </c>
      <c r="B127" s="19" t="s">
        <v>113</v>
      </c>
      <c r="C127" s="71">
        <f>+'18'!H127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x14ac:dyDescent="0.65">
      <c r="A128" s="10">
        <v>124</v>
      </c>
      <c r="B128" s="19" t="s">
        <v>114</v>
      </c>
      <c r="C128" s="71">
        <f>+'18'!H128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100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198</v>
      </c>
      <c r="C129" s="71">
        <f>+'18'!H129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25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286</v>
      </c>
      <c r="C130" s="71">
        <f>+'18'!H130</f>
        <v>3</v>
      </c>
      <c r="D130" s="95">
        <v>0</v>
      </c>
      <c r="E130" s="46">
        <f t="shared" si="0"/>
        <v>3</v>
      </c>
      <c r="F130" s="106">
        <v>0</v>
      </c>
      <c r="G130" s="104">
        <v>0</v>
      </c>
      <c r="H130" s="46">
        <f t="shared" si="11"/>
        <v>2</v>
      </c>
      <c r="I130" s="96">
        <v>1</v>
      </c>
      <c r="J130" s="20">
        <v>50</v>
      </c>
      <c r="K130" s="72">
        <f t="shared" si="12"/>
        <v>50</v>
      </c>
      <c r="L130" s="17" t="s">
        <v>16</v>
      </c>
      <c r="M130" s="18">
        <v>0</v>
      </c>
      <c r="N130" s="23">
        <f t="shared" si="13"/>
        <v>50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287</v>
      </c>
      <c r="C131" s="71">
        <f>+'18'!H131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2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x14ac:dyDescent="0.65">
      <c r="A132" s="10">
        <v>128</v>
      </c>
      <c r="B132" s="19" t="s">
        <v>288</v>
      </c>
      <c r="C132" s="71">
        <f>+'18'!H132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2">
        <v>50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x14ac:dyDescent="0.65">
      <c r="A133" s="10">
        <v>129</v>
      </c>
      <c r="B133" s="19" t="s">
        <v>289</v>
      </c>
      <c r="C133" s="71">
        <f>+'18'!H133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ref="H133:H196" si="15">+E133-F133-I133-G133</f>
        <v>0</v>
      </c>
      <c r="I133" s="96"/>
      <c r="J133" s="20">
        <v>60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x14ac:dyDescent="0.65">
      <c r="A134" s="10">
        <v>130</v>
      </c>
      <c r="B134" s="19" t="s">
        <v>343</v>
      </c>
      <c r="C134" s="71">
        <f>+'18'!H134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5"/>
        <v>0</v>
      </c>
      <c r="I134" s="96"/>
      <c r="J134" s="20">
        <v>50</v>
      </c>
      <c r="K134" s="72">
        <f t="shared" ref="K134:K197" si="16">+J134*I134</f>
        <v>0</v>
      </c>
      <c r="L134" s="17" t="s">
        <v>16</v>
      </c>
      <c r="M134" s="18">
        <v>0</v>
      </c>
      <c r="N134" s="23">
        <f t="shared" ref="N134:N197" si="17">SUM(K134-M134)</f>
        <v>0</v>
      </c>
      <c r="O134" s="19"/>
      <c r="P134" s="43">
        <f t="shared" ref="P134:P197" si="18">+K134*O134</f>
        <v>0</v>
      </c>
    </row>
    <row r="135" spans="1:16" ht="24.6" x14ac:dyDescent="0.65">
      <c r="A135" s="10">
        <v>131</v>
      </c>
      <c r="B135" s="19" t="s">
        <v>134</v>
      </c>
      <c r="C135" s="71">
        <f>+'18'!H135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5"/>
        <v>0</v>
      </c>
      <c r="I135" s="96"/>
      <c r="J135" s="20">
        <v>35</v>
      </c>
      <c r="K135" s="72">
        <f t="shared" si="16"/>
        <v>0</v>
      </c>
      <c r="L135" s="17" t="s">
        <v>16</v>
      </c>
      <c r="M135" s="18">
        <v>0</v>
      </c>
      <c r="N135" s="23">
        <f t="shared" si="17"/>
        <v>0</v>
      </c>
      <c r="O135" s="19"/>
      <c r="P135" s="43">
        <f t="shared" si="18"/>
        <v>0</v>
      </c>
    </row>
    <row r="136" spans="1:16" ht="24.6" x14ac:dyDescent="0.65">
      <c r="A136" s="10">
        <v>132</v>
      </c>
      <c r="B136" s="19" t="s">
        <v>358</v>
      </c>
      <c r="C136" s="71">
        <f>+'18'!H136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5"/>
        <v>0</v>
      </c>
      <c r="I136" s="96"/>
      <c r="J136" s="20">
        <v>10</v>
      </c>
      <c r="K136" s="72">
        <f t="shared" si="16"/>
        <v>0</v>
      </c>
      <c r="L136" s="17" t="s">
        <v>16</v>
      </c>
      <c r="M136" s="18">
        <v>0</v>
      </c>
      <c r="N136" s="23">
        <f t="shared" si="17"/>
        <v>0</v>
      </c>
      <c r="O136" s="19"/>
      <c r="P136" s="43">
        <f t="shared" si="18"/>
        <v>0</v>
      </c>
    </row>
    <row r="137" spans="1:16" ht="24.6" x14ac:dyDescent="0.65">
      <c r="A137" s="10">
        <v>133</v>
      </c>
      <c r="B137" s="19" t="s">
        <v>357</v>
      </c>
      <c r="C137" s="71">
        <f>+'18'!H137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5"/>
        <v>0</v>
      </c>
      <c r="I137" s="96"/>
      <c r="J137" s="20">
        <v>10</v>
      </c>
      <c r="K137" s="72">
        <f t="shared" si="16"/>
        <v>0</v>
      </c>
      <c r="L137" s="17" t="s">
        <v>16</v>
      </c>
      <c r="M137" s="18">
        <v>0</v>
      </c>
      <c r="N137" s="23">
        <f t="shared" si="17"/>
        <v>0</v>
      </c>
      <c r="O137" s="19"/>
      <c r="P137" s="43">
        <f t="shared" si="18"/>
        <v>0</v>
      </c>
    </row>
    <row r="138" spans="1:16" ht="24.6" x14ac:dyDescent="0.65">
      <c r="A138" s="10">
        <v>134</v>
      </c>
      <c r="B138" s="19" t="s">
        <v>193</v>
      </c>
      <c r="C138" s="71">
        <f>+'18'!H138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5"/>
        <v>0</v>
      </c>
      <c r="I138" s="96"/>
      <c r="J138" s="20">
        <v>10</v>
      </c>
      <c r="K138" s="72">
        <f t="shared" si="16"/>
        <v>0</v>
      </c>
      <c r="L138" s="17" t="s">
        <v>16</v>
      </c>
      <c r="M138" s="18">
        <v>0</v>
      </c>
      <c r="N138" s="23">
        <f t="shared" si="17"/>
        <v>0</v>
      </c>
      <c r="O138" s="19"/>
      <c r="P138" s="43">
        <f t="shared" si="18"/>
        <v>0</v>
      </c>
    </row>
    <row r="139" spans="1:16" ht="24.6" x14ac:dyDescent="0.65">
      <c r="A139" s="10">
        <v>135</v>
      </c>
      <c r="B139" s="19" t="s">
        <v>196</v>
      </c>
      <c r="C139" s="71">
        <f>+'18'!H139</f>
        <v>0</v>
      </c>
      <c r="D139" s="95">
        <v>0</v>
      </c>
      <c r="E139" s="46">
        <f t="shared" si="0"/>
        <v>0</v>
      </c>
      <c r="F139" s="106">
        <v>0</v>
      </c>
      <c r="G139" s="104">
        <v>0</v>
      </c>
      <c r="H139" s="46">
        <f t="shared" si="15"/>
        <v>0</v>
      </c>
      <c r="I139" s="96"/>
      <c r="J139" s="20">
        <v>10</v>
      </c>
      <c r="K139" s="72">
        <f t="shared" si="16"/>
        <v>0</v>
      </c>
      <c r="L139" s="17" t="s">
        <v>16</v>
      </c>
      <c r="M139" s="18">
        <v>0</v>
      </c>
      <c r="N139" s="23">
        <f t="shared" si="17"/>
        <v>0</v>
      </c>
      <c r="O139" s="19"/>
      <c r="P139" s="43">
        <f t="shared" si="18"/>
        <v>0</v>
      </c>
    </row>
    <row r="140" spans="1:16" ht="24.6" x14ac:dyDescent="0.65">
      <c r="A140" s="10">
        <v>136</v>
      </c>
      <c r="B140" s="19" t="s">
        <v>195</v>
      </c>
      <c r="C140" s="71">
        <f>+'18'!H140</f>
        <v>0</v>
      </c>
      <c r="D140" s="95">
        <v>0</v>
      </c>
      <c r="E140" s="46">
        <f t="shared" si="0"/>
        <v>0</v>
      </c>
      <c r="F140" s="106">
        <v>0</v>
      </c>
      <c r="G140" s="104">
        <v>0</v>
      </c>
      <c r="H140" s="46">
        <f t="shared" si="15"/>
        <v>0</v>
      </c>
      <c r="I140" s="96"/>
      <c r="J140" s="20">
        <v>10</v>
      </c>
      <c r="K140" s="72">
        <f t="shared" si="16"/>
        <v>0</v>
      </c>
      <c r="L140" s="17" t="s">
        <v>16</v>
      </c>
      <c r="M140" s="18">
        <v>0</v>
      </c>
      <c r="N140" s="23">
        <f t="shared" si="17"/>
        <v>0</v>
      </c>
      <c r="O140" s="19"/>
      <c r="P140" s="43">
        <f t="shared" si="18"/>
        <v>0</v>
      </c>
    </row>
    <row r="141" spans="1:16" ht="24.75" customHeight="1" x14ac:dyDescent="0.65">
      <c r="A141" s="10">
        <v>137</v>
      </c>
      <c r="B141" s="19" t="s">
        <v>197</v>
      </c>
      <c r="C141" s="71">
        <f>+'18'!H141</f>
        <v>0</v>
      </c>
      <c r="D141" s="95">
        <v>0</v>
      </c>
      <c r="E141" s="46">
        <f t="shared" si="0"/>
        <v>0</v>
      </c>
      <c r="F141" s="106">
        <v>0</v>
      </c>
      <c r="G141" s="104">
        <v>0</v>
      </c>
      <c r="H141" s="46">
        <f t="shared" si="15"/>
        <v>0</v>
      </c>
      <c r="I141" s="96"/>
      <c r="J141" s="20">
        <v>10</v>
      </c>
      <c r="K141" s="72">
        <f t="shared" si="16"/>
        <v>0</v>
      </c>
      <c r="L141" s="17" t="s">
        <v>16</v>
      </c>
      <c r="M141" s="18">
        <v>0</v>
      </c>
      <c r="N141" s="23">
        <f t="shared" si="17"/>
        <v>0</v>
      </c>
      <c r="O141" s="19"/>
      <c r="P141" s="43">
        <f t="shared" si="18"/>
        <v>0</v>
      </c>
    </row>
    <row r="142" spans="1:16" ht="24.75" customHeight="1" x14ac:dyDescent="0.65">
      <c r="A142" s="10">
        <v>138</v>
      </c>
      <c r="B142" s="19" t="s">
        <v>194</v>
      </c>
      <c r="C142" s="71">
        <f>+'18'!H142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5"/>
        <v>0</v>
      </c>
      <c r="I142" s="96"/>
      <c r="J142" s="20">
        <v>10</v>
      </c>
      <c r="K142" s="72">
        <f t="shared" si="16"/>
        <v>0</v>
      </c>
      <c r="L142" s="17" t="s">
        <v>16</v>
      </c>
      <c r="M142" s="18">
        <v>0</v>
      </c>
      <c r="N142" s="23">
        <f t="shared" si="17"/>
        <v>0</v>
      </c>
      <c r="O142" s="19"/>
      <c r="P142" s="43">
        <f t="shared" si="18"/>
        <v>0</v>
      </c>
    </row>
    <row r="143" spans="1:16" ht="24.75" customHeight="1" x14ac:dyDescent="0.65">
      <c r="A143" s="10">
        <v>139</v>
      </c>
      <c r="B143" s="19" t="s">
        <v>290</v>
      </c>
      <c r="C143" s="71">
        <f>+'18'!H143</f>
        <v>0</v>
      </c>
      <c r="D143" s="95">
        <v>0</v>
      </c>
      <c r="E143" s="46">
        <f t="shared" si="0"/>
        <v>0</v>
      </c>
      <c r="F143" s="106">
        <v>0</v>
      </c>
      <c r="G143" s="104">
        <v>0</v>
      </c>
      <c r="H143" s="46">
        <f t="shared" si="15"/>
        <v>0</v>
      </c>
      <c r="I143" s="96"/>
      <c r="J143" s="20">
        <v>10</v>
      </c>
      <c r="K143" s="72">
        <f t="shared" si="16"/>
        <v>0</v>
      </c>
      <c r="L143" s="17" t="s">
        <v>16</v>
      </c>
      <c r="M143" s="18">
        <v>0</v>
      </c>
      <c r="N143" s="23">
        <f t="shared" si="17"/>
        <v>0</v>
      </c>
      <c r="O143" s="19"/>
      <c r="P143" s="43">
        <f t="shared" si="18"/>
        <v>0</v>
      </c>
    </row>
    <row r="144" spans="1:16" ht="24.75" customHeight="1" x14ac:dyDescent="0.65">
      <c r="A144" s="10">
        <v>140</v>
      </c>
      <c r="B144" s="19" t="s">
        <v>141</v>
      </c>
      <c r="C144" s="71">
        <f>+'18'!H144</f>
        <v>0</v>
      </c>
      <c r="D144" s="95">
        <v>0</v>
      </c>
      <c r="E144" s="46">
        <f t="shared" ref="E144:E207" si="19">C144+D144</f>
        <v>0</v>
      </c>
      <c r="F144" s="106">
        <v>0</v>
      </c>
      <c r="G144" s="104">
        <v>0</v>
      </c>
      <c r="H144" s="46">
        <f t="shared" si="15"/>
        <v>0</v>
      </c>
      <c r="I144" s="96"/>
      <c r="J144" s="20">
        <v>40</v>
      </c>
      <c r="K144" s="72">
        <f t="shared" si="16"/>
        <v>0</v>
      </c>
      <c r="L144" s="17" t="s">
        <v>16</v>
      </c>
      <c r="M144" s="18">
        <v>0</v>
      </c>
      <c r="N144" s="23">
        <f t="shared" si="17"/>
        <v>0</v>
      </c>
      <c r="O144" s="19"/>
      <c r="P144" s="43">
        <f t="shared" si="18"/>
        <v>0</v>
      </c>
    </row>
    <row r="145" spans="1:16" ht="24.75" customHeight="1" x14ac:dyDescent="0.65">
      <c r="A145" s="10">
        <v>141</v>
      </c>
      <c r="B145" s="19" t="s">
        <v>142</v>
      </c>
      <c r="C145" s="71">
        <f>+'18'!H145</f>
        <v>0</v>
      </c>
      <c r="D145" s="95">
        <v>0</v>
      </c>
      <c r="E145" s="46">
        <f t="shared" si="19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3">
        <f t="shared" si="18"/>
        <v>0</v>
      </c>
    </row>
    <row r="146" spans="1:16" ht="24.6" x14ac:dyDescent="0.65">
      <c r="A146" s="10">
        <v>142</v>
      </c>
      <c r="B146" s="19" t="s">
        <v>135</v>
      </c>
      <c r="C146" s="71">
        <f>+'18'!H146</f>
        <v>0</v>
      </c>
      <c r="D146" s="95">
        <v>0</v>
      </c>
      <c r="E146" s="46">
        <f t="shared" si="19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55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x14ac:dyDescent="0.65">
      <c r="A147" s="10">
        <v>143</v>
      </c>
      <c r="B147" s="19" t="s">
        <v>144</v>
      </c>
      <c r="C147" s="71">
        <f>+'18'!H147</f>
        <v>0</v>
      </c>
      <c r="D147" s="95">
        <v>0</v>
      </c>
      <c r="E147" s="46">
        <f t="shared" si="19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55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143</v>
      </c>
      <c r="C148" s="71">
        <f>+'18'!H148</f>
        <v>0</v>
      </c>
      <c r="D148" s="95">
        <v>0</v>
      </c>
      <c r="E148" s="46">
        <f t="shared" si="19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55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137</v>
      </c>
      <c r="C149" s="71">
        <f>+'18'!H149</f>
        <v>0</v>
      </c>
      <c r="D149" s="95">
        <v>0</v>
      </c>
      <c r="E149" s="46">
        <f t="shared" si="19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30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291</v>
      </c>
      <c r="C150" s="71">
        <f>+'18'!H150</f>
        <v>0</v>
      </c>
      <c r="D150" s="95">
        <v>0</v>
      </c>
      <c r="E150" s="46">
        <f t="shared" si="19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25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292</v>
      </c>
      <c r="C151" s="71">
        <f>+'18'!H151</f>
        <v>0</v>
      </c>
      <c r="D151" s="95">
        <v>0</v>
      </c>
      <c r="E151" s="46">
        <f t="shared" si="19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25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6" x14ac:dyDescent="0.65">
      <c r="A152" s="10">
        <v>148</v>
      </c>
      <c r="B152" s="19" t="s">
        <v>293</v>
      </c>
      <c r="C152" s="71">
        <f>+'18'!H152</f>
        <v>0</v>
      </c>
      <c r="D152" s="95">
        <v>0</v>
      </c>
      <c r="E152" s="46">
        <f t="shared" si="19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55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6" x14ac:dyDescent="0.65">
      <c r="A153" s="10">
        <v>149</v>
      </c>
      <c r="B153" s="19" t="s">
        <v>294</v>
      </c>
      <c r="C153" s="71">
        <f>+'18'!H153</f>
        <v>0</v>
      </c>
      <c r="D153" s="95">
        <v>0</v>
      </c>
      <c r="E153" s="46">
        <f t="shared" si="19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50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6" x14ac:dyDescent="0.65">
      <c r="A154" s="10">
        <v>150</v>
      </c>
      <c r="B154" s="19" t="s">
        <v>362</v>
      </c>
      <c r="C154" s="71">
        <f>+'18'!H154</f>
        <v>0</v>
      </c>
      <c r="D154" s="95">
        <v>0</v>
      </c>
      <c r="E154" s="46">
        <f t="shared" si="19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65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6" x14ac:dyDescent="0.65">
      <c r="A155" s="10">
        <v>151</v>
      </c>
      <c r="B155" s="19" t="s">
        <v>363</v>
      </c>
      <c r="C155" s="71">
        <f>+'18'!H155</f>
        <v>0</v>
      </c>
      <c r="D155" s="95">
        <v>0</v>
      </c>
      <c r="E155" s="46">
        <f t="shared" si="19"/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50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6" x14ac:dyDescent="0.65">
      <c r="A156" s="10">
        <v>152</v>
      </c>
      <c r="B156" s="19" t="s">
        <v>364</v>
      </c>
      <c r="C156" s="71">
        <f>+'18'!H156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x14ac:dyDescent="0.65">
      <c r="A157" s="10">
        <v>153</v>
      </c>
      <c r="B157" s="19" t="s">
        <v>365</v>
      </c>
      <c r="C157" s="71">
        <f>+'18'!H157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60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x14ac:dyDescent="0.65">
      <c r="A158" s="10">
        <v>154</v>
      </c>
      <c r="B158" s="19" t="s">
        <v>366</v>
      </c>
      <c r="C158" s="71">
        <f>+'18'!H158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60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x14ac:dyDescent="0.65">
      <c r="A159" s="10">
        <v>155</v>
      </c>
      <c r="B159" s="19" t="s">
        <v>359</v>
      </c>
      <c r="C159" s="71">
        <f>+'18'!H159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40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148</v>
      </c>
      <c r="C160" s="71">
        <f>+'18'!H160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45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x14ac:dyDescent="0.65">
      <c r="A161" s="10">
        <v>157</v>
      </c>
      <c r="B161" s="19" t="s">
        <v>149</v>
      </c>
      <c r="C161" s="71">
        <f>+'18'!H161</f>
        <v>0</v>
      </c>
      <c r="D161" s="95">
        <v>0</v>
      </c>
      <c r="E161" s="46">
        <f t="shared" si="19"/>
        <v>0</v>
      </c>
      <c r="F161" s="106">
        <v>0</v>
      </c>
      <c r="G161" s="104">
        <v>0</v>
      </c>
      <c r="H161" s="46">
        <f t="shared" si="15"/>
        <v>0</v>
      </c>
      <c r="I161" s="96"/>
      <c r="J161" s="20">
        <v>45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x14ac:dyDescent="0.65">
      <c r="A162" s="10">
        <v>158</v>
      </c>
      <c r="B162" s="19" t="s">
        <v>150</v>
      </c>
      <c r="C162" s="71">
        <f>+'18'!H162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45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151</v>
      </c>
      <c r="C163" s="71">
        <f>+'18'!H163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45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152</v>
      </c>
      <c r="C164" s="71">
        <f>+'18'!H164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45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x14ac:dyDescent="0.65">
      <c r="A165" s="10">
        <v>161</v>
      </c>
      <c r="B165" s="19" t="s">
        <v>153</v>
      </c>
      <c r="C165" s="71">
        <f>+'18'!H165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45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118</v>
      </c>
      <c r="C166" s="71">
        <f>+'18'!H166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100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112</v>
      </c>
      <c r="C167" s="71">
        <f>+'18'!H167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55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120</v>
      </c>
      <c r="C168" s="71">
        <f>+'18'!H168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80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139</v>
      </c>
      <c r="C169" s="71">
        <f>+'18'!H169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10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261</v>
      </c>
      <c r="C170" s="71">
        <f>+'18'!H170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35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262</v>
      </c>
      <c r="C171" s="71">
        <f>+'18'!H171</f>
        <v>3</v>
      </c>
      <c r="D171" s="95">
        <v>0</v>
      </c>
      <c r="E171" s="46">
        <f t="shared" si="19"/>
        <v>3</v>
      </c>
      <c r="F171" s="106">
        <v>0</v>
      </c>
      <c r="G171" s="104">
        <v>0</v>
      </c>
      <c r="H171" s="46">
        <f t="shared" si="15"/>
        <v>3</v>
      </c>
      <c r="I171" s="96"/>
      <c r="J171" s="20">
        <v>40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176</v>
      </c>
      <c r="C172" s="71">
        <f>+'18'!H172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50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x14ac:dyDescent="0.65">
      <c r="A173" s="10">
        <v>169</v>
      </c>
      <c r="B173" s="19" t="s">
        <v>177</v>
      </c>
      <c r="C173" s="71">
        <f>+'18'!H173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50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x14ac:dyDescent="0.65">
      <c r="A174" s="10">
        <v>170</v>
      </c>
      <c r="B174" s="19" t="s">
        <v>178</v>
      </c>
      <c r="C174" s="71">
        <f>+'18'!H174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50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x14ac:dyDescent="0.65">
      <c r="A175" s="10">
        <v>171</v>
      </c>
      <c r="B175" s="19" t="s">
        <v>182</v>
      </c>
      <c r="C175" s="71">
        <f>+'18'!H175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90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x14ac:dyDescent="0.65">
      <c r="A176" s="10">
        <v>172</v>
      </c>
      <c r="B176" s="19" t="s">
        <v>360</v>
      </c>
      <c r="C176" s="71">
        <f>+'18'!H176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35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 x14ac:dyDescent="0.65">
      <c r="A177" s="10">
        <v>173</v>
      </c>
      <c r="B177" s="19" t="s">
        <v>295</v>
      </c>
      <c r="C177" s="71">
        <f>+'18'!H177</f>
        <v>0</v>
      </c>
      <c r="D177" s="95">
        <v>0</v>
      </c>
      <c r="E177" s="46">
        <f t="shared" si="19"/>
        <v>0</v>
      </c>
      <c r="F177" s="106">
        <v>0</v>
      </c>
      <c r="G177" s="104">
        <v>0</v>
      </c>
      <c r="H177" s="46">
        <f t="shared" si="15"/>
        <v>0</v>
      </c>
      <c r="I177" s="96"/>
      <c r="J177" s="20">
        <v>35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.6" x14ac:dyDescent="0.65">
      <c r="A178" s="10">
        <v>174</v>
      </c>
      <c r="B178" s="19" t="s">
        <v>296</v>
      </c>
      <c r="C178" s="71">
        <f>+'18'!H178</f>
        <v>0</v>
      </c>
      <c r="D178" s="95">
        <v>0</v>
      </c>
      <c r="E178" s="46">
        <f t="shared" si="19"/>
        <v>0</v>
      </c>
      <c r="F178" s="106">
        <v>0</v>
      </c>
      <c r="G178" s="104">
        <v>0</v>
      </c>
      <c r="H178" s="46">
        <f t="shared" si="15"/>
        <v>0</v>
      </c>
      <c r="I178" s="96"/>
      <c r="J178" s="20">
        <v>60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 x14ac:dyDescent="0.65">
      <c r="A179" s="10">
        <v>175</v>
      </c>
      <c r="B179" s="19" t="s">
        <v>297</v>
      </c>
      <c r="C179" s="71">
        <f>+'18'!H179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120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x14ac:dyDescent="0.65">
      <c r="A180" s="10">
        <v>176</v>
      </c>
      <c r="B180" s="19" t="s">
        <v>344</v>
      </c>
      <c r="C180" s="71">
        <f>+'18'!H180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60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345</v>
      </c>
      <c r="C181" s="71">
        <f>+'18'!H181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120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109</v>
      </c>
      <c r="C182" s="71">
        <f>+'18'!H182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50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110</v>
      </c>
      <c r="C183" s="71">
        <f>+'18'!H183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50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162</v>
      </c>
      <c r="C184" s="71">
        <f>+'18'!H184</f>
        <v>0</v>
      </c>
      <c r="D184" s="95">
        <v>0</v>
      </c>
      <c r="E184" s="46">
        <f t="shared" si="19"/>
        <v>0</v>
      </c>
      <c r="F184" s="106">
        <v>0</v>
      </c>
      <c r="G184" s="104">
        <v>0</v>
      </c>
      <c r="H184" s="46">
        <f t="shared" si="15"/>
        <v>0</v>
      </c>
      <c r="I184" s="96"/>
      <c r="J184" s="20">
        <v>120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163</v>
      </c>
      <c r="C185" s="71">
        <f>+'18'!H185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120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154</v>
      </c>
      <c r="C186" s="71">
        <f>+'18'!H186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120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x14ac:dyDescent="0.65">
      <c r="A187" s="10">
        <v>183</v>
      </c>
      <c r="B187" s="19" t="s">
        <v>155</v>
      </c>
      <c r="C187" s="71">
        <f>+'18'!H187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120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x14ac:dyDescent="0.65">
      <c r="A188" s="10">
        <v>184</v>
      </c>
      <c r="B188" s="19" t="s">
        <v>164</v>
      </c>
      <c r="C188" s="71">
        <f>+'18'!H188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120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x14ac:dyDescent="0.65">
      <c r="A189" s="10">
        <v>185</v>
      </c>
      <c r="B189" s="19" t="s">
        <v>165</v>
      </c>
      <c r="C189" s="71">
        <f>+'18'!H189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120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247</v>
      </c>
      <c r="C190" s="71">
        <f>+'18'!H190</f>
        <v>3</v>
      </c>
      <c r="D190" s="95">
        <v>0</v>
      </c>
      <c r="E190" s="46">
        <f t="shared" si="19"/>
        <v>3</v>
      </c>
      <c r="F190" s="106">
        <v>0</v>
      </c>
      <c r="G190" s="104">
        <v>0</v>
      </c>
      <c r="H190" s="46">
        <f t="shared" si="15"/>
        <v>3</v>
      </c>
      <c r="I190" s="96"/>
      <c r="J190" s="20">
        <v>150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x14ac:dyDescent="0.65">
      <c r="A191" s="10">
        <v>187</v>
      </c>
      <c r="B191" s="19" t="s">
        <v>248</v>
      </c>
      <c r="C191" s="71">
        <f>+'18'!H191</f>
        <v>0</v>
      </c>
      <c r="D191" s="95">
        <v>0</v>
      </c>
      <c r="E191" s="46">
        <f t="shared" si="19"/>
        <v>0</v>
      </c>
      <c r="F191" s="106">
        <v>0</v>
      </c>
      <c r="G191" s="104">
        <v>0</v>
      </c>
      <c r="H191" s="46">
        <f t="shared" si="15"/>
        <v>0</v>
      </c>
      <c r="I191" s="96"/>
      <c r="J191" s="20">
        <v>150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249</v>
      </c>
      <c r="C192" s="71">
        <f>+'18'!H192</f>
        <v>0</v>
      </c>
      <c r="D192" s="95">
        <v>0</v>
      </c>
      <c r="E192" s="46">
        <f t="shared" si="19"/>
        <v>0</v>
      </c>
      <c r="F192" s="106">
        <v>0</v>
      </c>
      <c r="G192" s="104">
        <v>0</v>
      </c>
      <c r="H192" s="46">
        <f t="shared" si="15"/>
        <v>0</v>
      </c>
      <c r="I192" s="96"/>
      <c r="J192" s="20">
        <v>150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29" ht="24.6" x14ac:dyDescent="0.65">
      <c r="A193" s="10">
        <v>189</v>
      </c>
      <c r="B193" s="19" t="s">
        <v>250</v>
      </c>
      <c r="C193" s="71">
        <f>+'18'!H193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150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29" ht="24.6" x14ac:dyDescent="0.65">
      <c r="A194" s="10">
        <v>190</v>
      </c>
      <c r="B194" s="19" t="s">
        <v>166</v>
      </c>
      <c r="C194" s="71">
        <f>+'18'!H194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185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29" ht="24.6" x14ac:dyDescent="0.65">
      <c r="A195" s="10">
        <v>191</v>
      </c>
      <c r="B195" s="19" t="s">
        <v>167</v>
      </c>
      <c r="C195" s="71">
        <f>+'18'!H195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185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29" ht="24.6" x14ac:dyDescent="0.65">
      <c r="A196" s="10">
        <v>192</v>
      </c>
      <c r="B196" s="19" t="s">
        <v>168</v>
      </c>
      <c r="C196" s="71">
        <f>+'18'!H196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185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29" ht="24.6" x14ac:dyDescent="0.65">
      <c r="A197" s="10">
        <v>193</v>
      </c>
      <c r="B197" s="19" t="s">
        <v>169</v>
      </c>
      <c r="C197" s="71">
        <f>+'18'!H197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ref="H197:H260" si="20">+E197-F197-I197-G197</f>
        <v>0</v>
      </c>
      <c r="I197" s="96"/>
      <c r="J197" s="20">
        <v>185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  <c r="AC197" s="29"/>
    </row>
    <row r="198" spans="1:29" ht="24.6" x14ac:dyDescent="0.65">
      <c r="A198" s="10">
        <v>194</v>
      </c>
      <c r="B198" s="19" t="s">
        <v>168</v>
      </c>
      <c r="C198" s="71">
        <f>+'18'!H198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20"/>
        <v>0</v>
      </c>
      <c r="I198" s="96"/>
      <c r="J198" s="20">
        <v>185</v>
      </c>
      <c r="K198" s="72">
        <f t="shared" ref="K198:K261" si="21">+J198*I198</f>
        <v>0</v>
      </c>
      <c r="L198" s="17" t="s">
        <v>16</v>
      </c>
      <c r="M198" s="18">
        <v>0</v>
      </c>
      <c r="N198" s="23">
        <f t="shared" ref="N198:N261" si="22">SUM(K198-M198)</f>
        <v>0</v>
      </c>
      <c r="O198" s="19"/>
      <c r="P198" s="43">
        <f t="shared" ref="P198:P261" si="23">+K198*O198</f>
        <v>0</v>
      </c>
      <c r="AC198" s="29"/>
    </row>
    <row r="199" spans="1:29" ht="24.6" x14ac:dyDescent="0.65">
      <c r="A199" s="10">
        <v>195</v>
      </c>
      <c r="B199" s="19" t="s">
        <v>169</v>
      </c>
      <c r="C199" s="71">
        <f>+'18'!H199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20"/>
        <v>0</v>
      </c>
      <c r="I199" s="96"/>
      <c r="J199" s="20">
        <v>185</v>
      </c>
      <c r="K199" s="72">
        <f t="shared" si="21"/>
        <v>0</v>
      </c>
      <c r="L199" s="17" t="s">
        <v>16</v>
      </c>
      <c r="M199" s="18">
        <v>0</v>
      </c>
      <c r="N199" s="23">
        <f t="shared" si="22"/>
        <v>0</v>
      </c>
      <c r="O199" s="19"/>
      <c r="P199" s="43">
        <f t="shared" si="23"/>
        <v>0</v>
      </c>
    </row>
    <row r="200" spans="1:29" ht="24.6" x14ac:dyDescent="0.65">
      <c r="A200" s="10">
        <v>196</v>
      </c>
      <c r="B200" s="19" t="s">
        <v>170</v>
      </c>
      <c r="C200" s="71">
        <f>+'18'!H200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20"/>
        <v>0</v>
      </c>
      <c r="I200" s="96"/>
      <c r="J200" s="20">
        <v>135</v>
      </c>
      <c r="K200" s="72">
        <f t="shared" si="21"/>
        <v>0</v>
      </c>
      <c r="L200" s="17" t="s">
        <v>16</v>
      </c>
      <c r="M200" s="18">
        <v>0</v>
      </c>
      <c r="N200" s="23">
        <f t="shared" si="22"/>
        <v>0</v>
      </c>
      <c r="O200" s="19"/>
      <c r="P200" s="43">
        <f t="shared" si="23"/>
        <v>0</v>
      </c>
    </row>
    <row r="201" spans="1:29" ht="24.6" x14ac:dyDescent="0.65">
      <c r="A201" s="10">
        <v>197</v>
      </c>
      <c r="B201" s="19" t="s">
        <v>115</v>
      </c>
      <c r="C201" s="71">
        <f>+'18'!H201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20"/>
        <v>0</v>
      </c>
      <c r="I201" s="96"/>
      <c r="J201" s="20">
        <v>100</v>
      </c>
      <c r="K201" s="72">
        <f t="shared" si="21"/>
        <v>0</v>
      </c>
      <c r="L201" s="17" t="s">
        <v>16</v>
      </c>
      <c r="M201" s="18">
        <v>0</v>
      </c>
      <c r="N201" s="23">
        <f t="shared" si="22"/>
        <v>0</v>
      </c>
      <c r="O201" s="19"/>
      <c r="P201" s="43">
        <f t="shared" si="23"/>
        <v>0</v>
      </c>
    </row>
    <row r="202" spans="1:29" ht="24.6" x14ac:dyDescent="0.65">
      <c r="A202" s="10">
        <v>198</v>
      </c>
      <c r="B202" s="19" t="s">
        <v>171</v>
      </c>
      <c r="C202" s="71">
        <f>+'18'!H202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20"/>
        <v>0</v>
      </c>
      <c r="I202" s="96"/>
      <c r="J202" s="20">
        <v>90</v>
      </c>
      <c r="K202" s="72">
        <f t="shared" si="21"/>
        <v>0</v>
      </c>
      <c r="L202" s="17" t="s">
        <v>16</v>
      </c>
      <c r="M202" s="18">
        <v>0</v>
      </c>
      <c r="N202" s="23">
        <f t="shared" si="22"/>
        <v>0</v>
      </c>
      <c r="O202" s="19"/>
      <c r="P202" s="43">
        <f t="shared" si="23"/>
        <v>0</v>
      </c>
    </row>
    <row r="203" spans="1:29" ht="24.6" x14ac:dyDescent="0.65">
      <c r="A203" s="10">
        <v>199</v>
      </c>
      <c r="B203" s="19" t="s">
        <v>172</v>
      </c>
      <c r="C203" s="71">
        <f>+'18'!H203</f>
        <v>0</v>
      </c>
      <c r="D203" s="95">
        <v>0</v>
      </c>
      <c r="E203" s="46">
        <f t="shared" si="19"/>
        <v>0</v>
      </c>
      <c r="F203" s="106">
        <v>0</v>
      </c>
      <c r="G203" s="104">
        <v>0</v>
      </c>
      <c r="H203" s="46">
        <f t="shared" si="20"/>
        <v>0</v>
      </c>
      <c r="I203" s="96"/>
      <c r="J203" s="20">
        <v>90</v>
      </c>
      <c r="K203" s="72">
        <f t="shared" si="21"/>
        <v>0</v>
      </c>
      <c r="L203" s="17" t="s">
        <v>16</v>
      </c>
      <c r="M203" s="18">
        <v>0</v>
      </c>
      <c r="N203" s="23">
        <f t="shared" si="22"/>
        <v>0</v>
      </c>
      <c r="O203" s="19"/>
      <c r="P203" s="43">
        <f t="shared" si="23"/>
        <v>0</v>
      </c>
    </row>
    <row r="204" spans="1:29" ht="24.6" x14ac:dyDescent="0.65">
      <c r="A204" s="10">
        <v>200</v>
      </c>
      <c r="B204" s="19" t="s">
        <v>173</v>
      </c>
      <c r="C204" s="71">
        <f>+'18'!H204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20"/>
        <v>0</v>
      </c>
      <c r="I204" s="96"/>
      <c r="J204" s="20">
        <v>90</v>
      </c>
      <c r="K204" s="72">
        <f t="shared" si="21"/>
        <v>0</v>
      </c>
      <c r="L204" s="17" t="s">
        <v>16</v>
      </c>
      <c r="M204" s="18">
        <v>0</v>
      </c>
      <c r="N204" s="23">
        <f t="shared" si="22"/>
        <v>0</v>
      </c>
      <c r="O204" s="19"/>
      <c r="P204" s="43">
        <f t="shared" si="23"/>
        <v>0</v>
      </c>
    </row>
    <row r="205" spans="1:29" ht="24.6" x14ac:dyDescent="0.65">
      <c r="A205" s="10">
        <v>201</v>
      </c>
      <c r="B205" s="19" t="s">
        <v>174</v>
      </c>
      <c r="C205" s="71">
        <f>+'18'!H205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20"/>
        <v>0</v>
      </c>
      <c r="I205" s="96"/>
      <c r="J205" s="20">
        <v>90</v>
      </c>
      <c r="K205" s="72">
        <f t="shared" si="21"/>
        <v>0</v>
      </c>
      <c r="L205" s="17" t="s">
        <v>16</v>
      </c>
      <c r="M205" s="18">
        <v>0</v>
      </c>
      <c r="N205" s="23">
        <f t="shared" si="22"/>
        <v>0</v>
      </c>
      <c r="O205" s="19"/>
      <c r="P205" s="43">
        <f t="shared" si="23"/>
        <v>0</v>
      </c>
    </row>
    <row r="206" spans="1:29" ht="24.6" x14ac:dyDescent="0.65">
      <c r="A206" s="10">
        <v>202</v>
      </c>
      <c r="B206" s="19" t="s">
        <v>367</v>
      </c>
      <c r="C206" s="71">
        <f>+'18'!H206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20"/>
        <v>0</v>
      </c>
      <c r="I206" s="96"/>
      <c r="J206" s="20">
        <v>50</v>
      </c>
      <c r="K206" s="72">
        <f t="shared" si="21"/>
        <v>0</v>
      </c>
      <c r="L206" s="17" t="s">
        <v>16</v>
      </c>
      <c r="M206" s="18">
        <v>0</v>
      </c>
      <c r="N206" s="23">
        <f t="shared" si="22"/>
        <v>0</v>
      </c>
      <c r="O206" s="19"/>
      <c r="P206" s="43">
        <f t="shared" si="23"/>
        <v>0</v>
      </c>
    </row>
    <row r="207" spans="1:29" ht="24.6" x14ac:dyDescent="0.65">
      <c r="A207" s="10">
        <v>203</v>
      </c>
      <c r="B207" s="19" t="s">
        <v>179</v>
      </c>
      <c r="C207" s="71">
        <f>+'18'!H207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20"/>
        <v>0</v>
      </c>
      <c r="I207" s="96"/>
      <c r="J207" s="20">
        <v>50</v>
      </c>
      <c r="K207" s="72">
        <f t="shared" si="21"/>
        <v>0</v>
      </c>
      <c r="L207" s="17" t="s">
        <v>16</v>
      </c>
      <c r="M207" s="18">
        <v>0</v>
      </c>
      <c r="N207" s="23">
        <f t="shared" si="22"/>
        <v>0</v>
      </c>
      <c r="O207" s="19"/>
      <c r="P207" s="43">
        <f t="shared" si="23"/>
        <v>0</v>
      </c>
    </row>
    <row r="208" spans="1:29" ht="24.6" x14ac:dyDescent="0.65">
      <c r="A208" s="10">
        <v>204</v>
      </c>
      <c r="B208" s="19" t="s">
        <v>180</v>
      </c>
      <c r="C208" s="71">
        <f>+'18'!H208</f>
        <v>2</v>
      </c>
      <c r="D208" s="95">
        <v>0</v>
      </c>
      <c r="E208" s="46">
        <f t="shared" ref="E208:E271" si="24">C208+D208</f>
        <v>2</v>
      </c>
      <c r="F208" s="106">
        <v>0</v>
      </c>
      <c r="G208" s="104">
        <v>0</v>
      </c>
      <c r="H208" s="46">
        <f t="shared" si="20"/>
        <v>2</v>
      </c>
      <c r="I208" s="96"/>
      <c r="J208" s="20">
        <v>55</v>
      </c>
      <c r="K208" s="72">
        <f t="shared" si="21"/>
        <v>0</v>
      </c>
      <c r="L208" s="17" t="s">
        <v>16</v>
      </c>
      <c r="M208" s="18">
        <v>0</v>
      </c>
      <c r="N208" s="23">
        <f t="shared" si="22"/>
        <v>0</v>
      </c>
      <c r="O208" s="19"/>
      <c r="P208" s="43">
        <f t="shared" si="23"/>
        <v>0</v>
      </c>
    </row>
    <row r="209" spans="1:16" ht="24.6" x14ac:dyDescent="0.65">
      <c r="A209" s="10">
        <v>205</v>
      </c>
      <c r="B209" s="19" t="s">
        <v>181</v>
      </c>
      <c r="C209" s="71">
        <f>+'18'!H209</f>
        <v>0</v>
      </c>
      <c r="D209" s="95">
        <v>0</v>
      </c>
      <c r="E209" s="46">
        <f t="shared" si="24"/>
        <v>0</v>
      </c>
      <c r="F209" s="106">
        <v>0</v>
      </c>
      <c r="G209" s="104">
        <v>0</v>
      </c>
      <c r="H209" s="46">
        <f t="shared" si="20"/>
        <v>0</v>
      </c>
      <c r="I209" s="96"/>
      <c r="J209" s="20">
        <v>85</v>
      </c>
      <c r="K209" s="72">
        <f t="shared" si="21"/>
        <v>0</v>
      </c>
      <c r="L209" s="17" t="s">
        <v>16</v>
      </c>
      <c r="M209" s="18">
        <v>0</v>
      </c>
      <c r="N209" s="23">
        <f t="shared" si="22"/>
        <v>0</v>
      </c>
      <c r="O209" s="19"/>
      <c r="P209" s="43">
        <f t="shared" si="23"/>
        <v>0</v>
      </c>
    </row>
    <row r="210" spans="1:16" ht="24.6" x14ac:dyDescent="0.65">
      <c r="A210" s="10">
        <v>206</v>
      </c>
      <c r="B210" s="19" t="s">
        <v>298</v>
      </c>
      <c r="C210" s="71">
        <f>+'18'!H210</f>
        <v>0</v>
      </c>
      <c r="D210" s="95">
        <v>0</v>
      </c>
      <c r="E210" s="46">
        <f t="shared" si="24"/>
        <v>0</v>
      </c>
      <c r="F210" s="106">
        <v>0</v>
      </c>
      <c r="G210" s="104">
        <v>0</v>
      </c>
      <c r="H210" s="46">
        <f t="shared" si="20"/>
        <v>0</v>
      </c>
      <c r="I210" s="96"/>
      <c r="J210" s="20">
        <v>55</v>
      </c>
      <c r="K210" s="72">
        <f t="shared" si="21"/>
        <v>0</v>
      </c>
      <c r="L210" s="17" t="s">
        <v>16</v>
      </c>
      <c r="M210" s="18">
        <v>0</v>
      </c>
      <c r="N210" s="23">
        <f t="shared" si="22"/>
        <v>0</v>
      </c>
      <c r="O210" s="19"/>
      <c r="P210" s="43">
        <f t="shared" si="23"/>
        <v>0</v>
      </c>
    </row>
    <row r="211" spans="1:16" ht="24.6" x14ac:dyDescent="0.65">
      <c r="A211" s="10">
        <v>207</v>
      </c>
      <c r="B211" s="19" t="s">
        <v>299</v>
      </c>
      <c r="C211" s="71">
        <f>+'18'!H211</f>
        <v>0</v>
      </c>
      <c r="D211" s="95">
        <v>0</v>
      </c>
      <c r="E211" s="46">
        <f t="shared" si="24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55</v>
      </c>
      <c r="K211" s="72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3">
        <f t="shared" si="23"/>
        <v>0</v>
      </c>
    </row>
    <row r="212" spans="1:16" ht="24.6" x14ac:dyDescent="0.65">
      <c r="A212" s="10">
        <v>208</v>
      </c>
      <c r="B212" s="19" t="s">
        <v>300</v>
      </c>
      <c r="C212" s="71">
        <f>+'18'!H212</f>
        <v>0</v>
      </c>
      <c r="D212" s="95">
        <v>0</v>
      </c>
      <c r="E212" s="46">
        <f t="shared" si="24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55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16" ht="24.6" x14ac:dyDescent="0.65">
      <c r="A213" s="10">
        <v>209</v>
      </c>
      <c r="B213" s="19" t="s">
        <v>301</v>
      </c>
      <c r="C213" s="71">
        <f>+'18'!H213</f>
        <v>0</v>
      </c>
      <c r="D213" s="95">
        <v>0</v>
      </c>
      <c r="E213" s="46">
        <f t="shared" si="24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55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16" ht="24.6" x14ac:dyDescent="0.65">
      <c r="A214" s="10">
        <v>210</v>
      </c>
      <c r="B214" s="19" t="s">
        <v>372</v>
      </c>
      <c r="C214" s="71">
        <f>+'18'!H214</f>
        <v>0</v>
      </c>
      <c r="D214" s="95">
        <v>0</v>
      </c>
      <c r="E214" s="46">
        <f t="shared" si="24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40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16" ht="24.6" x14ac:dyDescent="0.65">
      <c r="A215" s="10">
        <v>211</v>
      </c>
      <c r="B215" s="19" t="s">
        <v>184</v>
      </c>
      <c r="C215" s="71">
        <f>+'18'!H215</f>
        <v>0</v>
      </c>
      <c r="D215" s="95">
        <v>0</v>
      </c>
      <c r="E215" s="46">
        <f t="shared" si="24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120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16" ht="24.6" x14ac:dyDescent="0.65">
      <c r="A216" s="10">
        <v>212</v>
      </c>
      <c r="B216" s="19" t="s">
        <v>185</v>
      </c>
      <c r="C216" s="71">
        <f>+'18'!H216</f>
        <v>0</v>
      </c>
      <c r="D216" s="95">
        <v>0</v>
      </c>
      <c r="E216" s="46">
        <f t="shared" si="24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120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16" ht="24.6" x14ac:dyDescent="0.65">
      <c r="A217" s="10">
        <v>213</v>
      </c>
      <c r="B217" s="19" t="s">
        <v>187</v>
      </c>
      <c r="C217" s="71">
        <f>+'18'!H217</f>
        <v>0</v>
      </c>
      <c r="D217" s="95">
        <v>0</v>
      </c>
      <c r="E217" s="46">
        <f t="shared" si="24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50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16" ht="24.6" x14ac:dyDescent="0.65">
      <c r="A218" s="10">
        <v>214</v>
      </c>
      <c r="B218" s="19" t="s">
        <v>188</v>
      </c>
      <c r="C218" s="71">
        <f>+'18'!H218</f>
        <v>0</v>
      </c>
      <c r="D218" s="95">
        <v>0</v>
      </c>
      <c r="E218" s="46">
        <f t="shared" si="24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50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16" ht="24.6" x14ac:dyDescent="0.65">
      <c r="A219" s="10">
        <v>215</v>
      </c>
      <c r="B219" s="19" t="s">
        <v>302</v>
      </c>
      <c r="C219" s="71">
        <f>+'18'!H219</f>
        <v>0</v>
      </c>
      <c r="D219" s="95">
        <v>0</v>
      </c>
      <c r="E219" s="46">
        <f t="shared" si="24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120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16" ht="24.6" x14ac:dyDescent="0.65">
      <c r="A220" s="10">
        <v>216</v>
      </c>
      <c r="B220" s="19" t="s">
        <v>303</v>
      </c>
      <c r="C220" s="71">
        <f>+'18'!H220</f>
        <v>0</v>
      </c>
      <c r="D220" s="95">
        <v>0</v>
      </c>
      <c r="E220" s="46">
        <f t="shared" si="24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25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>
        <v>15</v>
      </c>
      <c r="P220" s="43">
        <f t="shared" si="23"/>
        <v>0</v>
      </c>
    </row>
    <row r="221" spans="1:16" ht="24.6" x14ac:dyDescent="0.65">
      <c r="A221" s="10">
        <v>217</v>
      </c>
      <c r="B221" s="19" t="s">
        <v>304</v>
      </c>
      <c r="C221" s="71">
        <f>+'18'!H221</f>
        <v>0</v>
      </c>
      <c r="D221" s="95">
        <v>0</v>
      </c>
      <c r="E221" s="46">
        <f t="shared" si="24"/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25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>
        <v>15</v>
      </c>
      <c r="P221" s="43">
        <f t="shared" si="23"/>
        <v>0</v>
      </c>
    </row>
    <row r="222" spans="1:16" ht="24.6" x14ac:dyDescent="0.65">
      <c r="A222" s="10">
        <v>218</v>
      </c>
      <c r="B222" s="19" t="s">
        <v>305</v>
      </c>
      <c r="C222" s="71">
        <f>+'18'!H222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25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>
        <v>15</v>
      </c>
      <c r="P222" s="43">
        <f t="shared" si="23"/>
        <v>0</v>
      </c>
    </row>
    <row r="223" spans="1:16" ht="24.6" x14ac:dyDescent="0.65">
      <c r="A223" s="10">
        <v>219</v>
      </c>
      <c r="B223" s="19" t="s">
        <v>306</v>
      </c>
      <c r="C223" s="71">
        <f>+'18'!H223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25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>
        <v>15</v>
      </c>
      <c r="P223" s="43">
        <f t="shared" si="23"/>
        <v>0</v>
      </c>
    </row>
    <row r="224" spans="1:16" ht="24.6" x14ac:dyDescent="0.65">
      <c r="A224" s="10">
        <v>220</v>
      </c>
      <c r="B224" s="19" t="s">
        <v>307</v>
      </c>
      <c r="C224" s="71">
        <f>+'18'!H224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25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>
        <v>15</v>
      </c>
      <c r="P224" s="43">
        <f t="shared" si="23"/>
        <v>0</v>
      </c>
    </row>
    <row r="225" spans="1:16" ht="24.6" x14ac:dyDescent="0.65">
      <c r="A225" s="10">
        <v>221</v>
      </c>
      <c r="B225" s="19" t="s">
        <v>308</v>
      </c>
      <c r="C225" s="71">
        <f>+'18'!H225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25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>
        <v>15</v>
      </c>
      <c r="P225" s="43">
        <f t="shared" si="23"/>
        <v>0</v>
      </c>
    </row>
    <row r="226" spans="1:16" ht="24.6" x14ac:dyDescent="0.65">
      <c r="A226" s="10">
        <v>222</v>
      </c>
      <c r="B226" s="19" t="s">
        <v>361</v>
      </c>
      <c r="C226" s="71">
        <f>+'18'!H226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10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309</v>
      </c>
      <c r="C227" s="71">
        <f>+'18'!H227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10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310</v>
      </c>
      <c r="C228" s="71">
        <f>+'18'!H228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311</v>
      </c>
      <c r="C229" s="71">
        <f>+'18'!H229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312</v>
      </c>
      <c r="C230" s="71">
        <f>+'18'!H230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/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183</v>
      </c>
      <c r="C231" s="71">
        <f>+'18'!H231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40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117</v>
      </c>
      <c r="C232" s="71">
        <f>+'18'!H232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313</v>
      </c>
      <c r="C233" s="71">
        <f>+'18'!H233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30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371</v>
      </c>
      <c r="C234" s="71">
        <f>+'18'!H234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800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x14ac:dyDescent="0.65">
      <c r="A235" s="10">
        <v>231</v>
      </c>
      <c r="B235" s="19" t="s">
        <v>373</v>
      </c>
      <c r="C235" s="71">
        <f>+'18'!H235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150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x14ac:dyDescent="0.65">
      <c r="A236" s="10">
        <v>232</v>
      </c>
      <c r="B236" s="19" t="s">
        <v>315</v>
      </c>
      <c r="C236" s="71">
        <f>+'18'!H236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200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x14ac:dyDescent="0.65">
      <c r="A237" s="10">
        <v>233</v>
      </c>
      <c r="B237" s="19" t="s">
        <v>374</v>
      </c>
      <c r="C237" s="71">
        <f>+'18'!H237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250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x14ac:dyDescent="0.65">
      <c r="A238" s="10">
        <v>234</v>
      </c>
      <c r="B238" s="19" t="s">
        <v>316</v>
      </c>
      <c r="C238" s="71">
        <f>+'18'!H238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50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x14ac:dyDescent="0.65">
      <c r="A239" s="10">
        <v>235</v>
      </c>
      <c r="B239" s="19" t="s">
        <v>314</v>
      </c>
      <c r="C239" s="71">
        <f>+'18'!H239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" customHeight="1" x14ac:dyDescent="0.65">
      <c r="A240" s="10">
        <v>236</v>
      </c>
      <c r="B240" s="19" t="s">
        <v>337</v>
      </c>
      <c r="C240" s="71">
        <f>+'18'!H240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45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338</v>
      </c>
      <c r="C241" s="71">
        <f>+'18'!H241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35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339</v>
      </c>
      <c r="C242" s="71">
        <f>+'18'!H242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>
        <v>25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317</v>
      </c>
      <c r="C243" s="71">
        <f>+'18'!H243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>
        <v>50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318</v>
      </c>
      <c r="C244" s="71">
        <f>+'18'!H244</f>
        <v>0</v>
      </c>
      <c r="D244" s="95">
        <v>0</v>
      </c>
      <c r="E244" s="46">
        <f t="shared" si="24"/>
        <v>0</v>
      </c>
      <c r="F244" s="106">
        <v>0</v>
      </c>
      <c r="G244" s="104">
        <v>0</v>
      </c>
      <c r="H244" s="46">
        <f t="shared" si="20"/>
        <v>0</v>
      </c>
      <c r="I244" s="96"/>
      <c r="J244" s="20">
        <v>60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319</v>
      </c>
      <c r="C245" s="71">
        <f>+'18'!H245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250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320</v>
      </c>
      <c r="C246" s="71">
        <f>+'18'!H246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15">
        <v>100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321</v>
      </c>
      <c r="C247" s="71">
        <f>+'18'!H247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15">
        <v>350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322</v>
      </c>
      <c r="C248" s="71">
        <f>+'18'!H248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15">
        <v>60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323</v>
      </c>
      <c r="C249" s="71">
        <f>+'18'!H249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15">
        <v>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324</v>
      </c>
      <c r="C250" s="71">
        <f>+'18'!H250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15">
        <v>100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325</v>
      </c>
      <c r="C251" s="71">
        <f>+'18'!H251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15">
        <v>120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326</v>
      </c>
      <c r="C252" s="71">
        <f>+'18'!H252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15">
        <v>60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 x14ac:dyDescent="0.65">
      <c r="A253" s="10">
        <v>249</v>
      </c>
      <c r="B253" s="19" t="s">
        <v>327</v>
      </c>
      <c r="C253" s="71">
        <f>+'18'!H253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15">
        <v>150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x14ac:dyDescent="0.65">
      <c r="A254" s="10">
        <v>250</v>
      </c>
      <c r="B254" s="19" t="s">
        <v>328</v>
      </c>
      <c r="C254" s="71">
        <f>+'18'!H254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15">
        <v>150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329</v>
      </c>
      <c r="C255" s="71">
        <f>+'18'!H255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15">
        <v>200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330</v>
      </c>
      <c r="C256" s="71">
        <f>+'18'!H256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15"/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331</v>
      </c>
      <c r="C257" s="71">
        <f>+'18'!H257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15"/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368</v>
      </c>
      <c r="C258" s="71">
        <f>+'18'!H258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15"/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/>
      <c r="C259" s="71">
        <f>+'18'!H259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/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/>
      <c r="C260" s="71">
        <f>+'18'!H260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20"/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/>
      <c r="C261" s="71">
        <f>+'18'!H261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ref="H261:H284" si="25">+E261-F261-I261-G261</f>
        <v>0</v>
      </c>
      <c r="I261" s="96"/>
      <c r="J261" s="20"/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/>
      <c r="C262" s="71">
        <f>+'18'!H262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5"/>
        <v>0</v>
      </c>
      <c r="I262" s="96"/>
      <c r="J262" s="20"/>
      <c r="K262" s="72">
        <f t="shared" ref="K262:K284" si="26">+J262*I262</f>
        <v>0</v>
      </c>
      <c r="L262" s="17" t="s">
        <v>16</v>
      </c>
      <c r="M262" s="18">
        <v>0</v>
      </c>
      <c r="N262" s="23">
        <f t="shared" ref="N262:N284" si="27">SUM(K262-M262)</f>
        <v>0</v>
      </c>
      <c r="O262" s="19"/>
      <c r="P262" s="43">
        <f t="shared" ref="P262:P284" si="28">+K262*O262</f>
        <v>0</v>
      </c>
    </row>
    <row r="263" spans="1:16" ht="24.6" x14ac:dyDescent="0.65">
      <c r="A263" s="10">
        <v>259</v>
      </c>
      <c r="B263" s="19"/>
      <c r="C263" s="71">
        <f>+'18'!H263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5"/>
        <v>0</v>
      </c>
      <c r="I263" s="96"/>
      <c r="J263" s="20"/>
      <c r="K263" s="72">
        <f t="shared" si="26"/>
        <v>0</v>
      </c>
      <c r="L263" s="17" t="s">
        <v>16</v>
      </c>
      <c r="M263" s="18">
        <v>0</v>
      </c>
      <c r="N263" s="23">
        <f t="shared" si="27"/>
        <v>0</v>
      </c>
      <c r="O263" s="19"/>
      <c r="P263" s="43">
        <f t="shared" si="28"/>
        <v>0</v>
      </c>
    </row>
    <row r="264" spans="1:16" ht="24.6" x14ac:dyDescent="0.65">
      <c r="A264" s="10">
        <v>260</v>
      </c>
      <c r="B264" s="19"/>
      <c r="C264" s="71">
        <f>+'18'!H264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5"/>
        <v>0</v>
      </c>
      <c r="I264" s="96"/>
      <c r="J264" s="20"/>
      <c r="K264" s="72">
        <f t="shared" si="26"/>
        <v>0</v>
      </c>
      <c r="L264" s="17" t="s">
        <v>16</v>
      </c>
      <c r="M264" s="18">
        <v>0</v>
      </c>
      <c r="N264" s="23">
        <f t="shared" si="27"/>
        <v>0</v>
      </c>
      <c r="O264" s="19"/>
      <c r="P264" s="43">
        <f t="shared" si="28"/>
        <v>0</v>
      </c>
    </row>
    <row r="265" spans="1:16" ht="24.6" x14ac:dyDescent="0.65">
      <c r="A265" s="10">
        <v>261</v>
      </c>
      <c r="B265" s="19"/>
      <c r="C265" s="71">
        <f>+'18'!H265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5"/>
        <v>0</v>
      </c>
      <c r="I265" s="96"/>
      <c r="J265" s="20"/>
      <c r="K265" s="72">
        <f t="shared" si="26"/>
        <v>0</v>
      </c>
      <c r="L265" s="17" t="s">
        <v>16</v>
      </c>
      <c r="M265" s="18">
        <v>0</v>
      </c>
      <c r="N265" s="23">
        <f t="shared" si="27"/>
        <v>0</v>
      </c>
      <c r="O265" s="19"/>
      <c r="P265" s="43">
        <f t="shared" si="28"/>
        <v>0</v>
      </c>
    </row>
    <row r="266" spans="1:16" ht="24.6" x14ac:dyDescent="0.65">
      <c r="A266" s="10">
        <v>262</v>
      </c>
      <c r="B266" s="19"/>
      <c r="C266" s="71">
        <f>+'18'!H266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5"/>
        <v>0</v>
      </c>
      <c r="I266" s="96"/>
      <c r="J266" s="20"/>
      <c r="K266" s="72">
        <f t="shared" si="26"/>
        <v>0</v>
      </c>
      <c r="L266" s="17" t="s">
        <v>16</v>
      </c>
      <c r="M266" s="18">
        <v>0</v>
      </c>
      <c r="N266" s="23">
        <f t="shared" si="27"/>
        <v>0</v>
      </c>
      <c r="O266" s="19"/>
      <c r="P266" s="43">
        <f t="shared" si="28"/>
        <v>0</v>
      </c>
    </row>
    <row r="267" spans="1:16" ht="24.6" x14ac:dyDescent="0.65">
      <c r="A267" s="10">
        <v>263</v>
      </c>
      <c r="B267" s="19"/>
      <c r="C267" s="71">
        <f>+'18'!H267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5"/>
        <v>0</v>
      </c>
      <c r="I267" s="96"/>
      <c r="J267" s="20"/>
      <c r="K267" s="72">
        <f t="shared" si="26"/>
        <v>0</v>
      </c>
      <c r="L267" s="17" t="s">
        <v>16</v>
      </c>
      <c r="M267" s="18">
        <v>0</v>
      </c>
      <c r="N267" s="23">
        <f t="shared" si="27"/>
        <v>0</v>
      </c>
      <c r="O267" s="19"/>
      <c r="P267" s="43">
        <f t="shared" si="28"/>
        <v>0</v>
      </c>
    </row>
    <row r="268" spans="1:16" ht="24.6" x14ac:dyDescent="0.65">
      <c r="A268" s="10">
        <v>264</v>
      </c>
      <c r="B268" s="19"/>
      <c r="C268" s="71">
        <f>+'18'!H268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5"/>
        <v>0</v>
      </c>
      <c r="I268" s="96"/>
      <c r="J268" s="20"/>
      <c r="K268" s="72">
        <f t="shared" si="26"/>
        <v>0</v>
      </c>
      <c r="L268" s="17" t="s">
        <v>16</v>
      </c>
      <c r="M268" s="18">
        <v>0</v>
      </c>
      <c r="N268" s="23">
        <f t="shared" si="27"/>
        <v>0</v>
      </c>
      <c r="O268" s="19"/>
      <c r="P268" s="43">
        <f t="shared" si="28"/>
        <v>0</v>
      </c>
    </row>
    <row r="269" spans="1:16" ht="24.6" x14ac:dyDescent="0.65">
      <c r="A269" s="10">
        <v>265</v>
      </c>
      <c r="B269" s="19"/>
      <c r="C269" s="71">
        <f>+'18'!H269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5"/>
        <v>0</v>
      </c>
      <c r="I269" s="96"/>
      <c r="J269" s="20"/>
      <c r="K269" s="72">
        <f t="shared" si="26"/>
        <v>0</v>
      </c>
      <c r="L269" s="17" t="s">
        <v>16</v>
      </c>
      <c r="M269" s="18">
        <v>0</v>
      </c>
      <c r="N269" s="23">
        <f t="shared" si="27"/>
        <v>0</v>
      </c>
      <c r="O269" s="19"/>
      <c r="P269" s="43">
        <f t="shared" si="28"/>
        <v>0</v>
      </c>
    </row>
    <row r="270" spans="1:16" ht="24.6" x14ac:dyDescent="0.65">
      <c r="A270" s="10">
        <v>266</v>
      </c>
      <c r="B270" s="19"/>
      <c r="C270" s="71">
        <f>+'18'!H270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5"/>
        <v>0</v>
      </c>
      <c r="I270" s="96"/>
      <c r="J270" s="20"/>
      <c r="K270" s="72">
        <f t="shared" si="26"/>
        <v>0</v>
      </c>
      <c r="L270" s="17" t="s">
        <v>16</v>
      </c>
      <c r="M270" s="18">
        <v>0</v>
      </c>
      <c r="N270" s="23">
        <f t="shared" si="27"/>
        <v>0</v>
      </c>
      <c r="O270" s="19"/>
      <c r="P270" s="43">
        <f t="shared" si="28"/>
        <v>0</v>
      </c>
    </row>
    <row r="271" spans="1:16" ht="24.6" x14ac:dyDescent="0.65">
      <c r="A271" s="10">
        <v>267</v>
      </c>
      <c r="B271" s="19"/>
      <c r="C271" s="71">
        <f>+'18'!H271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5"/>
        <v>0</v>
      </c>
      <c r="I271" s="96"/>
      <c r="J271" s="20"/>
      <c r="K271" s="72">
        <f t="shared" si="26"/>
        <v>0</v>
      </c>
      <c r="L271" s="17" t="s">
        <v>16</v>
      </c>
      <c r="M271" s="18">
        <v>0</v>
      </c>
      <c r="N271" s="23">
        <f t="shared" si="27"/>
        <v>0</v>
      </c>
      <c r="O271" s="19"/>
      <c r="P271" s="43">
        <f t="shared" si="28"/>
        <v>0</v>
      </c>
    </row>
    <row r="272" spans="1:16" ht="24.6" x14ac:dyDescent="0.65">
      <c r="A272" s="10">
        <v>268</v>
      </c>
      <c r="B272" s="19"/>
      <c r="C272" s="71">
        <f>+'18'!H272</f>
        <v>0</v>
      </c>
      <c r="D272" s="95">
        <v>0</v>
      </c>
      <c r="E272" s="46">
        <f t="shared" ref="E272:E284" si="29">C272+D272</f>
        <v>0</v>
      </c>
      <c r="F272" s="106">
        <v>0</v>
      </c>
      <c r="G272" s="104">
        <v>0</v>
      </c>
      <c r="H272" s="46">
        <f t="shared" si="25"/>
        <v>0</v>
      </c>
      <c r="I272" s="96"/>
      <c r="J272" s="20"/>
      <c r="K272" s="72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3">
        <f t="shared" si="28"/>
        <v>0</v>
      </c>
    </row>
    <row r="273" spans="1:17" ht="24.6" x14ac:dyDescent="0.65">
      <c r="A273" s="10">
        <v>269</v>
      </c>
      <c r="B273" s="19"/>
      <c r="C273" s="71">
        <f>+'18'!H273</f>
        <v>0</v>
      </c>
      <c r="D273" s="95">
        <v>0</v>
      </c>
      <c r="E273" s="46">
        <f t="shared" si="29"/>
        <v>0</v>
      </c>
      <c r="F273" s="106">
        <v>0</v>
      </c>
      <c r="G273" s="104">
        <v>0</v>
      </c>
      <c r="H273" s="46">
        <f t="shared" si="25"/>
        <v>0</v>
      </c>
      <c r="I273" s="96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 x14ac:dyDescent="0.65">
      <c r="A274" s="10">
        <v>270</v>
      </c>
      <c r="B274" s="19"/>
      <c r="C274" s="71">
        <f>+'18'!H274</f>
        <v>0</v>
      </c>
      <c r="D274" s="95">
        <v>0</v>
      </c>
      <c r="E274" s="46">
        <f t="shared" si="29"/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 x14ac:dyDescent="0.65">
      <c r="A275" s="10">
        <v>271</v>
      </c>
      <c r="B275" s="19"/>
      <c r="C275" s="71">
        <f>+'18'!H275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 x14ac:dyDescent="0.65">
      <c r="A276" s="10">
        <v>272</v>
      </c>
      <c r="B276" s="19"/>
      <c r="C276" s="71">
        <f>+'18'!H276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 x14ac:dyDescent="0.65">
      <c r="A277" s="10">
        <v>273</v>
      </c>
      <c r="B277" s="19"/>
      <c r="C277" s="71">
        <f>+'18'!H277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 x14ac:dyDescent="0.65">
      <c r="A278" s="10">
        <v>274</v>
      </c>
      <c r="B278" s="19"/>
      <c r="C278" s="71">
        <f>+'18'!H278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 x14ac:dyDescent="0.65">
      <c r="A279" s="10">
        <v>275</v>
      </c>
      <c r="B279" s="19"/>
      <c r="C279" s="71">
        <f>+'18'!H279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 x14ac:dyDescent="0.65">
      <c r="A280" s="10">
        <v>276</v>
      </c>
      <c r="B280" s="19"/>
      <c r="C280" s="71">
        <f>+'18'!H280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 x14ac:dyDescent="0.65">
      <c r="A281" s="10">
        <v>277</v>
      </c>
      <c r="B281" s="19"/>
      <c r="C281" s="71">
        <f>+'18'!H281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 x14ac:dyDescent="0.65">
      <c r="A282" s="10">
        <v>278</v>
      </c>
      <c r="B282" s="19"/>
      <c r="C282" s="71">
        <f>+'18'!H282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 x14ac:dyDescent="0.65">
      <c r="A283" s="10">
        <v>279</v>
      </c>
      <c r="B283" s="19"/>
      <c r="C283" s="71">
        <f>+'18'!H283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 x14ac:dyDescent="0.65">
      <c r="A284" s="10">
        <v>280</v>
      </c>
      <c r="B284" s="19"/>
      <c r="C284" s="71">
        <f>+'18'!H284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 x14ac:dyDescent="0.6">
      <c r="A286" s="1"/>
      <c r="E286" s="24"/>
      <c r="F286" s="25"/>
      <c r="G286" s="25"/>
      <c r="H286" s="24"/>
      <c r="I286" s="172" t="s">
        <v>212</v>
      </c>
      <c r="J286" s="173"/>
      <c r="K286" s="30">
        <f>+AA184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174" t="s">
        <v>202</v>
      </c>
      <c r="K287" s="174"/>
      <c r="L287" s="33">
        <f>SUM(K5:K286)</f>
        <v>1120</v>
      </c>
    </row>
    <row r="288" spans="1:17" ht="24.6" x14ac:dyDescent="0.65">
      <c r="A288" s="1"/>
      <c r="E288" s="31"/>
      <c r="H288" s="31"/>
      <c r="J288" s="168" t="s">
        <v>203</v>
      </c>
      <c r="K288" s="169"/>
      <c r="L288" s="36">
        <v>15</v>
      </c>
    </row>
    <row r="289" spans="1:12" ht="24.6" x14ac:dyDescent="0.65">
      <c r="A289" s="1"/>
      <c r="E289" s="31"/>
      <c r="H289" s="31"/>
      <c r="J289" s="34" t="s">
        <v>204</v>
      </c>
      <c r="K289" s="35"/>
      <c r="L289" s="36">
        <f>SUM(M289:AR289)</f>
        <v>0</v>
      </c>
    </row>
    <row r="290" spans="1:12" ht="24.6" x14ac:dyDescent="0.65">
      <c r="A290" s="1"/>
      <c r="E290" s="31"/>
      <c r="H290" s="31"/>
      <c r="J290" s="168" t="s">
        <v>205</v>
      </c>
      <c r="K290" s="169"/>
      <c r="L290" s="36">
        <v>0</v>
      </c>
    </row>
    <row r="291" spans="1:12" ht="24.6" x14ac:dyDescent="0.65">
      <c r="A291" s="1"/>
      <c r="E291" s="31"/>
      <c r="H291" s="31"/>
      <c r="J291" s="168" t="s">
        <v>206</v>
      </c>
      <c r="K291" s="169"/>
      <c r="L291" s="36">
        <v>0</v>
      </c>
    </row>
    <row r="292" spans="1:12" ht="24.6" x14ac:dyDescent="0.65">
      <c r="A292" s="1"/>
      <c r="E292" s="31"/>
      <c r="H292" s="31"/>
      <c r="J292" s="168" t="s">
        <v>207</v>
      </c>
      <c r="K292" s="169"/>
      <c r="L292" s="37">
        <f>SUM(M5:M285)</f>
        <v>0</v>
      </c>
    </row>
    <row r="293" spans="1:12" ht="24.6" x14ac:dyDescent="0.65">
      <c r="A293" s="1"/>
      <c r="E293" s="31"/>
      <c r="H293" s="31"/>
      <c r="J293" s="168" t="s">
        <v>208</v>
      </c>
      <c r="K293" s="169"/>
      <c r="L293" s="33">
        <f>L287-L288-L289-L291-L292</f>
        <v>1105</v>
      </c>
    </row>
    <row r="294" spans="1:12" ht="24.6" x14ac:dyDescent="0.65">
      <c r="A294" s="1"/>
      <c r="E294" s="31"/>
      <c r="H294" s="31"/>
      <c r="J294" s="168" t="s">
        <v>209</v>
      </c>
      <c r="K294" s="169"/>
      <c r="L294" s="37">
        <v>1105</v>
      </c>
    </row>
    <row r="295" spans="1:12" ht="24.6" x14ac:dyDescent="0.65">
      <c r="A295" s="1"/>
      <c r="E295" s="31"/>
      <c r="H295" s="31"/>
      <c r="J295" s="168" t="s">
        <v>210</v>
      </c>
      <c r="K295" s="169"/>
      <c r="L295" s="33">
        <f>+L294-L293</f>
        <v>0</v>
      </c>
    </row>
    <row r="296" spans="1:12" ht="24.6" x14ac:dyDescent="0.65">
      <c r="H296" s="2"/>
      <c r="J296" s="168" t="s">
        <v>211</v>
      </c>
      <c r="K296" s="169"/>
      <c r="L296" s="33">
        <f>+L294-L293</f>
        <v>0</v>
      </c>
    </row>
    <row r="297" spans="1:12" x14ac:dyDescent="0.6">
      <c r="H297" s="2"/>
      <c r="J297" s="2"/>
    </row>
    <row r="298" spans="1:12" ht="24.6" x14ac:dyDescent="0.65">
      <c r="H298" s="2"/>
      <c r="J298" s="97" t="s">
        <v>332</v>
      </c>
    </row>
    <row r="299" spans="1:12" x14ac:dyDescent="0.6">
      <c r="H299" s="2"/>
      <c r="J299" s="2"/>
    </row>
    <row r="300" spans="1:12" x14ac:dyDescent="0.6">
      <c r="H300" s="2"/>
      <c r="J300" s="2"/>
    </row>
    <row r="301" spans="1:12" x14ac:dyDescent="0.6">
      <c r="H301" s="2"/>
      <c r="J301" s="2"/>
    </row>
    <row r="302" spans="1:12" x14ac:dyDescent="0.6">
      <c r="H302" s="2"/>
      <c r="J302" s="2"/>
    </row>
    <row r="303" spans="1:12" x14ac:dyDescent="0.6">
      <c r="H303" s="2"/>
      <c r="J303" s="2"/>
    </row>
    <row r="304" spans="1:12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D0DF4-949F-4513-9A38-BE3E874CE77B}">
  <sheetPr>
    <tabColor rgb="FFFF0000"/>
  </sheetPr>
  <dimension ref="A1:AC371"/>
  <sheetViews>
    <sheetView zoomScaleNormal="100" workbookViewId="0">
      <pane xSplit="8" ySplit="4" topLeftCell="I5" activePane="bottomRight" state="frozen"/>
      <selection activeCell="J37" sqref="J37"/>
      <selection pane="topRight" activeCell="J37" sqref="J37"/>
      <selection pane="bottomLeft" activeCell="J37" sqref="J37"/>
      <selection pane="bottomRight" activeCell="M17" sqref="M17"/>
    </sheetView>
  </sheetViews>
  <sheetFormatPr defaultColWidth="9" defaultRowHeight="24" x14ac:dyDescent="0.6"/>
  <cols>
    <col min="1" max="1" width="6.796875" style="2" customWidth="1"/>
    <col min="2" max="2" width="43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65" t="s">
        <v>413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R2" s="166" t="s">
        <v>0</v>
      </c>
      <c r="S2" s="166"/>
      <c r="T2" s="166"/>
      <c r="U2" s="166"/>
      <c r="V2" s="166"/>
      <c r="W2" s="166"/>
      <c r="X2" s="166"/>
      <c r="Y2" s="166"/>
      <c r="Z2" s="166"/>
      <c r="AA2" s="166"/>
      <c r="AB2" s="166"/>
    </row>
    <row r="3" spans="1:29" s="5" customFormat="1" ht="26.4" x14ac:dyDescent="0.7">
      <c r="A3" s="167" t="s">
        <v>1</v>
      </c>
      <c r="B3" s="175" t="s">
        <v>2</v>
      </c>
      <c r="C3" s="167" t="s">
        <v>3</v>
      </c>
      <c r="D3" s="167" t="s">
        <v>4</v>
      </c>
      <c r="E3" s="167" t="s">
        <v>5</v>
      </c>
      <c r="F3" s="105" t="s">
        <v>6</v>
      </c>
      <c r="G3" s="176" t="s">
        <v>334</v>
      </c>
      <c r="H3" s="167" t="s">
        <v>7</v>
      </c>
      <c r="I3" s="170" t="s">
        <v>8</v>
      </c>
      <c r="J3" s="170"/>
      <c r="K3" s="170"/>
      <c r="L3" s="167" t="s">
        <v>9</v>
      </c>
      <c r="M3" s="171" t="s">
        <v>10</v>
      </c>
      <c r="O3" s="139" t="s">
        <v>335</v>
      </c>
      <c r="P3" s="141" t="s">
        <v>336</v>
      </c>
      <c r="R3" s="167" t="s">
        <v>1</v>
      </c>
      <c r="S3" s="167" t="s">
        <v>2</v>
      </c>
      <c r="T3" s="167" t="s">
        <v>3</v>
      </c>
      <c r="U3" s="167" t="s">
        <v>4</v>
      </c>
      <c r="V3" s="167" t="s">
        <v>5</v>
      </c>
      <c r="W3" s="93" t="s">
        <v>6</v>
      </c>
      <c r="X3" s="167" t="s">
        <v>7</v>
      </c>
      <c r="Y3" s="170" t="s">
        <v>8</v>
      </c>
      <c r="Z3" s="170"/>
      <c r="AA3" s="170"/>
      <c r="AB3" s="167" t="s">
        <v>9</v>
      </c>
      <c r="AC3" s="171" t="s">
        <v>10</v>
      </c>
    </row>
    <row r="4" spans="1:29" s="5" customFormat="1" ht="26.4" x14ac:dyDescent="0.7">
      <c r="A4" s="167"/>
      <c r="B4" s="175"/>
      <c r="C4" s="167"/>
      <c r="D4" s="167"/>
      <c r="E4" s="167"/>
      <c r="F4" s="105" t="s">
        <v>11</v>
      </c>
      <c r="G4" s="177"/>
      <c r="H4" s="167"/>
      <c r="I4" s="93" t="s">
        <v>12</v>
      </c>
      <c r="J4" s="94" t="s">
        <v>13</v>
      </c>
      <c r="K4" s="93" t="s">
        <v>14</v>
      </c>
      <c r="L4" s="167"/>
      <c r="M4" s="171"/>
      <c r="O4" s="140"/>
      <c r="P4" s="142"/>
      <c r="R4" s="167"/>
      <c r="S4" s="167"/>
      <c r="T4" s="167"/>
      <c r="U4" s="167"/>
      <c r="V4" s="167"/>
      <c r="W4" s="93" t="s">
        <v>11</v>
      </c>
      <c r="X4" s="167"/>
      <c r="Y4" s="93" t="s">
        <v>12</v>
      </c>
      <c r="Z4" s="94" t="s">
        <v>13</v>
      </c>
      <c r="AA4" s="93" t="s">
        <v>14</v>
      </c>
      <c r="AB4" s="167"/>
      <c r="AC4" s="171"/>
    </row>
    <row r="5" spans="1:29" ht="24.6" x14ac:dyDescent="0.65">
      <c r="A5" s="10">
        <v>1</v>
      </c>
      <c r="B5" s="19" t="s">
        <v>407</v>
      </c>
      <c r="C5" s="71">
        <f>+'19'!H5</f>
        <v>8</v>
      </c>
      <c r="D5" s="95">
        <v>0</v>
      </c>
      <c r="E5" s="46">
        <f t="shared" ref="E5:E143" si="0">C5+D5</f>
        <v>8</v>
      </c>
      <c r="F5" s="106">
        <v>0</v>
      </c>
      <c r="G5" s="104">
        <v>0</v>
      </c>
      <c r="H5" s="46">
        <f t="shared" ref="H5:H68" si="1">+E5-F5-I5-G5</f>
        <v>8</v>
      </c>
      <c r="I5" s="96"/>
      <c r="J5" s="20">
        <v>50</v>
      </c>
      <c r="K5" s="72">
        <f>+J5*I5</f>
        <v>0</v>
      </c>
      <c r="L5" s="17" t="s">
        <v>16</v>
      </c>
      <c r="M5" s="18">
        <v>0</v>
      </c>
      <c r="N5" s="89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+'19'!H6</f>
        <v>16</v>
      </c>
      <c r="D6" s="95">
        <v>0</v>
      </c>
      <c r="E6" s="46">
        <f t="shared" si="0"/>
        <v>16</v>
      </c>
      <c r="F6" s="106">
        <v>0</v>
      </c>
      <c r="G6" s="104">
        <v>0</v>
      </c>
      <c r="H6" s="46">
        <f t="shared" si="1"/>
        <v>16</v>
      </c>
      <c r="I6" s="96"/>
      <c r="J6" s="20">
        <v>100</v>
      </c>
      <c r="K6" s="72">
        <f t="shared" ref="K6:K69" si="5">+J6*I6</f>
        <v>0</v>
      </c>
      <c r="L6" s="17" t="s">
        <v>16</v>
      </c>
      <c r="M6" s="18">
        <v>0</v>
      </c>
      <c r="N6" s="89">
        <f t="shared" ref="N6:N69" si="6">SUM(K6-M6)</f>
        <v>0</v>
      </c>
      <c r="O6" s="19"/>
      <c r="P6" s="43">
        <f t="shared" ref="P6:P69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+'19'!H7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89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+'19'!H8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89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+'19'!H9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89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+'19'!H10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89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+'19'!H11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89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+'19'!H12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89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+'19'!H13</f>
        <v>11</v>
      </c>
      <c r="D13" s="95">
        <v>0</v>
      </c>
      <c r="E13" s="46">
        <f t="shared" si="0"/>
        <v>11</v>
      </c>
      <c r="F13" s="106">
        <v>0</v>
      </c>
      <c r="G13" s="104">
        <v>0</v>
      </c>
      <c r="H13" s="46">
        <f t="shared" si="1"/>
        <v>11</v>
      </c>
      <c r="I13" s="96"/>
      <c r="J13" s="15">
        <v>50</v>
      </c>
      <c r="K13" s="72">
        <f t="shared" si="5"/>
        <v>0</v>
      </c>
      <c r="L13" s="17" t="s">
        <v>16</v>
      </c>
      <c r="M13" s="18">
        <v>0</v>
      </c>
      <c r="N13" s="89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+'19'!H14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89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+'19'!H15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89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+'19'!H16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89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+'19'!H17</f>
        <v>8</v>
      </c>
      <c r="D17" s="95">
        <v>0</v>
      </c>
      <c r="E17" s="46">
        <f t="shared" si="0"/>
        <v>8</v>
      </c>
      <c r="F17" s="106">
        <v>0</v>
      </c>
      <c r="G17" s="104">
        <v>0</v>
      </c>
      <c r="H17" s="46">
        <f t="shared" si="1"/>
        <v>8</v>
      </c>
      <c r="I17" s="96"/>
      <c r="J17" s="15">
        <v>50</v>
      </c>
      <c r="K17" s="72">
        <f t="shared" si="5"/>
        <v>0</v>
      </c>
      <c r="L17" s="17" t="s">
        <v>16</v>
      </c>
      <c r="M17" s="18">
        <v>0</v>
      </c>
      <c r="N17" s="89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+'19'!H18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89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+'19'!H19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89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+'19'!H20</f>
        <v>11</v>
      </c>
      <c r="D20" s="95">
        <v>0</v>
      </c>
      <c r="E20" s="46">
        <f t="shared" si="0"/>
        <v>11</v>
      </c>
      <c r="F20" s="106">
        <v>0</v>
      </c>
      <c r="G20" s="104">
        <v>0</v>
      </c>
      <c r="H20" s="46">
        <f t="shared" si="1"/>
        <v>11</v>
      </c>
      <c r="I20" s="96"/>
      <c r="J20" s="15">
        <v>50</v>
      </c>
      <c r="K20" s="72">
        <f t="shared" si="5"/>
        <v>0</v>
      </c>
      <c r="L20" s="17" t="s">
        <v>16</v>
      </c>
      <c r="M20" s="18">
        <v>0</v>
      </c>
      <c r="N20" s="89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+'19'!H21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89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+'19'!H22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15">
        <v>50</v>
      </c>
      <c r="K22" s="72">
        <f t="shared" si="5"/>
        <v>0</v>
      </c>
      <c r="L22" s="17" t="s">
        <v>16</v>
      </c>
      <c r="M22" s="18">
        <v>0</v>
      </c>
      <c r="N22" s="89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+'19'!H23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89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+'19'!H24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89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+'19'!H25</f>
        <v>14</v>
      </c>
      <c r="D25" s="95">
        <v>0</v>
      </c>
      <c r="E25" s="46">
        <f t="shared" si="0"/>
        <v>14</v>
      </c>
      <c r="F25" s="106">
        <v>0</v>
      </c>
      <c r="G25" s="104">
        <v>0</v>
      </c>
      <c r="H25" s="46">
        <f t="shared" si="1"/>
        <v>14</v>
      </c>
      <c r="I25" s="96"/>
      <c r="J25" s="15">
        <v>100</v>
      </c>
      <c r="K25" s="72">
        <f t="shared" si="5"/>
        <v>0</v>
      </c>
      <c r="L25" s="17" t="s">
        <v>16</v>
      </c>
      <c r="M25" s="18">
        <v>0</v>
      </c>
      <c r="N25" s="89">
        <f t="shared" si="6"/>
        <v>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+'19'!H26</f>
        <v>7</v>
      </c>
      <c r="D26" s="95">
        <v>0</v>
      </c>
      <c r="E26" s="46">
        <f t="shared" si="0"/>
        <v>7</v>
      </c>
      <c r="F26" s="106">
        <v>0</v>
      </c>
      <c r="G26" s="104">
        <v>0</v>
      </c>
      <c r="H26" s="46">
        <f t="shared" si="1"/>
        <v>7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89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+'19'!H27</f>
        <v>0</v>
      </c>
      <c r="D27" s="95">
        <v>0</v>
      </c>
      <c r="E27" s="46">
        <f t="shared" si="0"/>
        <v>0</v>
      </c>
      <c r="F27" s="106">
        <v>0</v>
      </c>
      <c r="G27" s="104">
        <v>0</v>
      </c>
      <c r="H27" s="46">
        <f t="shared" si="1"/>
        <v>0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89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+'19'!H28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89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+'19'!H29</f>
        <v>4</v>
      </c>
      <c r="D29" s="95">
        <v>0</v>
      </c>
      <c r="E29" s="46">
        <f t="shared" si="0"/>
        <v>4</v>
      </c>
      <c r="F29" s="106">
        <v>0</v>
      </c>
      <c r="G29" s="104">
        <v>0</v>
      </c>
      <c r="H29" s="46">
        <f t="shared" si="1"/>
        <v>4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89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+'19'!H30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89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+'19'!H31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89">
        <f t="shared" si="6"/>
        <v>0</v>
      </c>
      <c r="O31" s="19"/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+'19'!H32</f>
        <v>1</v>
      </c>
      <c r="D32" s="95">
        <v>0</v>
      </c>
      <c r="E32" s="46">
        <f t="shared" si="0"/>
        <v>1</v>
      </c>
      <c r="F32" s="106">
        <v>0</v>
      </c>
      <c r="G32" s="104">
        <v>0</v>
      </c>
      <c r="H32" s="46">
        <f t="shared" si="1"/>
        <v>1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89">
        <f t="shared" si="6"/>
        <v>0</v>
      </c>
      <c r="O32" s="19"/>
      <c r="P32" s="43">
        <f t="shared" si="7"/>
        <v>0</v>
      </c>
      <c r="S32" s="178" t="s">
        <v>119</v>
      </c>
      <c r="T32" s="179"/>
      <c r="U32" s="179"/>
      <c r="V32" s="179"/>
      <c r="W32" s="179"/>
      <c r="X32" s="179"/>
      <c r="Y32" s="179"/>
      <c r="Z32" s="180"/>
      <c r="AA32" s="40">
        <f>SUM(AA5:AA29)</f>
        <v>0</v>
      </c>
    </row>
    <row r="33" spans="1:26" ht="24.6" x14ac:dyDescent="0.65">
      <c r="A33" s="10">
        <v>29</v>
      </c>
      <c r="B33" s="19" t="s">
        <v>382</v>
      </c>
      <c r="C33" s="71">
        <f>+'19'!H33</f>
        <v>3</v>
      </c>
      <c r="D33" s="95">
        <v>0</v>
      </c>
      <c r="E33" s="46">
        <f t="shared" si="0"/>
        <v>3</v>
      </c>
      <c r="F33" s="106">
        <v>0</v>
      </c>
      <c r="G33" s="104">
        <v>0</v>
      </c>
      <c r="H33" s="46">
        <f t="shared" si="1"/>
        <v>3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89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+'19'!H34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89">
        <f t="shared" si="6"/>
        <v>0</v>
      </c>
      <c r="O34" s="19"/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+'19'!H35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89">
        <f t="shared" si="6"/>
        <v>0</v>
      </c>
      <c r="O35" s="19"/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+'19'!H36</f>
        <v>8</v>
      </c>
      <c r="D36" s="95">
        <v>0</v>
      </c>
      <c r="E36" s="46">
        <f t="shared" si="0"/>
        <v>8</v>
      </c>
      <c r="F36" s="106">
        <v>0</v>
      </c>
      <c r="G36" s="104">
        <v>0</v>
      </c>
      <c r="H36" s="46">
        <f t="shared" si="1"/>
        <v>8</v>
      </c>
      <c r="I36" s="96"/>
      <c r="J36" s="15">
        <v>100</v>
      </c>
      <c r="K36" s="72">
        <f t="shared" si="5"/>
        <v>0</v>
      </c>
      <c r="L36" s="17" t="s">
        <v>16</v>
      </c>
      <c r="M36" s="18">
        <v>0</v>
      </c>
      <c r="N36" s="89">
        <f t="shared" si="6"/>
        <v>0</v>
      </c>
      <c r="O36" s="19"/>
      <c r="P36" s="43">
        <f t="shared" si="7"/>
        <v>0</v>
      </c>
    </row>
    <row r="37" spans="1:26" ht="24.6" x14ac:dyDescent="0.65">
      <c r="A37" s="10">
        <v>33</v>
      </c>
      <c r="B37" s="19" t="s">
        <v>393</v>
      </c>
      <c r="C37" s="71">
        <f>+'19'!H37</f>
        <v>0</v>
      </c>
      <c r="D37" s="95">
        <v>0</v>
      </c>
      <c r="E37" s="46">
        <f t="shared" si="0"/>
        <v>0</v>
      </c>
      <c r="F37" s="106">
        <v>0</v>
      </c>
      <c r="G37" s="104">
        <v>0</v>
      </c>
      <c r="H37" s="46">
        <f t="shared" si="1"/>
        <v>0</v>
      </c>
      <c r="I37" s="96"/>
      <c r="J37" s="15">
        <v>130</v>
      </c>
      <c r="K37" s="72">
        <f t="shared" si="5"/>
        <v>0</v>
      </c>
      <c r="L37" s="17" t="s">
        <v>16</v>
      </c>
      <c r="M37" s="18">
        <v>0</v>
      </c>
      <c r="N37" s="89">
        <f t="shared" si="6"/>
        <v>0</v>
      </c>
      <c r="O37" s="19"/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f>+'19'!H38</f>
        <v>0</v>
      </c>
      <c r="D38" s="95">
        <v>0</v>
      </c>
      <c r="E38" s="46">
        <f t="shared" si="0"/>
        <v>0</v>
      </c>
      <c r="F38" s="106">
        <v>0</v>
      </c>
      <c r="G38" s="104">
        <v>0</v>
      </c>
      <c r="H38" s="46">
        <f t="shared" si="1"/>
        <v>0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89">
        <f t="shared" si="6"/>
        <v>0</v>
      </c>
      <c r="O38" s="19"/>
      <c r="P38" s="43">
        <f t="shared" si="7"/>
        <v>0</v>
      </c>
    </row>
    <row r="39" spans="1:26" ht="24.6" x14ac:dyDescent="0.65">
      <c r="A39" s="10">
        <v>35</v>
      </c>
      <c r="B39" s="19" t="s">
        <v>333</v>
      </c>
      <c r="C39" s="71">
        <f>+'19'!H39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89">
        <f t="shared" si="6"/>
        <v>0</v>
      </c>
      <c r="O39" s="19"/>
      <c r="P39" s="43">
        <f t="shared" si="7"/>
        <v>0</v>
      </c>
    </row>
    <row r="40" spans="1:26" ht="24.6" x14ac:dyDescent="0.65">
      <c r="A40" s="10">
        <v>36</v>
      </c>
      <c r="B40" s="19" t="s">
        <v>138</v>
      </c>
      <c r="C40" s="71">
        <f>+'19'!H40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89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49</v>
      </c>
      <c r="C41" s="71">
        <f>+'19'!H41</f>
        <v>0</v>
      </c>
      <c r="D41" s="95">
        <v>0</v>
      </c>
      <c r="E41" s="46">
        <f t="shared" si="0"/>
        <v>0</v>
      </c>
      <c r="F41" s="106">
        <v>0</v>
      </c>
      <c r="G41" s="104">
        <v>0</v>
      </c>
      <c r="H41" s="46">
        <f t="shared" si="1"/>
        <v>0</v>
      </c>
      <c r="I41" s="96"/>
      <c r="J41" s="15">
        <v>50</v>
      </c>
      <c r="K41" s="72">
        <f t="shared" si="5"/>
        <v>0</v>
      </c>
      <c r="L41" s="17" t="s">
        <v>16</v>
      </c>
      <c r="M41" s="18">
        <v>0</v>
      </c>
      <c r="N41" s="89">
        <f t="shared" si="6"/>
        <v>0</v>
      </c>
      <c r="O41" s="19"/>
      <c r="P41" s="43">
        <f t="shared" si="7"/>
        <v>0</v>
      </c>
    </row>
    <row r="42" spans="1:26" ht="24.6" x14ac:dyDescent="0.65">
      <c r="A42" s="10">
        <v>38</v>
      </c>
      <c r="B42" s="19" t="s">
        <v>50</v>
      </c>
      <c r="C42" s="71">
        <f>+'19'!H42</f>
        <v>0</v>
      </c>
      <c r="D42" s="95">
        <v>0</v>
      </c>
      <c r="E42" s="46">
        <f t="shared" si="0"/>
        <v>0</v>
      </c>
      <c r="F42" s="106">
        <v>0</v>
      </c>
      <c r="G42" s="104">
        <v>0</v>
      </c>
      <c r="H42" s="46">
        <f t="shared" si="1"/>
        <v>0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89">
        <f t="shared" si="6"/>
        <v>0</v>
      </c>
      <c r="O42" s="19"/>
      <c r="P42" s="43">
        <f t="shared" si="7"/>
        <v>0</v>
      </c>
    </row>
    <row r="43" spans="1:26" ht="24.6" x14ac:dyDescent="0.65">
      <c r="A43" s="10">
        <v>39</v>
      </c>
      <c r="B43" s="19" t="s">
        <v>51</v>
      </c>
      <c r="C43" s="71">
        <f>+'19'!H43</f>
        <v>0</v>
      </c>
      <c r="D43" s="95">
        <v>0</v>
      </c>
      <c r="E43" s="46">
        <f t="shared" si="0"/>
        <v>0</v>
      </c>
      <c r="F43" s="106">
        <v>0</v>
      </c>
      <c r="G43" s="104">
        <v>0</v>
      </c>
      <c r="H43" s="46">
        <f t="shared" si="1"/>
        <v>0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89">
        <f t="shared" si="6"/>
        <v>0</v>
      </c>
      <c r="O43" s="19"/>
      <c r="P43" s="43">
        <f t="shared" si="7"/>
        <v>0</v>
      </c>
    </row>
    <row r="44" spans="1:26" ht="24.6" x14ac:dyDescent="0.65">
      <c r="A44" s="10">
        <v>40</v>
      </c>
      <c r="B44" s="19" t="s">
        <v>264</v>
      </c>
      <c r="C44" s="71">
        <f>+'19'!H44</f>
        <v>0</v>
      </c>
      <c r="D44" s="95">
        <v>0</v>
      </c>
      <c r="E44" s="46">
        <f t="shared" si="0"/>
        <v>0</v>
      </c>
      <c r="F44" s="106">
        <v>0</v>
      </c>
      <c r="G44" s="104">
        <v>0</v>
      </c>
      <c r="H44" s="46">
        <f t="shared" si="1"/>
        <v>0</v>
      </c>
      <c r="I44" s="96"/>
      <c r="J44" s="15">
        <v>25</v>
      </c>
      <c r="K44" s="72">
        <f t="shared" si="5"/>
        <v>0</v>
      </c>
      <c r="L44" s="17" t="s">
        <v>16</v>
      </c>
      <c r="M44" s="18">
        <v>0</v>
      </c>
      <c r="N44" s="89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265</v>
      </c>
      <c r="C45" s="71">
        <f>+'19'!H45</f>
        <v>0</v>
      </c>
      <c r="D45" s="95">
        <v>0</v>
      </c>
      <c r="E45" s="46">
        <f t="shared" si="0"/>
        <v>0</v>
      </c>
      <c r="F45" s="106">
        <v>0</v>
      </c>
      <c r="G45" s="104">
        <v>0</v>
      </c>
      <c r="H45" s="46">
        <f t="shared" si="1"/>
        <v>0</v>
      </c>
      <c r="I45" s="96"/>
      <c r="J45" s="15">
        <v>50</v>
      </c>
      <c r="K45" s="72">
        <f t="shared" si="5"/>
        <v>0</v>
      </c>
      <c r="L45" s="17" t="s">
        <v>16</v>
      </c>
      <c r="M45" s="18">
        <v>0</v>
      </c>
      <c r="N45" s="89">
        <f t="shared" si="6"/>
        <v>0</v>
      </c>
      <c r="O45" s="19"/>
      <c r="P45" s="43">
        <f t="shared" si="7"/>
        <v>0</v>
      </c>
    </row>
    <row r="46" spans="1:26" ht="24.6" x14ac:dyDescent="0.65">
      <c r="A46" s="10">
        <v>42</v>
      </c>
      <c r="B46" s="19" t="s">
        <v>52</v>
      </c>
      <c r="C46" s="71">
        <f>+'19'!H46</f>
        <v>0</v>
      </c>
      <c r="D46" s="95">
        <v>0</v>
      </c>
      <c r="E46" s="46">
        <f t="shared" si="0"/>
        <v>0</v>
      </c>
      <c r="F46" s="106">
        <v>0</v>
      </c>
      <c r="G46" s="104">
        <v>0</v>
      </c>
      <c r="H46" s="46">
        <f t="shared" si="1"/>
        <v>0</v>
      </c>
      <c r="I46" s="96"/>
      <c r="J46" s="15">
        <v>50</v>
      </c>
      <c r="K46" s="72">
        <f t="shared" si="5"/>
        <v>0</v>
      </c>
      <c r="L46" s="17" t="s">
        <v>16</v>
      </c>
      <c r="M46" s="18">
        <v>0</v>
      </c>
      <c r="N46" s="89">
        <f t="shared" si="6"/>
        <v>0</v>
      </c>
      <c r="O46" s="19"/>
      <c r="P46" s="43">
        <f t="shared" si="7"/>
        <v>0</v>
      </c>
    </row>
    <row r="47" spans="1:26" ht="24.6" x14ac:dyDescent="0.65">
      <c r="A47" s="10">
        <v>43</v>
      </c>
      <c r="B47" s="19" t="s">
        <v>53</v>
      </c>
      <c r="C47" s="71">
        <f>+'19'!H47</f>
        <v>1</v>
      </c>
      <c r="D47" s="95">
        <v>0</v>
      </c>
      <c r="E47" s="46">
        <f t="shared" si="0"/>
        <v>1</v>
      </c>
      <c r="F47" s="106">
        <v>0</v>
      </c>
      <c r="G47" s="104">
        <v>0</v>
      </c>
      <c r="H47" s="46">
        <f t="shared" si="1"/>
        <v>1</v>
      </c>
      <c r="I47" s="96"/>
      <c r="J47" s="15">
        <v>50</v>
      </c>
      <c r="K47" s="72">
        <f t="shared" si="5"/>
        <v>0</v>
      </c>
      <c r="L47" s="17" t="s">
        <v>16</v>
      </c>
      <c r="M47" s="18">
        <v>0</v>
      </c>
      <c r="N47" s="89">
        <f t="shared" si="6"/>
        <v>0</v>
      </c>
      <c r="O47" s="19"/>
      <c r="P47" s="43">
        <f t="shared" si="7"/>
        <v>0</v>
      </c>
    </row>
    <row r="48" spans="1:26" ht="24.6" x14ac:dyDescent="0.65">
      <c r="A48" s="10">
        <v>44</v>
      </c>
      <c r="B48" s="19" t="s">
        <v>54</v>
      </c>
      <c r="C48" s="71">
        <f>+'19'!H48</f>
        <v>0</v>
      </c>
      <c r="D48" s="95">
        <v>0</v>
      </c>
      <c r="E48" s="46">
        <f t="shared" si="0"/>
        <v>0</v>
      </c>
      <c r="F48" s="106">
        <v>0</v>
      </c>
      <c r="G48" s="104">
        <v>0</v>
      </c>
      <c r="H48" s="46">
        <f t="shared" si="1"/>
        <v>0</v>
      </c>
      <c r="I48" s="96"/>
      <c r="J48" s="15">
        <v>50</v>
      </c>
      <c r="K48" s="72">
        <f t="shared" si="5"/>
        <v>0</v>
      </c>
      <c r="L48" s="17" t="s">
        <v>16</v>
      </c>
      <c r="M48" s="18">
        <v>0</v>
      </c>
      <c r="N48" s="89">
        <f t="shared" si="6"/>
        <v>0</v>
      </c>
      <c r="O48" s="19"/>
      <c r="P48" s="43">
        <f t="shared" si="7"/>
        <v>0</v>
      </c>
    </row>
    <row r="49" spans="1:16" ht="24.6" x14ac:dyDescent="0.65">
      <c r="A49" s="10">
        <v>45</v>
      </c>
      <c r="B49" s="19" t="s">
        <v>55</v>
      </c>
      <c r="C49" s="71">
        <f>+'19'!H49</f>
        <v>0</v>
      </c>
      <c r="D49" s="95">
        <v>0</v>
      </c>
      <c r="E49" s="46">
        <f t="shared" si="0"/>
        <v>0</v>
      </c>
      <c r="F49" s="106">
        <v>0</v>
      </c>
      <c r="G49" s="104">
        <v>0</v>
      </c>
      <c r="H49" s="46">
        <f t="shared" si="1"/>
        <v>0</v>
      </c>
      <c r="I49" s="96"/>
      <c r="J49" s="15">
        <v>50</v>
      </c>
      <c r="K49" s="72">
        <f t="shared" si="5"/>
        <v>0</v>
      </c>
      <c r="L49" s="17" t="s">
        <v>16</v>
      </c>
      <c r="M49" s="18">
        <v>0</v>
      </c>
      <c r="N49" s="89">
        <f t="shared" si="6"/>
        <v>0</v>
      </c>
      <c r="O49" s="19"/>
      <c r="P49" s="43">
        <f t="shared" si="7"/>
        <v>0</v>
      </c>
    </row>
    <row r="50" spans="1:16" ht="24.6" x14ac:dyDescent="0.65">
      <c r="A50" s="10">
        <v>46</v>
      </c>
      <c r="B50" s="19" t="s">
        <v>56</v>
      </c>
      <c r="C50" s="71">
        <f>+'19'!H50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89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57</v>
      </c>
      <c r="C51" s="71">
        <f>+'19'!H51</f>
        <v>0</v>
      </c>
      <c r="D51" s="95">
        <v>0</v>
      </c>
      <c r="E51" s="46">
        <f t="shared" si="0"/>
        <v>0</v>
      </c>
      <c r="F51" s="106">
        <v>0</v>
      </c>
      <c r="G51" s="104">
        <v>0</v>
      </c>
      <c r="H51" s="46">
        <f t="shared" si="1"/>
        <v>0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89">
        <f t="shared" si="6"/>
        <v>0</v>
      </c>
      <c r="O51" s="19"/>
      <c r="P51" s="43">
        <f t="shared" si="7"/>
        <v>0</v>
      </c>
    </row>
    <row r="52" spans="1:16" ht="24.6" x14ac:dyDescent="0.65">
      <c r="A52" s="10">
        <v>48</v>
      </c>
      <c r="B52" s="19" t="s">
        <v>58</v>
      </c>
      <c r="C52" s="71">
        <f>+'19'!H52</f>
        <v>7</v>
      </c>
      <c r="D52" s="95">
        <v>0</v>
      </c>
      <c r="E52" s="46">
        <f t="shared" si="0"/>
        <v>7</v>
      </c>
      <c r="F52" s="106">
        <v>0</v>
      </c>
      <c r="G52" s="104">
        <v>0</v>
      </c>
      <c r="H52" s="46">
        <f t="shared" si="1"/>
        <v>7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89">
        <f t="shared" si="6"/>
        <v>0</v>
      </c>
      <c r="O52" s="19"/>
      <c r="P52" s="43">
        <f t="shared" si="7"/>
        <v>0</v>
      </c>
    </row>
    <row r="53" spans="1:16" ht="24.6" x14ac:dyDescent="0.65">
      <c r="A53" s="10">
        <v>49</v>
      </c>
      <c r="B53" s="19" t="s">
        <v>59</v>
      </c>
      <c r="C53" s="71">
        <f>+'19'!H53</f>
        <v>0</v>
      </c>
      <c r="D53" s="95">
        <v>0</v>
      </c>
      <c r="E53" s="46">
        <f t="shared" si="0"/>
        <v>0</v>
      </c>
      <c r="F53" s="106">
        <v>0</v>
      </c>
      <c r="G53" s="104">
        <v>0</v>
      </c>
      <c r="H53" s="46">
        <f t="shared" si="1"/>
        <v>0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89">
        <f t="shared" si="6"/>
        <v>0</v>
      </c>
      <c r="O53" s="19"/>
      <c r="P53" s="43">
        <f t="shared" si="7"/>
        <v>0</v>
      </c>
    </row>
    <row r="54" spans="1:16" ht="24.6" x14ac:dyDescent="0.65">
      <c r="A54" s="10">
        <v>50</v>
      </c>
      <c r="B54" s="19" t="s">
        <v>60</v>
      </c>
      <c r="C54" s="71">
        <f>+'19'!H54</f>
        <v>0</v>
      </c>
      <c r="D54" s="95">
        <v>0</v>
      </c>
      <c r="E54" s="46">
        <f t="shared" si="0"/>
        <v>0</v>
      </c>
      <c r="F54" s="106">
        <v>0</v>
      </c>
      <c r="G54" s="104">
        <v>0</v>
      </c>
      <c r="H54" s="46">
        <f t="shared" si="1"/>
        <v>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89">
        <f t="shared" si="6"/>
        <v>0</v>
      </c>
      <c r="O54" s="19"/>
      <c r="P54" s="43">
        <f t="shared" si="7"/>
        <v>0</v>
      </c>
    </row>
    <row r="55" spans="1:16" ht="24.6" x14ac:dyDescent="0.65">
      <c r="A55" s="10">
        <v>51</v>
      </c>
      <c r="B55" s="19" t="s">
        <v>61</v>
      </c>
      <c r="C55" s="71">
        <f>+'19'!H55</f>
        <v>5</v>
      </c>
      <c r="D55" s="95">
        <v>0</v>
      </c>
      <c r="E55" s="46">
        <f t="shared" si="0"/>
        <v>5</v>
      </c>
      <c r="F55" s="106">
        <v>0</v>
      </c>
      <c r="G55" s="104">
        <v>0</v>
      </c>
      <c r="H55" s="46">
        <f t="shared" si="1"/>
        <v>5</v>
      </c>
      <c r="I55" s="96"/>
      <c r="J55" s="15">
        <v>120</v>
      </c>
      <c r="K55" s="72">
        <f t="shared" si="5"/>
        <v>0</v>
      </c>
      <c r="L55" s="17" t="s">
        <v>16</v>
      </c>
      <c r="M55" s="18">
        <v>0</v>
      </c>
      <c r="N55" s="89">
        <f t="shared" si="6"/>
        <v>0</v>
      </c>
      <c r="O55" s="19"/>
      <c r="P55" s="43">
        <f t="shared" si="7"/>
        <v>0</v>
      </c>
    </row>
    <row r="56" spans="1:16" ht="24.6" x14ac:dyDescent="0.65">
      <c r="A56" s="10">
        <v>52</v>
      </c>
      <c r="B56" s="19" t="s">
        <v>62</v>
      </c>
      <c r="C56" s="71">
        <f>+'19'!H56</f>
        <v>0</v>
      </c>
      <c r="D56" s="95">
        <v>0</v>
      </c>
      <c r="E56" s="46">
        <f t="shared" si="0"/>
        <v>0</v>
      </c>
      <c r="F56" s="106">
        <v>0</v>
      </c>
      <c r="G56" s="104">
        <v>0</v>
      </c>
      <c r="H56" s="46">
        <f t="shared" si="1"/>
        <v>0</v>
      </c>
      <c r="I56" s="96"/>
      <c r="J56" s="15">
        <v>120</v>
      </c>
      <c r="K56" s="72">
        <f t="shared" si="5"/>
        <v>0</v>
      </c>
      <c r="L56" s="17" t="s">
        <v>16</v>
      </c>
      <c r="M56" s="18">
        <v>0</v>
      </c>
      <c r="N56" s="89">
        <f t="shared" si="6"/>
        <v>0</v>
      </c>
      <c r="O56" s="19"/>
      <c r="P56" s="43">
        <f t="shared" si="7"/>
        <v>0</v>
      </c>
    </row>
    <row r="57" spans="1:16" ht="24.6" x14ac:dyDescent="0.65">
      <c r="A57" s="10">
        <v>53</v>
      </c>
      <c r="B57" s="19" t="s">
        <v>63</v>
      </c>
      <c r="C57" s="71">
        <f>+'19'!H57</f>
        <v>1</v>
      </c>
      <c r="D57" s="95">
        <v>0</v>
      </c>
      <c r="E57" s="46">
        <f t="shared" si="0"/>
        <v>1</v>
      </c>
      <c r="F57" s="106">
        <v>0</v>
      </c>
      <c r="G57" s="104">
        <v>0</v>
      </c>
      <c r="H57" s="46">
        <f t="shared" si="1"/>
        <v>1</v>
      </c>
      <c r="I57" s="96"/>
      <c r="J57" s="15">
        <v>120</v>
      </c>
      <c r="K57" s="72">
        <f t="shared" si="5"/>
        <v>0</v>
      </c>
      <c r="L57" s="17" t="s">
        <v>16</v>
      </c>
      <c r="M57" s="18">
        <v>0</v>
      </c>
      <c r="N57" s="89">
        <f t="shared" si="6"/>
        <v>0</v>
      </c>
      <c r="O57" s="19"/>
      <c r="P57" s="43">
        <f t="shared" si="7"/>
        <v>0</v>
      </c>
    </row>
    <row r="58" spans="1:16" ht="24.6" x14ac:dyDescent="0.65">
      <c r="A58" s="10">
        <v>54</v>
      </c>
      <c r="B58" s="19" t="s">
        <v>64</v>
      </c>
      <c r="C58" s="71">
        <f>+'19'!H58</f>
        <v>0</v>
      </c>
      <c r="D58" s="95">
        <v>0</v>
      </c>
      <c r="E58" s="46">
        <f t="shared" si="0"/>
        <v>0</v>
      </c>
      <c r="F58" s="106">
        <v>0</v>
      </c>
      <c r="G58" s="104">
        <v>0</v>
      </c>
      <c r="H58" s="46">
        <f t="shared" si="1"/>
        <v>0</v>
      </c>
      <c r="I58" s="96"/>
      <c r="J58" s="15">
        <v>120</v>
      </c>
      <c r="K58" s="72">
        <f t="shared" si="5"/>
        <v>0</v>
      </c>
      <c r="L58" s="17" t="s">
        <v>16</v>
      </c>
      <c r="M58" s="18">
        <v>0</v>
      </c>
      <c r="N58" s="89">
        <f t="shared" si="6"/>
        <v>0</v>
      </c>
      <c r="O58" s="19"/>
      <c r="P58" s="43">
        <f t="shared" si="7"/>
        <v>0</v>
      </c>
    </row>
    <row r="59" spans="1:16" ht="24.6" x14ac:dyDescent="0.65">
      <c r="A59" s="10">
        <v>55</v>
      </c>
      <c r="B59" s="19" t="s">
        <v>65</v>
      </c>
      <c r="C59" s="71">
        <f>+'19'!H59</f>
        <v>2</v>
      </c>
      <c r="D59" s="95">
        <v>0</v>
      </c>
      <c r="E59" s="46">
        <f t="shared" si="0"/>
        <v>2</v>
      </c>
      <c r="F59" s="106">
        <v>0</v>
      </c>
      <c r="G59" s="104">
        <v>0</v>
      </c>
      <c r="H59" s="46">
        <f t="shared" si="1"/>
        <v>2</v>
      </c>
      <c r="I59" s="96"/>
      <c r="J59" s="15">
        <v>120</v>
      </c>
      <c r="K59" s="72">
        <f t="shared" si="5"/>
        <v>0</v>
      </c>
      <c r="L59" s="17" t="s">
        <v>16</v>
      </c>
      <c r="M59" s="18">
        <v>0</v>
      </c>
      <c r="N59" s="89">
        <f t="shared" si="6"/>
        <v>0</v>
      </c>
      <c r="O59" s="19"/>
      <c r="P59" s="43">
        <f t="shared" si="7"/>
        <v>0</v>
      </c>
    </row>
    <row r="60" spans="1:16" ht="24.6" x14ac:dyDescent="0.65">
      <c r="A60" s="10">
        <v>56</v>
      </c>
      <c r="B60" s="19" t="s">
        <v>66</v>
      </c>
      <c r="C60" s="71">
        <f>+'19'!H60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89">
        <f t="shared" si="6"/>
        <v>0</v>
      </c>
      <c r="O60" s="19"/>
      <c r="P60" s="43">
        <f t="shared" si="7"/>
        <v>0</v>
      </c>
    </row>
    <row r="61" spans="1:16" ht="24.6" x14ac:dyDescent="0.65">
      <c r="A61" s="10">
        <v>57</v>
      </c>
      <c r="B61" s="19" t="s">
        <v>266</v>
      </c>
      <c r="C61" s="71">
        <f>+'19'!H61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89">
        <f t="shared" si="6"/>
        <v>0</v>
      </c>
      <c r="O61" s="19"/>
      <c r="P61" s="43">
        <f t="shared" si="7"/>
        <v>0</v>
      </c>
    </row>
    <row r="62" spans="1:16" ht="24.6" x14ac:dyDescent="0.65">
      <c r="A62" s="10">
        <v>58</v>
      </c>
      <c r="B62" s="19" t="s">
        <v>340</v>
      </c>
      <c r="C62" s="71">
        <f>+'19'!H62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30</v>
      </c>
      <c r="K62" s="72">
        <f t="shared" si="5"/>
        <v>0</v>
      </c>
      <c r="L62" s="17" t="s">
        <v>16</v>
      </c>
      <c r="M62" s="18">
        <v>0</v>
      </c>
      <c r="N62" s="89">
        <f t="shared" si="6"/>
        <v>0</v>
      </c>
      <c r="O62" s="19"/>
      <c r="P62" s="43">
        <f t="shared" si="7"/>
        <v>0</v>
      </c>
    </row>
    <row r="63" spans="1:16" ht="24.6" x14ac:dyDescent="0.65">
      <c r="A63" s="10">
        <v>59</v>
      </c>
      <c r="B63" s="19" t="s">
        <v>341</v>
      </c>
      <c r="C63" s="71">
        <f>+'19'!H63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21">
        <v>30</v>
      </c>
      <c r="K63" s="72">
        <f t="shared" si="5"/>
        <v>0</v>
      </c>
      <c r="L63" s="17" t="s">
        <v>16</v>
      </c>
      <c r="M63" s="18">
        <v>0</v>
      </c>
      <c r="N63" s="89">
        <f t="shared" si="6"/>
        <v>0</v>
      </c>
      <c r="O63" s="19"/>
      <c r="P63" s="43">
        <f t="shared" si="7"/>
        <v>0</v>
      </c>
    </row>
    <row r="64" spans="1:16" ht="24.6" x14ac:dyDescent="0.65">
      <c r="A64" s="10">
        <v>60</v>
      </c>
      <c r="B64" s="19" t="s">
        <v>342</v>
      </c>
      <c r="C64" s="71">
        <f>+'19'!H64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21">
        <v>30</v>
      </c>
      <c r="K64" s="72">
        <f t="shared" si="5"/>
        <v>0</v>
      </c>
      <c r="L64" s="17" t="s">
        <v>16</v>
      </c>
      <c r="M64" s="18">
        <v>0</v>
      </c>
      <c r="N64" s="89">
        <f t="shared" si="6"/>
        <v>0</v>
      </c>
      <c r="O64" s="19"/>
      <c r="P64" s="43">
        <f t="shared" si="7"/>
        <v>0</v>
      </c>
    </row>
    <row r="65" spans="1:16" ht="24.6" x14ac:dyDescent="0.65">
      <c r="A65" s="10">
        <v>61</v>
      </c>
      <c r="B65" s="19" t="s">
        <v>72</v>
      </c>
      <c r="C65" s="71">
        <f>+'19'!H65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21">
        <v>50</v>
      </c>
      <c r="K65" s="72">
        <f t="shared" si="5"/>
        <v>0</v>
      </c>
      <c r="L65" s="17" t="s">
        <v>16</v>
      </c>
      <c r="M65" s="18">
        <v>0</v>
      </c>
      <c r="N65" s="89">
        <f t="shared" si="6"/>
        <v>0</v>
      </c>
      <c r="O65" s="19"/>
      <c r="P65" s="43">
        <f t="shared" si="7"/>
        <v>0</v>
      </c>
    </row>
    <row r="66" spans="1:16" ht="24.6" x14ac:dyDescent="0.65">
      <c r="A66" s="10">
        <v>62</v>
      </c>
      <c r="B66" s="19" t="s">
        <v>73</v>
      </c>
      <c r="C66" s="71">
        <f>+'19'!H66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21">
        <v>50</v>
      </c>
      <c r="K66" s="72">
        <f t="shared" si="5"/>
        <v>0</v>
      </c>
      <c r="L66" s="17" t="s">
        <v>16</v>
      </c>
      <c r="M66" s="18">
        <v>0</v>
      </c>
      <c r="N66" s="89">
        <f t="shared" si="6"/>
        <v>0</v>
      </c>
      <c r="O66" s="19"/>
      <c r="P66" s="43">
        <f t="shared" si="7"/>
        <v>0</v>
      </c>
    </row>
    <row r="67" spans="1:16" ht="24.6" x14ac:dyDescent="0.65">
      <c r="A67" s="10">
        <v>63</v>
      </c>
      <c r="B67" s="19" t="s">
        <v>74</v>
      </c>
      <c r="C67" s="71">
        <f>+'19'!H67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50</v>
      </c>
      <c r="K67" s="72">
        <f t="shared" si="5"/>
        <v>0</v>
      </c>
      <c r="L67" s="17" t="s">
        <v>16</v>
      </c>
      <c r="M67" s="18">
        <v>0</v>
      </c>
      <c r="N67" s="89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175</v>
      </c>
      <c r="C68" s="71">
        <f>+'19'!H68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50</v>
      </c>
      <c r="K68" s="72">
        <f t="shared" si="5"/>
        <v>0</v>
      </c>
      <c r="L68" s="17" t="s">
        <v>16</v>
      </c>
      <c r="M68" s="18">
        <v>0</v>
      </c>
      <c r="N68" s="89">
        <f t="shared" si="6"/>
        <v>0</v>
      </c>
      <c r="O68" s="19"/>
      <c r="P68" s="43">
        <f t="shared" si="7"/>
        <v>0</v>
      </c>
    </row>
    <row r="69" spans="1:16" ht="24.6" x14ac:dyDescent="0.65">
      <c r="A69" s="10">
        <v>65</v>
      </c>
      <c r="B69" s="19" t="s">
        <v>267</v>
      </c>
      <c r="C69" s="71">
        <f>+'19'!H69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ref="H69:H132" si="11">+E69-F69-I69-G69</f>
        <v>0</v>
      </c>
      <c r="I69" s="96"/>
      <c r="J69" s="15">
        <v>50</v>
      </c>
      <c r="K69" s="72">
        <f t="shared" si="5"/>
        <v>0</v>
      </c>
      <c r="L69" s="17" t="s">
        <v>16</v>
      </c>
      <c r="M69" s="18">
        <v>0</v>
      </c>
      <c r="N69" s="89">
        <f t="shared" si="6"/>
        <v>0</v>
      </c>
      <c r="O69" s="19"/>
      <c r="P69" s="43">
        <f t="shared" si="7"/>
        <v>0</v>
      </c>
    </row>
    <row r="70" spans="1:16" ht="24.6" x14ac:dyDescent="0.65">
      <c r="A70" s="10">
        <v>66</v>
      </c>
      <c r="B70" s="19" t="s">
        <v>70</v>
      </c>
      <c r="C70" s="71">
        <f>+'19'!H70</f>
        <v>0</v>
      </c>
      <c r="D70" s="95">
        <v>0</v>
      </c>
      <c r="E70" s="46">
        <f t="shared" si="0"/>
        <v>0</v>
      </c>
      <c r="F70" s="106">
        <v>0</v>
      </c>
      <c r="G70" s="104">
        <v>0</v>
      </c>
      <c r="H70" s="46">
        <f t="shared" si="11"/>
        <v>0</v>
      </c>
      <c r="I70" s="96"/>
      <c r="J70" s="20">
        <v>70</v>
      </c>
      <c r="K70" s="72">
        <f t="shared" ref="K70:K133" si="12">+J70*I70</f>
        <v>0</v>
      </c>
      <c r="L70" s="17" t="s">
        <v>16</v>
      </c>
      <c r="M70" s="18">
        <v>0</v>
      </c>
      <c r="N70" s="89">
        <f t="shared" ref="N70:N133" si="13">SUM(K70-M70)</f>
        <v>0</v>
      </c>
      <c r="O70" s="19"/>
      <c r="P70" s="43">
        <f t="shared" ref="P70:P133" si="14">+K70*O70</f>
        <v>0</v>
      </c>
    </row>
    <row r="71" spans="1:16" ht="24.6" x14ac:dyDescent="0.65">
      <c r="A71" s="10">
        <v>67</v>
      </c>
      <c r="B71" s="19" t="s">
        <v>71</v>
      </c>
      <c r="C71" s="71">
        <f>+'19'!H71</f>
        <v>0</v>
      </c>
      <c r="D71" s="95">
        <v>0</v>
      </c>
      <c r="E71" s="46">
        <f t="shared" si="0"/>
        <v>0</v>
      </c>
      <c r="F71" s="106">
        <v>0</v>
      </c>
      <c r="G71" s="104">
        <v>0</v>
      </c>
      <c r="H71" s="46">
        <f t="shared" si="11"/>
        <v>0</v>
      </c>
      <c r="I71" s="96"/>
      <c r="J71" s="20">
        <v>80</v>
      </c>
      <c r="K71" s="72">
        <f t="shared" si="12"/>
        <v>0</v>
      </c>
      <c r="L71" s="17" t="s">
        <v>16</v>
      </c>
      <c r="M71" s="18">
        <v>0</v>
      </c>
      <c r="N71" s="89">
        <f t="shared" si="13"/>
        <v>0</v>
      </c>
      <c r="O71" s="19"/>
      <c r="P71" s="43">
        <f t="shared" si="14"/>
        <v>0</v>
      </c>
    </row>
    <row r="72" spans="1:16" ht="24.6" x14ac:dyDescent="0.65">
      <c r="A72" s="10">
        <v>68</v>
      </c>
      <c r="B72" s="19" t="s">
        <v>199</v>
      </c>
      <c r="C72" s="71">
        <f>+'19'!H72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1"/>
        <v>0</v>
      </c>
      <c r="I72" s="96"/>
      <c r="J72" s="21">
        <v>150</v>
      </c>
      <c r="K72" s="72">
        <f t="shared" si="12"/>
        <v>0</v>
      </c>
      <c r="L72" s="17" t="s">
        <v>16</v>
      </c>
      <c r="M72" s="18">
        <v>0</v>
      </c>
      <c r="N72" s="89">
        <f t="shared" si="13"/>
        <v>0</v>
      </c>
      <c r="O72" s="19"/>
      <c r="P72" s="43">
        <f t="shared" si="14"/>
        <v>0</v>
      </c>
    </row>
    <row r="73" spans="1:16" ht="24.6" x14ac:dyDescent="0.65">
      <c r="A73" s="10">
        <v>69</v>
      </c>
      <c r="B73" s="19" t="s">
        <v>200</v>
      </c>
      <c r="C73" s="71">
        <f>+'19'!H73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1"/>
        <v>0</v>
      </c>
      <c r="I73" s="96"/>
      <c r="J73" s="21">
        <v>150</v>
      </c>
      <c r="K73" s="72">
        <f t="shared" si="12"/>
        <v>0</v>
      </c>
      <c r="L73" s="17" t="s">
        <v>16</v>
      </c>
      <c r="M73" s="18">
        <v>0</v>
      </c>
      <c r="N73" s="89">
        <f t="shared" si="13"/>
        <v>0</v>
      </c>
      <c r="O73" s="19"/>
      <c r="P73" s="43">
        <f t="shared" si="14"/>
        <v>0</v>
      </c>
    </row>
    <row r="74" spans="1:16" ht="24.6" x14ac:dyDescent="0.65">
      <c r="A74" s="10">
        <v>70</v>
      </c>
      <c r="B74" s="19" t="s">
        <v>201</v>
      </c>
      <c r="C74" s="71">
        <f>+'19'!H74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si="11"/>
        <v>0</v>
      </c>
      <c r="I74" s="96"/>
      <c r="J74" s="20">
        <v>150</v>
      </c>
      <c r="K74" s="72">
        <f t="shared" si="12"/>
        <v>0</v>
      </c>
      <c r="L74" s="17" t="s">
        <v>16</v>
      </c>
      <c r="M74" s="18">
        <v>0</v>
      </c>
      <c r="N74" s="89">
        <f t="shared" si="13"/>
        <v>0</v>
      </c>
      <c r="O74" s="19"/>
      <c r="P74" s="43">
        <f t="shared" si="14"/>
        <v>0</v>
      </c>
    </row>
    <row r="75" spans="1:16" ht="24.6" x14ac:dyDescent="0.65">
      <c r="A75" s="10">
        <v>71</v>
      </c>
      <c r="B75" s="19" t="s">
        <v>77</v>
      </c>
      <c r="C75" s="71">
        <f>+'19'!H75</f>
        <v>8</v>
      </c>
      <c r="D75" s="95">
        <v>0</v>
      </c>
      <c r="E75" s="46">
        <f t="shared" si="0"/>
        <v>8</v>
      </c>
      <c r="F75" s="106">
        <v>0</v>
      </c>
      <c r="G75" s="104">
        <v>0</v>
      </c>
      <c r="H75" s="46">
        <f t="shared" si="11"/>
        <v>8</v>
      </c>
      <c r="I75" s="96"/>
      <c r="J75" s="20">
        <v>50</v>
      </c>
      <c r="K75" s="72">
        <f t="shared" si="12"/>
        <v>0</v>
      </c>
      <c r="L75" s="17" t="s">
        <v>16</v>
      </c>
      <c r="M75" s="18">
        <v>0</v>
      </c>
      <c r="N75" s="89">
        <f t="shared" si="13"/>
        <v>0</v>
      </c>
      <c r="O75" s="19"/>
      <c r="P75" s="43">
        <f t="shared" si="14"/>
        <v>0</v>
      </c>
    </row>
    <row r="76" spans="1:16" ht="24.6" x14ac:dyDescent="0.65">
      <c r="A76" s="10">
        <v>72</v>
      </c>
      <c r="B76" s="19" t="s">
        <v>409</v>
      </c>
      <c r="C76" s="71">
        <f>+'19'!H76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50</v>
      </c>
      <c r="K76" s="72">
        <f t="shared" si="12"/>
        <v>0</v>
      </c>
      <c r="L76" s="17" t="s">
        <v>16</v>
      </c>
      <c r="M76" s="18">
        <v>0</v>
      </c>
      <c r="N76" s="89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410</v>
      </c>
      <c r="C77" s="71">
        <f>+'19'!H77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0">
        <v>120</v>
      </c>
      <c r="K77" s="72">
        <f t="shared" si="12"/>
        <v>0</v>
      </c>
      <c r="L77" s="17" t="s">
        <v>16</v>
      </c>
      <c r="M77" s="18">
        <v>0</v>
      </c>
      <c r="N77" s="89">
        <f t="shared" si="13"/>
        <v>0</v>
      </c>
      <c r="O77" s="19"/>
      <c r="P77" s="43">
        <f t="shared" si="14"/>
        <v>0</v>
      </c>
    </row>
    <row r="78" spans="1:16" ht="24.6" x14ac:dyDescent="0.65">
      <c r="A78" s="10">
        <v>74</v>
      </c>
      <c r="B78" s="19" t="s">
        <v>411</v>
      </c>
      <c r="C78" s="71">
        <f>+'19'!H78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0">
        <v>50</v>
      </c>
      <c r="K78" s="72">
        <f t="shared" si="12"/>
        <v>0</v>
      </c>
      <c r="L78" s="17" t="s">
        <v>16</v>
      </c>
      <c r="M78" s="18">
        <v>0</v>
      </c>
      <c r="N78" s="89">
        <f t="shared" si="13"/>
        <v>0</v>
      </c>
      <c r="O78" s="19"/>
      <c r="P78" s="43">
        <f t="shared" si="14"/>
        <v>0</v>
      </c>
    </row>
    <row r="79" spans="1:16" ht="24.6" x14ac:dyDescent="0.65">
      <c r="A79" s="10">
        <v>75</v>
      </c>
      <c r="B79" s="19" t="s">
        <v>412</v>
      </c>
      <c r="C79" s="71">
        <f>+'19'!H79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120</v>
      </c>
      <c r="K79" s="72">
        <f t="shared" si="12"/>
        <v>0</v>
      </c>
      <c r="L79" s="17" t="s">
        <v>16</v>
      </c>
      <c r="M79" s="18">
        <v>0</v>
      </c>
      <c r="N79" s="89">
        <f t="shared" si="13"/>
        <v>0</v>
      </c>
      <c r="O79" s="19"/>
      <c r="P79" s="43">
        <f t="shared" si="14"/>
        <v>0</v>
      </c>
    </row>
    <row r="80" spans="1:16" ht="24.6" x14ac:dyDescent="0.65">
      <c r="A80" s="10">
        <v>76</v>
      </c>
      <c r="B80" s="19" t="s">
        <v>346</v>
      </c>
      <c r="C80" s="71">
        <f>+'19'!H80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2">
        <v>50</v>
      </c>
      <c r="K80" s="72">
        <f t="shared" si="12"/>
        <v>0</v>
      </c>
      <c r="L80" s="17" t="s">
        <v>16</v>
      </c>
      <c r="M80" s="18">
        <v>0</v>
      </c>
      <c r="N80" s="89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268</v>
      </c>
      <c r="C81" s="71">
        <f>+'19'!H81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45</v>
      </c>
      <c r="K81" s="72">
        <f t="shared" si="12"/>
        <v>0</v>
      </c>
      <c r="L81" s="17" t="s">
        <v>16</v>
      </c>
      <c r="M81" s="18">
        <v>0</v>
      </c>
      <c r="N81" s="89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347</v>
      </c>
      <c r="C82" s="71">
        <f>+'19'!H82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50</v>
      </c>
      <c r="K82" s="72">
        <f t="shared" si="12"/>
        <v>0</v>
      </c>
      <c r="L82" s="17" t="s">
        <v>16</v>
      </c>
      <c r="M82" s="18">
        <v>0</v>
      </c>
      <c r="N82" s="89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269</v>
      </c>
      <c r="C83" s="71">
        <f>+'19'!H83</f>
        <v>0</v>
      </c>
      <c r="D83" s="95">
        <v>0</v>
      </c>
      <c r="E83" s="46">
        <f t="shared" si="0"/>
        <v>0</v>
      </c>
      <c r="F83" s="106">
        <v>0</v>
      </c>
      <c r="G83" s="104">
        <v>0</v>
      </c>
      <c r="H83" s="46">
        <f t="shared" si="11"/>
        <v>0</v>
      </c>
      <c r="I83" s="96"/>
      <c r="J83" s="22">
        <v>55</v>
      </c>
      <c r="K83" s="72">
        <f t="shared" si="12"/>
        <v>0</v>
      </c>
      <c r="L83" s="17" t="s">
        <v>16</v>
      </c>
      <c r="M83" s="18">
        <v>0</v>
      </c>
      <c r="N83" s="89">
        <f t="shared" si="13"/>
        <v>0</v>
      </c>
      <c r="O83" s="19"/>
      <c r="P83" s="43">
        <f t="shared" si="14"/>
        <v>0</v>
      </c>
    </row>
    <row r="84" spans="1:16" ht="24.6" x14ac:dyDescent="0.65">
      <c r="A84" s="10">
        <v>80</v>
      </c>
      <c r="B84" s="19" t="s">
        <v>93</v>
      </c>
      <c r="C84" s="71">
        <f>+'19'!H84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2">
        <v>55</v>
      </c>
      <c r="K84" s="72">
        <f t="shared" si="12"/>
        <v>0</v>
      </c>
      <c r="L84" s="17" t="s">
        <v>16</v>
      </c>
      <c r="M84" s="18">
        <v>0</v>
      </c>
      <c r="N84" s="89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94</v>
      </c>
      <c r="C85" s="71">
        <f>+'19'!H85</f>
        <v>0</v>
      </c>
      <c r="D85" s="95">
        <v>0</v>
      </c>
      <c r="E85" s="46">
        <f t="shared" si="0"/>
        <v>0</v>
      </c>
      <c r="F85" s="106">
        <v>0</v>
      </c>
      <c r="G85" s="104">
        <v>0</v>
      </c>
      <c r="H85" s="46">
        <f t="shared" si="11"/>
        <v>0</v>
      </c>
      <c r="I85" s="96"/>
      <c r="J85" s="22">
        <v>55</v>
      </c>
      <c r="K85" s="72">
        <f t="shared" si="12"/>
        <v>0</v>
      </c>
      <c r="L85" s="17" t="s">
        <v>16</v>
      </c>
      <c r="M85" s="18">
        <v>0</v>
      </c>
      <c r="N85" s="89">
        <f t="shared" si="13"/>
        <v>0</v>
      </c>
      <c r="O85" s="19"/>
      <c r="P85" s="43">
        <f t="shared" si="14"/>
        <v>0</v>
      </c>
    </row>
    <row r="86" spans="1:16" ht="24.6" x14ac:dyDescent="0.65">
      <c r="A86" s="10">
        <v>82</v>
      </c>
      <c r="B86" s="19" t="s">
        <v>369</v>
      </c>
      <c r="C86" s="71">
        <f>+'19'!H86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2">
        <v>30</v>
      </c>
      <c r="K86" s="72">
        <f t="shared" si="12"/>
        <v>0</v>
      </c>
      <c r="L86" s="17" t="s">
        <v>16</v>
      </c>
      <c r="M86" s="18">
        <v>0</v>
      </c>
      <c r="N86" s="89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370</v>
      </c>
      <c r="C87" s="71">
        <f>+'19'!H87</f>
        <v>0</v>
      </c>
      <c r="D87" s="95">
        <v>0</v>
      </c>
      <c r="E87" s="46">
        <f t="shared" si="0"/>
        <v>0</v>
      </c>
      <c r="F87" s="106">
        <v>0</v>
      </c>
      <c r="G87" s="104">
        <v>0</v>
      </c>
      <c r="H87" s="46">
        <f t="shared" si="11"/>
        <v>0</v>
      </c>
      <c r="I87" s="96"/>
      <c r="J87" s="22">
        <v>30</v>
      </c>
      <c r="K87" s="72">
        <f t="shared" si="12"/>
        <v>0</v>
      </c>
      <c r="L87" s="17" t="s">
        <v>16</v>
      </c>
      <c r="M87" s="18">
        <v>0</v>
      </c>
      <c r="N87" s="89">
        <f t="shared" si="13"/>
        <v>0</v>
      </c>
      <c r="O87" s="19"/>
      <c r="P87" s="43">
        <f t="shared" si="14"/>
        <v>0</v>
      </c>
    </row>
    <row r="88" spans="1:16" ht="24.6" x14ac:dyDescent="0.65">
      <c r="A88" s="10">
        <v>84</v>
      </c>
      <c r="B88" s="19" t="s">
        <v>270</v>
      </c>
      <c r="C88" s="71">
        <f>+'19'!H88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/>
      <c r="K88" s="72">
        <f t="shared" si="12"/>
        <v>0</v>
      </c>
      <c r="L88" s="17" t="s">
        <v>16</v>
      </c>
      <c r="M88" s="18">
        <v>0</v>
      </c>
      <c r="N88" s="89">
        <f t="shared" si="13"/>
        <v>0</v>
      </c>
      <c r="O88" s="19"/>
      <c r="P88" s="43">
        <f t="shared" si="14"/>
        <v>0</v>
      </c>
    </row>
    <row r="89" spans="1:16" ht="24.6" x14ac:dyDescent="0.65">
      <c r="A89" s="10">
        <v>85</v>
      </c>
      <c r="B89" s="19" t="s">
        <v>271</v>
      </c>
      <c r="C89" s="71">
        <f>+'19'!H89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/>
      <c r="K89" s="72">
        <f t="shared" si="12"/>
        <v>0</v>
      </c>
      <c r="L89" s="17" t="s">
        <v>16</v>
      </c>
      <c r="M89" s="18">
        <v>0</v>
      </c>
      <c r="N89" s="89">
        <f t="shared" si="13"/>
        <v>0</v>
      </c>
      <c r="O89" s="19"/>
      <c r="P89" s="43">
        <f t="shared" si="14"/>
        <v>0</v>
      </c>
    </row>
    <row r="90" spans="1:16" ht="24.6" x14ac:dyDescent="0.65">
      <c r="A90" s="10">
        <v>86</v>
      </c>
      <c r="B90" s="19" t="s">
        <v>244</v>
      </c>
      <c r="C90" s="71">
        <f>+'19'!H90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15">
        <v>35</v>
      </c>
      <c r="K90" s="72">
        <f t="shared" si="12"/>
        <v>0</v>
      </c>
      <c r="L90" s="17" t="s">
        <v>16</v>
      </c>
      <c r="M90" s="18">
        <v>0</v>
      </c>
      <c r="N90" s="89">
        <f t="shared" si="13"/>
        <v>0</v>
      </c>
      <c r="O90" s="19"/>
      <c r="P90" s="43">
        <f t="shared" si="14"/>
        <v>0</v>
      </c>
    </row>
    <row r="91" spans="1:16" ht="24.6" x14ac:dyDescent="0.65">
      <c r="A91" s="10">
        <v>87</v>
      </c>
      <c r="B91" s="19" t="s">
        <v>272</v>
      </c>
      <c r="C91" s="71">
        <f>+'19'!H91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120</v>
      </c>
      <c r="K91" s="72">
        <f t="shared" si="12"/>
        <v>0</v>
      </c>
      <c r="L91" s="17" t="s">
        <v>16</v>
      </c>
      <c r="M91" s="18">
        <v>0</v>
      </c>
      <c r="N91" s="89">
        <f t="shared" si="13"/>
        <v>0</v>
      </c>
      <c r="O91" s="19"/>
      <c r="P91" s="43">
        <f t="shared" si="14"/>
        <v>0</v>
      </c>
    </row>
    <row r="92" spans="1:16" ht="24.6" x14ac:dyDescent="0.65">
      <c r="A92" s="10">
        <v>88</v>
      </c>
      <c r="B92" s="19" t="s">
        <v>273</v>
      </c>
      <c r="C92" s="71">
        <f>+'19'!H92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45</v>
      </c>
      <c r="K92" s="72">
        <f t="shared" si="12"/>
        <v>0</v>
      </c>
      <c r="L92" s="17" t="s">
        <v>16</v>
      </c>
      <c r="M92" s="18">
        <v>0</v>
      </c>
      <c r="N92" s="89">
        <f t="shared" si="13"/>
        <v>0</v>
      </c>
      <c r="O92" s="19"/>
      <c r="P92" s="43">
        <f t="shared" si="14"/>
        <v>0</v>
      </c>
    </row>
    <row r="93" spans="1:16" ht="24.6" x14ac:dyDescent="0.65">
      <c r="A93" s="10">
        <v>89</v>
      </c>
      <c r="B93" s="19" t="s">
        <v>246</v>
      </c>
      <c r="C93" s="71">
        <f>+'19'!H93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0">
        <v>40</v>
      </c>
      <c r="K93" s="72">
        <f t="shared" si="12"/>
        <v>0</v>
      </c>
      <c r="L93" s="17" t="s">
        <v>16</v>
      </c>
      <c r="M93" s="18">
        <v>0</v>
      </c>
      <c r="N93" s="89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348</v>
      </c>
      <c r="C94" s="71">
        <f>+'19'!H94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2">
        <v>35</v>
      </c>
      <c r="K94" s="72">
        <f t="shared" si="12"/>
        <v>0</v>
      </c>
      <c r="L94" s="17" t="s">
        <v>16</v>
      </c>
      <c r="M94" s="18">
        <v>0</v>
      </c>
      <c r="N94" s="89">
        <f t="shared" si="13"/>
        <v>0</v>
      </c>
      <c r="O94" s="19"/>
      <c r="P94" s="43">
        <f t="shared" si="14"/>
        <v>0</v>
      </c>
    </row>
    <row r="95" spans="1:16" ht="24.6" x14ac:dyDescent="0.65">
      <c r="A95" s="10">
        <v>91</v>
      </c>
      <c r="B95" s="19" t="s">
        <v>349</v>
      </c>
      <c r="C95" s="71">
        <f>+'19'!H95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>
        <v>35</v>
      </c>
      <c r="K95" s="72">
        <f t="shared" si="12"/>
        <v>0</v>
      </c>
      <c r="L95" s="17" t="s">
        <v>16</v>
      </c>
      <c r="M95" s="18">
        <v>0</v>
      </c>
      <c r="N95" s="89">
        <f t="shared" si="13"/>
        <v>0</v>
      </c>
      <c r="O95" s="19"/>
      <c r="P95" s="43">
        <f t="shared" si="14"/>
        <v>0</v>
      </c>
    </row>
    <row r="96" spans="1:16" ht="24.6" x14ac:dyDescent="0.65">
      <c r="A96" s="10">
        <v>92</v>
      </c>
      <c r="B96" s="19" t="s">
        <v>350</v>
      </c>
      <c r="C96" s="71">
        <f>+'19'!H96</f>
        <v>0</v>
      </c>
      <c r="D96" s="95">
        <v>0</v>
      </c>
      <c r="E96" s="46">
        <f t="shared" si="0"/>
        <v>0</v>
      </c>
      <c r="F96" s="106">
        <v>0</v>
      </c>
      <c r="G96" s="104">
        <v>0</v>
      </c>
      <c r="H96" s="46">
        <f t="shared" si="11"/>
        <v>0</v>
      </c>
      <c r="I96" s="96"/>
      <c r="J96" s="22">
        <v>35</v>
      </c>
      <c r="K96" s="72">
        <f t="shared" si="12"/>
        <v>0</v>
      </c>
      <c r="L96" s="17" t="s">
        <v>16</v>
      </c>
      <c r="M96" s="18">
        <v>0</v>
      </c>
      <c r="N96" s="89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274</v>
      </c>
      <c r="C97" s="71">
        <f>+'19'!H97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35</v>
      </c>
      <c r="K97" s="72">
        <f t="shared" si="12"/>
        <v>0</v>
      </c>
      <c r="L97" s="17" t="s">
        <v>16</v>
      </c>
      <c r="M97" s="18">
        <v>0</v>
      </c>
      <c r="N97" s="89">
        <f t="shared" si="13"/>
        <v>0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351</v>
      </c>
      <c r="C98" s="71">
        <f>+'19'!H98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35</v>
      </c>
      <c r="K98" s="72">
        <f t="shared" si="12"/>
        <v>0</v>
      </c>
      <c r="L98" s="17" t="s">
        <v>16</v>
      </c>
      <c r="M98" s="18">
        <v>0</v>
      </c>
      <c r="N98" s="89">
        <f t="shared" si="13"/>
        <v>0</v>
      </c>
      <c r="O98" s="19"/>
      <c r="P98" s="43">
        <f t="shared" si="14"/>
        <v>0</v>
      </c>
    </row>
    <row r="99" spans="1:16" ht="24.6" x14ac:dyDescent="0.65">
      <c r="A99" s="10">
        <v>95</v>
      </c>
      <c r="B99" s="19" t="s">
        <v>275</v>
      </c>
      <c r="C99" s="71">
        <f>+'19'!H99</f>
        <v>0</v>
      </c>
      <c r="D99" s="95">
        <v>0</v>
      </c>
      <c r="E99" s="46">
        <f t="shared" si="0"/>
        <v>0</v>
      </c>
      <c r="F99" s="106">
        <v>0</v>
      </c>
      <c r="G99" s="104">
        <v>0</v>
      </c>
      <c r="H99" s="46">
        <f t="shared" si="11"/>
        <v>0</v>
      </c>
      <c r="I99" s="96"/>
      <c r="J99" s="22">
        <v>35</v>
      </c>
      <c r="K99" s="72">
        <f t="shared" si="12"/>
        <v>0</v>
      </c>
      <c r="L99" s="17" t="s">
        <v>16</v>
      </c>
      <c r="M99" s="18">
        <v>0</v>
      </c>
      <c r="N99" s="89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276</v>
      </c>
      <c r="C100" s="71">
        <f>+'19'!H100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2">
        <v>120</v>
      </c>
      <c r="K100" s="72">
        <f t="shared" si="12"/>
        <v>0</v>
      </c>
      <c r="L100" s="17" t="s">
        <v>16</v>
      </c>
      <c r="M100" s="18">
        <v>0</v>
      </c>
      <c r="N100" s="89">
        <f t="shared" si="13"/>
        <v>0</v>
      </c>
      <c r="O100" s="19"/>
      <c r="P100" s="43">
        <f t="shared" si="14"/>
        <v>0</v>
      </c>
    </row>
    <row r="101" spans="1:16" ht="24.6" x14ac:dyDescent="0.65">
      <c r="A101" s="10">
        <v>97</v>
      </c>
      <c r="B101" s="19" t="s">
        <v>277</v>
      </c>
      <c r="C101" s="71">
        <f>+'19'!H101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250</v>
      </c>
      <c r="K101" s="72">
        <f t="shared" si="12"/>
        <v>0</v>
      </c>
      <c r="L101" s="17" t="s">
        <v>16</v>
      </c>
      <c r="M101" s="18">
        <v>0</v>
      </c>
      <c r="N101" s="89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278</v>
      </c>
      <c r="C102" s="71">
        <f>+'19'!H102</f>
        <v>8</v>
      </c>
      <c r="D102" s="95">
        <v>0</v>
      </c>
      <c r="E102" s="46">
        <f t="shared" si="0"/>
        <v>8</v>
      </c>
      <c r="F102" s="106">
        <v>0</v>
      </c>
      <c r="G102" s="104">
        <v>0</v>
      </c>
      <c r="H102" s="46">
        <f t="shared" si="11"/>
        <v>8</v>
      </c>
      <c r="I102" s="96"/>
      <c r="J102" s="20">
        <v>100</v>
      </c>
      <c r="K102" s="72">
        <f t="shared" si="12"/>
        <v>0</v>
      </c>
      <c r="L102" s="17" t="s">
        <v>16</v>
      </c>
      <c r="M102" s="18">
        <v>0</v>
      </c>
      <c r="N102" s="89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279</v>
      </c>
      <c r="C103" s="71">
        <f>+'19'!H103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0">
        <v>55</v>
      </c>
      <c r="K103" s="72">
        <f t="shared" si="12"/>
        <v>0</v>
      </c>
      <c r="L103" s="17" t="s">
        <v>16</v>
      </c>
      <c r="M103" s="18">
        <v>0</v>
      </c>
      <c r="N103" s="89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280</v>
      </c>
      <c r="C104" s="71">
        <f>+'19'!H104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0">
        <v>60</v>
      </c>
      <c r="K104" s="72">
        <f t="shared" si="12"/>
        <v>0</v>
      </c>
      <c r="L104" s="17" t="s">
        <v>16</v>
      </c>
      <c r="M104" s="18">
        <v>0</v>
      </c>
      <c r="N104" s="89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281</v>
      </c>
      <c r="C105" s="71">
        <f>+'19'!H105</f>
        <v>5</v>
      </c>
      <c r="D105" s="95">
        <v>0</v>
      </c>
      <c r="E105" s="46">
        <f t="shared" si="0"/>
        <v>5</v>
      </c>
      <c r="F105" s="106">
        <v>0</v>
      </c>
      <c r="G105" s="104">
        <v>0</v>
      </c>
      <c r="H105" s="46">
        <f t="shared" si="11"/>
        <v>5</v>
      </c>
      <c r="I105" s="96"/>
      <c r="J105" s="20">
        <v>100</v>
      </c>
      <c r="K105" s="72">
        <f t="shared" si="12"/>
        <v>0</v>
      </c>
      <c r="L105" s="17" t="s">
        <v>16</v>
      </c>
      <c r="M105" s="18">
        <v>0</v>
      </c>
      <c r="N105" s="89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100</v>
      </c>
      <c r="C106" s="71">
        <f>+'19'!H106</f>
        <v>2</v>
      </c>
      <c r="D106" s="95">
        <v>0</v>
      </c>
      <c r="E106" s="46">
        <f t="shared" si="0"/>
        <v>2</v>
      </c>
      <c r="F106" s="106">
        <v>0</v>
      </c>
      <c r="G106" s="104">
        <v>0</v>
      </c>
      <c r="H106" s="46">
        <f t="shared" si="11"/>
        <v>2</v>
      </c>
      <c r="I106" s="96"/>
      <c r="J106" s="20">
        <v>55</v>
      </c>
      <c r="K106" s="72">
        <f t="shared" si="12"/>
        <v>0</v>
      </c>
      <c r="L106" s="17" t="s">
        <v>16</v>
      </c>
      <c r="M106" s="18">
        <v>0</v>
      </c>
      <c r="N106" s="89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101</v>
      </c>
      <c r="C107" s="71">
        <f>+'19'!H107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50</v>
      </c>
      <c r="K107" s="72">
        <f t="shared" si="12"/>
        <v>0</v>
      </c>
      <c r="L107" s="17" t="s">
        <v>16</v>
      </c>
      <c r="M107" s="18">
        <v>0</v>
      </c>
      <c r="N107" s="89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102</v>
      </c>
      <c r="C108" s="71">
        <f>+'19'!H108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50</v>
      </c>
      <c r="K108" s="72">
        <f t="shared" si="12"/>
        <v>0</v>
      </c>
      <c r="L108" s="17" t="s">
        <v>16</v>
      </c>
      <c r="M108" s="18">
        <v>0</v>
      </c>
      <c r="N108" s="89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282</v>
      </c>
      <c r="C109" s="71">
        <f>+'19'!H109</f>
        <v>0</v>
      </c>
      <c r="D109" s="95">
        <v>0</v>
      </c>
      <c r="E109" s="46">
        <f t="shared" si="0"/>
        <v>0</v>
      </c>
      <c r="F109" s="106">
        <v>0</v>
      </c>
      <c r="G109" s="104">
        <v>0</v>
      </c>
      <c r="H109" s="46">
        <f t="shared" si="11"/>
        <v>0</v>
      </c>
      <c r="I109" s="96"/>
      <c r="J109" s="20">
        <v>35</v>
      </c>
      <c r="K109" s="72">
        <f t="shared" si="12"/>
        <v>0</v>
      </c>
      <c r="L109" s="17" t="s">
        <v>16</v>
      </c>
      <c r="M109" s="18">
        <v>0</v>
      </c>
      <c r="N109" s="89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283</v>
      </c>
      <c r="C110" s="71">
        <f>+'19'!H110</f>
        <v>0</v>
      </c>
      <c r="D110" s="95">
        <v>0</v>
      </c>
      <c r="E110" s="46">
        <f t="shared" si="0"/>
        <v>0</v>
      </c>
      <c r="F110" s="106">
        <v>0</v>
      </c>
      <c r="G110" s="104">
        <v>0</v>
      </c>
      <c r="H110" s="46">
        <f t="shared" si="11"/>
        <v>0</v>
      </c>
      <c r="I110" s="96"/>
      <c r="J110" s="20">
        <v>50</v>
      </c>
      <c r="K110" s="72">
        <f t="shared" si="12"/>
        <v>0</v>
      </c>
      <c r="L110" s="17" t="s">
        <v>16</v>
      </c>
      <c r="M110" s="18">
        <v>0</v>
      </c>
      <c r="N110" s="89">
        <f t="shared" si="13"/>
        <v>0</v>
      </c>
      <c r="O110" s="19"/>
      <c r="P110" s="43">
        <f t="shared" si="14"/>
        <v>0</v>
      </c>
    </row>
    <row r="111" spans="1:16" ht="24.6" x14ac:dyDescent="0.65">
      <c r="A111" s="10">
        <v>107</v>
      </c>
      <c r="B111" s="19" t="s">
        <v>352</v>
      </c>
      <c r="C111" s="71">
        <f>+'19'!H111</f>
        <v>0</v>
      </c>
      <c r="D111" s="95">
        <v>0</v>
      </c>
      <c r="E111" s="46">
        <f t="shared" si="0"/>
        <v>0</v>
      </c>
      <c r="F111" s="106">
        <v>0</v>
      </c>
      <c r="G111" s="104">
        <v>0</v>
      </c>
      <c r="H111" s="46">
        <f t="shared" si="11"/>
        <v>0</v>
      </c>
      <c r="I111" s="96"/>
      <c r="J111" s="20">
        <v>50</v>
      </c>
      <c r="K111" s="72">
        <f t="shared" si="12"/>
        <v>0</v>
      </c>
      <c r="L111" s="17" t="s">
        <v>16</v>
      </c>
      <c r="M111" s="18">
        <v>0</v>
      </c>
      <c r="N111" s="89">
        <f t="shared" si="13"/>
        <v>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354</v>
      </c>
      <c r="C112" s="71">
        <f>+'19'!H112</f>
        <v>0</v>
      </c>
      <c r="D112" s="95">
        <v>0</v>
      </c>
      <c r="E112" s="46">
        <f t="shared" si="0"/>
        <v>0</v>
      </c>
      <c r="F112" s="106">
        <v>0</v>
      </c>
      <c r="G112" s="104">
        <v>0</v>
      </c>
      <c r="H112" s="46">
        <f t="shared" si="11"/>
        <v>0</v>
      </c>
      <c r="I112" s="96"/>
      <c r="J112" s="20">
        <v>50</v>
      </c>
      <c r="K112" s="72">
        <f t="shared" si="12"/>
        <v>0</v>
      </c>
      <c r="L112" s="17" t="s">
        <v>16</v>
      </c>
      <c r="M112" s="18">
        <v>0</v>
      </c>
      <c r="N112" s="89">
        <f t="shared" si="13"/>
        <v>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353</v>
      </c>
      <c r="C113" s="71">
        <f>+'19'!H113</f>
        <v>0</v>
      </c>
      <c r="D113" s="95">
        <v>0</v>
      </c>
      <c r="E113" s="46">
        <f t="shared" si="0"/>
        <v>0</v>
      </c>
      <c r="F113" s="106">
        <v>0</v>
      </c>
      <c r="G113" s="104">
        <v>0</v>
      </c>
      <c r="H113" s="46">
        <f t="shared" si="11"/>
        <v>0</v>
      </c>
      <c r="I113" s="96"/>
      <c r="J113" s="20">
        <v>50</v>
      </c>
      <c r="K113" s="72">
        <f t="shared" si="12"/>
        <v>0</v>
      </c>
      <c r="L113" s="17" t="s">
        <v>16</v>
      </c>
      <c r="M113" s="18">
        <v>0</v>
      </c>
      <c r="N113" s="89">
        <f t="shared" si="13"/>
        <v>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355</v>
      </c>
      <c r="C114" s="71">
        <f>+'19'!H114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0">
        <v>50</v>
      </c>
      <c r="K114" s="72">
        <f t="shared" si="12"/>
        <v>0</v>
      </c>
      <c r="L114" s="17" t="s">
        <v>16</v>
      </c>
      <c r="M114" s="18">
        <v>0</v>
      </c>
      <c r="N114" s="89">
        <f t="shared" si="13"/>
        <v>0</v>
      </c>
      <c r="O114" s="19"/>
      <c r="P114" s="43">
        <f t="shared" si="14"/>
        <v>0</v>
      </c>
    </row>
    <row r="115" spans="1:16" ht="24.6" x14ac:dyDescent="0.65">
      <c r="A115" s="10">
        <v>111</v>
      </c>
      <c r="B115" s="19" t="s">
        <v>145</v>
      </c>
      <c r="C115" s="71">
        <f>+'19'!H115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0">
        <v>45</v>
      </c>
      <c r="K115" s="72">
        <f t="shared" si="12"/>
        <v>0</v>
      </c>
      <c r="L115" s="17" t="s">
        <v>16</v>
      </c>
      <c r="M115" s="18">
        <v>0</v>
      </c>
      <c r="N115" s="89">
        <f t="shared" si="13"/>
        <v>0</v>
      </c>
      <c r="O115" s="19"/>
      <c r="P115" s="43">
        <f t="shared" si="14"/>
        <v>0</v>
      </c>
    </row>
    <row r="116" spans="1:16" ht="24.6" x14ac:dyDescent="0.65">
      <c r="A116" s="10">
        <v>112</v>
      </c>
      <c r="B116" s="19" t="s">
        <v>146</v>
      </c>
      <c r="C116" s="71">
        <f>+'19'!H116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0">
        <v>45</v>
      </c>
      <c r="K116" s="72">
        <f t="shared" si="12"/>
        <v>0</v>
      </c>
      <c r="L116" s="17" t="s">
        <v>16</v>
      </c>
      <c r="M116" s="18">
        <v>0</v>
      </c>
      <c r="N116" s="89">
        <f t="shared" si="13"/>
        <v>0</v>
      </c>
      <c r="O116" s="19"/>
      <c r="P116" s="43">
        <f t="shared" si="14"/>
        <v>0</v>
      </c>
    </row>
    <row r="117" spans="1:16" ht="24.6" x14ac:dyDescent="0.65">
      <c r="A117" s="10">
        <v>113</v>
      </c>
      <c r="B117" s="19" t="s">
        <v>147</v>
      </c>
      <c r="C117" s="71">
        <f>+'19'!H117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55</v>
      </c>
      <c r="K117" s="72">
        <f t="shared" si="12"/>
        <v>0</v>
      </c>
      <c r="L117" s="17" t="s">
        <v>16</v>
      </c>
      <c r="M117" s="18">
        <v>0</v>
      </c>
      <c r="N117" s="89">
        <f t="shared" si="13"/>
        <v>0</v>
      </c>
      <c r="O117" s="19"/>
      <c r="P117" s="43">
        <f t="shared" si="14"/>
        <v>0</v>
      </c>
    </row>
    <row r="118" spans="1:16" ht="24.6" x14ac:dyDescent="0.65">
      <c r="A118" s="10">
        <v>114</v>
      </c>
      <c r="B118" s="19" t="s">
        <v>356</v>
      </c>
      <c r="C118" s="71">
        <f>+'19'!H118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89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375</v>
      </c>
      <c r="C119" s="71">
        <f>+'19'!H119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89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376</v>
      </c>
      <c r="C120" s="71">
        <f>+'19'!H120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89">
        <f t="shared" si="13"/>
        <v>0</v>
      </c>
      <c r="O120" s="19"/>
      <c r="P120" s="43">
        <f t="shared" si="14"/>
        <v>0</v>
      </c>
    </row>
    <row r="121" spans="1:16" ht="24.6" x14ac:dyDescent="0.65">
      <c r="A121" s="10">
        <v>117</v>
      </c>
      <c r="B121" s="19" t="s">
        <v>133</v>
      </c>
      <c r="C121" s="71">
        <f>+'19'!H121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40</v>
      </c>
      <c r="K121" s="72">
        <f t="shared" si="12"/>
        <v>0</v>
      </c>
      <c r="L121" s="17" t="s">
        <v>16</v>
      </c>
      <c r="M121" s="18">
        <v>0</v>
      </c>
      <c r="N121" s="89">
        <f t="shared" si="13"/>
        <v>0</v>
      </c>
      <c r="O121" s="19">
        <v>30</v>
      </c>
      <c r="P121" s="43">
        <f t="shared" si="14"/>
        <v>0</v>
      </c>
    </row>
    <row r="122" spans="1:16" ht="24.6" x14ac:dyDescent="0.65">
      <c r="A122" s="10">
        <v>118</v>
      </c>
      <c r="B122" s="19" t="s">
        <v>284</v>
      </c>
      <c r="C122" s="71">
        <f>+'19'!H122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40</v>
      </c>
      <c r="K122" s="72">
        <f t="shared" si="12"/>
        <v>0</v>
      </c>
      <c r="L122" s="17" t="s">
        <v>16</v>
      </c>
      <c r="M122" s="18">
        <v>0</v>
      </c>
      <c r="N122" s="89">
        <f t="shared" si="13"/>
        <v>0</v>
      </c>
      <c r="O122" s="19">
        <v>30</v>
      </c>
      <c r="P122" s="43">
        <f t="shared" si="14"/>
        <v>0</v>
      </c>
    </row>
    <row r="123" spans="1:16" ht="24.6" x14ac:dyDescent="0.65">
      <c r="A123" s="10">
        <v>119</v>
      </c>
      <c r="B123" s="19" t="s">
        <v>108</v>
      </c>
      <c r="C123" s="71">
        <f>+'19'!H123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40</v>
      </c>
      <c r="K123" s="72">
        <f t="shared" si="12"/>
        <v>0</v>
      </c>
      <c r="L123" s="17" t="s">
        <v>16</v>
      </c>
      <c r="M123" s="18">
        <v>0</v>
      </c>
      <c r="N123" s="89">
        <f t="shared" si="13"/>
        <v>0</v>
      </c>
      <c r="O123" s="19">
        <v>30</v>
      </c>
      <c r="P123" s="43">
        <f t="shared" si="14"/>
        <v>0</v>
      </c>
    </row>
    <row r="124" spans="1:16" ht="24.6" x14ac:dyDescent="0.65">
      <c r="A124" s="10">
        <v>120</v>
      </c>
      <c r="B124" s="19" t="s">
        <v>245</v>
      </c>
      <c r="C124" s="71">
        <f>+'19'!H124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40</v>
      </c>
      <c r="K124" s="72">
        <f t="shared" si="12"/>
        <v>0</v>
      </c>
      <c r="L124" s="17" t="s">
        <v>16</v>
      </c>
      <c r="M124" s="18">
        <v>0</v>
      </c>
      <c r="N124" s="89">
        <f t="shared" si="13"/>
        <v>0</v>
      </c>
      <c r="O124" s="19">
        <v>30</v>
      </c>
      <c r="P124" s="43">
        <f t="shared" si="14"/>
        <v>0</v>
      </c>
    </row>
    <row r="125" spans="1:16" ht="24.6" x14ac:dyDescent="0.65">
      <c r="A125" s="10">
        <v>121</v>
      </c>
      <c r="B125" s="19" t="s">
        <v>285</v>
      </c>
      <c r="C125" s="71">
        <f>+'19'!H125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89">
        <f t="shared" si="13"/>
        <v>0</v>
      </c>
      <c r="O125" s="19">
        <v>30</v>
      </c>
      <c r="P125" s="43">
        <f t="shared" si="14"/>
        <v>0</v>
      </c>
    </row>
    <row r="126" spans="1:16" ht="24.6" x14ac:dyDescent="0.65">
      <c r="A126" s="10">
        <v>122</v>
      </c>
      <c r="B126" s="19" t="s">
        <v>121</v>
      </c>
      <c r="C126" s="71">
        <f>+'19'!H126</f>
        <v>0</v>
      </c>
      <c r="D126" s="95">
        <v>0</v>
      </c>
      <c r="E126" s="46">
        <f t="shared" si="0"/>
        <v>0</v>
      </c>
      <c r="F126" s="106">
        <v>0</v>
      </c>
      <c r="G126" s="104">
        <v>0</v>
      </c>
      <c r="H126" s="46">
        <f t="shared" si="11"/>
        <v>0</v>
      </c>
      <c r="I126" s="96"/>
      <c r="J126" s="20">
        <v>60</v>
      </c>
      <c r="K126" s="72">
        <f t="shared" si="12"/>
        <v>0</v>
      </c>
      <c r="L126" s="17" t="s">
        <v>16</v>
      </c>
      <c r="M126" s="18">
        <v>0</v>
      </c>
      <c r="N126" s="89">
        <f t="shared" si="13"/>
        <v>0</v>
      </c>
      <c r="O126" s="19">
        <v>30</v>
      </c>
      <c r="P126" s="43">
        <f t="shared" si="14"/>
        <v>0</v>
      </c>
    </row>
    <row r="127" spans="1:16" ht="24.6" x14ac:dyDescent="0.65">
      <c r="A127" s="10">
        <v>123</v>
      </c>
      <c r="B127" s="19" t="s">
        <v>113</v>
      </c>
      <c r="C127" s="71">
        <f>+'19'!H127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89">
        <f t="shared" si="13"/>
        <v>0</v>
      </c>
      <c r="O127" s="19"/>
      <c r="P127" s="43">
        <f t="shared" si="14"/>
        <v>0</v>
      </c>
    </row>
    <row r="128" spans="1:16" ht="24.6" x14ac:dyDescent="0.65">
      <c r="A128" s="10">
        <v>124</v>
      </c>
      <c r="B128" s="19" t="s">
        <v>114</v>
      </c>
      <c r="C128" s="71">
        <f>+'19'!H128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100</v>
      </c>
      <c r="K128" s="72">
        <f t="shared" si="12"/>
        <v>0</v>
      </c>
      <c r="L128" s="17" t="s">
        <v>16</v>
      </c>
      <c r="M128" s="18">
        <v>0</v>
      </c>
      <c r="N128" s="89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198</v>
      </c>
      <c r="C129" s="71">
        <f>+'19'!H129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25</v>
      </c>
      <c r="K129" s="72">
        <f t="shared" si="12"/>
        <v>0</v>
      </c>
      <c r="L129" s="17" t="s">
        <v>16</v>
      </c>
      <c r="M129" s="18">
        <v>0</v>
      </c>
      <c r="N129" s="89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286</v>
      </c>
      <c r="C130" s="71">
        <f>+'19'!H130</f>
        <v>2</v>
      </c>
      <c r="D130" s="95">
        <v>0</v>
      </c>
      <c r="E130" s="46">
        <f t="shared" si="0"/>
        <v>2</v>
      </c>
      <c r="F130" s="106">
        <v>0</v>
      </c>
      <c r="G130" s="104">
        <v>0</v>
      </c>
      <c r="H130" s="46">
        <f t="shared" si="11"/>
        <v>2</v>
      </c>
      <c r="I130" s="96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89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287</v>
      </c>
      <c r="C131" s="71">
        <f>+'19'!H131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2">
        <v>40</v>
      </c>
      <c r="K131" s="72">
        <f t="shared" si="12"/>
        <v>0</v>
      </c>
      <c r="L131" s="17" t="s">
        <v>16</v>
      </c>
      <c r="M131" s="18">
        <v>0</v>
      </c>
      <c r="N131" s="89">
        <f t="shared" si="13"/>
        <v>0</v>
      </c>
      <c r="O131" s="19"/>
      <c r="P131" s="43">
        <f t="shared" si="14"/>
        <v>0</v>
      </c>
    </row>
    <row r="132" spans="1:16" ht="24.6" x14ac:dyDescent="0.65">
      <c r="A132" s="10">
        <v>128</v>
      </c>
      <c r="B132" s="19" t="s">
        <v>288</v>
      </c>
      <c r="C132" s="71">
        <f>+'19'!H132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2">
        <v>50</v>
      </c>
      <c r="K132" s="72">
        <f t="shared" si="12"/>
        <v>0</v>
      </c>
      <c r="L132" s="17" t="s">
        <v>16</v>
      </c>
      <c r="M132" s="18">
        <v>0</v>
      </c>
      <c r="N132" s="89">
        <f t="shared" si="13"/>
        <v>0</v>
      </c>
      <c r="O132" s="19"/>
      <c r="P132" s="43">
        <f t="shared" si="14"/>
        <v>0</v>
      </c>
    </row>
    <row r="133" spans="1:16" ht="24.6" x14ac:dyDescent="0.65">
      <c r="A133" s="10">
        <v>129</v>
      </c>
      <c r="B133" s="19" t="s">
        <v>289</v>
      </c>
      <c r="C133" s="71">
        <f>+'19'!H133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ref="H133:H196" si="15">+E133-F133-I133-G133</f>
        <v>0</v>
      </c>
      <c r="I133" s="96"/>
      <c r="J133" s="20">
        <v>60</v>
      </c>
      <c r="K133" s="72">
        <f t="shared" si="12"/>
        <v>0</v>
      </c>
      <c r="L133" s="17" t="s">
        <v>16</v>
      </c>
      <c r="M133" s="18">
        <v>0</v>
      </c>
      <c r="N133" s="89">
        <f t="shared" si="13"/>
        <v>0</v>
      </c>
      <c r="O133" s="19"/>
      <c r="P133" s="43">
        <f t="shared" si="14"/>
        <v>0</v>
      </c>
    </row>
    <row r="134" spans="1:16" ht="24.6" x14ac:dyDescent="0.65">
      <c r="A134" s="10">
        <v>130</v>
      </c>
      <c r="B134" s="19" t="s">
        <v>343</v>
      </c>
      <c r="C134" s="71">
        <f>+'19'!H134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5"/>
        <v>0</v>
      </c>
      <c r="I134" s="96"/>
      <c r="J134" s="20">
        <v>50</v>
      </c>
      <c r="K134" s="72">
        <f t="shared" ref="K134:K197" si="16">+J134*I134</f>
        <v>0</v>
      </c>
      <c r="L134" s="17" t="s">
        <v>16</v>
      </c>
      <c r="M134" s="18">
        <v>0</v>
      </c>
      <c r="N134" s="89">
        <f t="shared" ref="N134:N197" si="17">SUM(K134-M134)</f>
        <v>0</v>
      </c>
      <c r="O134" s="19"/>
      <c r="P134" s="43">
        <f t="shared" ref="P134:P197" si="18">+K134*O134</f>
        <v>0</v>
      </c>
    </row>
    <row r="135" spans="1:16" ht="24.6" x14ac:dyDescent="0.65">
      <c r="A135" s="10">
        <v>131</v>
      </c>
      <c r="B135" s="19" t="s">
        <v>134</v>
      </c>
      <c r="C135" s="71">
        <f>+'19'!H135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5"/>
        <v>0</v>
      </c>
      <c r="I135" s="96"/>
      <c r="J135" s="20">
        <v>35</v>
      </c>
      <c r="K135" s="72">
        <f t="shared" si="16"/>
        <v>0</v>
      </c>
      <c r="L135" s="17" t="s">
        <v>16</v>
      </c>
      <c r="M135" s="18">
        <v>0</v>
      </c>
      <c r="N135" s="89">
        <f t="shared" si="17"/>
        <v>0</v>
      </c>
      <c r="O135" s="19"/>
      <c r="P135" s="43">
        <f t="shared" si="18"/>
        <v>0</v>
      </c>
    </row>
    <row r="136" spans="1:16" ht="24.6" x14ac:dyDescent="0.65">
      <c r="A136" s="10">
        <v>132</v>
      </c>
      <c r="B136" s="19" t="s">
        <v>358</v>
      </c>
      <c r="C136" s="71">
        <f>+'19'!H136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5"/>
        <v>0</v>
      </c>
      <c r="I136" s="96"/>
      <c r="J136" s="20">
        <v>10</v>
      </c>
      <c r="K136" s="72">
        <f t="shared" si="16"/>
        <v>0</v>
      </c>
      <c r="L136" s="17" t="s">
        <v>16</v>
      </c>
      <c r="M136" s="18">
        <v>0</v>
      </c>
      <c r="N136" s="89">
        <f t="shared" si="17"/>
        <v>0</v>
      </c>
      <c r="O136" s="19"/>
      <c r="P136" s="43">
        <f t="shared" si="18"/>
        <v>0</v>
      </c>
    </row>
    <row r="137" spans="1:16" ht="24.6" x14ac:dyDescent="0.65">
      <c r="A137" s="10">
        <v>133</v>
      </c>
      <c r="B137" s="19" t="s">
        <v>357</v>
      </c>
      <c r="C137" s="71">
        <f>+'19'!H137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5"/>
        <v>0</v>
      </c>
      <c r="I137" s="96"/>
      <c r="J137" s="20">
        <v>10</v>
      </c>
      <c r="K137" s="72">
        <f t="shared" si="16"/>
        <v>0</v>
      </c>
      <c r="L137" s="17" t="s">
        <v>16</v>
      </c>
      <c r="M137" s="18">
        <v>0</v>
      </c>
      <c r="N137" s="89">
        <f t="shared" si="17"/>
        <v>0</v>
      </c>
      <c r="O137" s="19"/>
      <c r="P137" s="43">
        <f t="shared" si="18"/>
        <v>0</v>
      </c>
    </row>
    <row r="138" spans="1:16" ht="24.6" x14ac:dyDescent="0.65">
      <c r="A138" s="10">
        <v>134</v>
      </c>
      <c r="B138" s="19" t="s">
        <v>193</v>
      </c>
      <c r="C138" s="71">
        <f>+'19'!H138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5"/>
        <v>0</v>
      </c>
      <c r="I138" s="96"/>
      <c r="J138" s="20">
        <v>10</v>
      </c>
      <c r="K138" s="72">
        <f t="shared" si="16"/>
        <v>0</v>
      </c>
      <c r="L138" s="17" t="s">
        <v>16</v>
      </c>
      <c r="M138" s="18">
        <v>0</v>
      </c>
      <c r="N138" s="89">
        <f t="shared" si="17"/>
        <v>0</v>
      </c>
      <c r="O138" s="19"/>
      <c r="P138" s="43">
        <f t="shared" si="18"/>
        <v>0</v>
      </c>
    </row>
    <row r="139" spans="1:16" ht="24.6" x14ac:dyDescent="0.65">
      <c r="A139" s="10">
        <v>135</v>
      </c>
      <c r="B139" s="19" t="s">
        <v>196</v>
      </c>
      <c r="C139" s="71">
        <f>+'19'!H139</f>
        <v>0</v>
      </c>
      <c r="D139" s="95">
        <v>0</v>
      </c>
      <c r="E139" s="46">
        <f t="shared" si="0"/>
        <v>0</v>
      </c>
      <c r="F139" s="106">
        <v>0</v>
      </c>
      <c r="G139" s="104">
        <v>0</v>
      </c>
      <c r="H139" s="46">
        <f t="shared" si="15"/>
        <v>0</v>
      </c>
      <c r="I139" s="96"/>
      <c r="J139" s="20">
        <v>10</v>
      </c>
      <c r="K139" s="72">
        <f t="shared" si="16"/>
        <v>0</v>
      </c>
      <c r="L139" s="17" t="s">
        <v>16</v>
      </c>
      <c r="M139" s="18">
        <v>0</v>
      </c>
      <c r="N139" s="89">
        <f t="shared" si="17"/>
        <v>0</v>
      </c>
      <c r="O139" s="19"/>
      <c r="P139" s="43">
        <f t="shared" si="18"/>
        <v>0</v>
      </c>
    </row>
    <row r="140" spans="1:16" ht="24.6" x14ac:dyDescent="0.65">
      <c r="A140" s="10">
        <v>136</v>
      </c>
      <c r="B140" s="19" t="s">
        <v>195</v>
      </c>
      <c r="C140" s="71">
        <f>+'19'!H140</f>
        <v>0</v>
      </c>
      <c r="D140" s="95">
        <v>0</v>
      </c>
      <c r="E140" s="46">
        <f t="shared" si="0"/>
        <v>0</v>
      </c>
      <c r="F140" s="106">
        <v>0</v>
      </c>
      <c r="G140" s="104">
        <v>0</v>
      </c>
      <c r="H140" s="46">
        <f t="shared" si="15"/>
        <v>0</v>
      </c>
      <c r="I140" s="96"/>
      <c r="J140" s="20">
        <v>10</v>
      </c>
      <c r="K140" s="72">
        <f t="shared" si="16"/>
        <v>0</v>
      </c>
      <c r="L140" s="17" t="s">
        <v>16</v>
      </c>
      <c r="M140" s="18">
        <v>0</v>
      </c>
      <c r="N140" s="89">
        <f t="shared" si="17"/>
        <v>0</v>
      </c>
      <c r="O140" s="19"/>
      <c r="P140" s="43">
        <f t="shared" si="18"/>
        <v>0</v>
      </c>
    </row>
    <row r="141" spans="1:16" ht="24.75" customHeight="1" x14ac:dyDescent="0.65">
      <c r="A141" s="10">
        <v>137</v>
      </c>
      <c r="B141" s="19" t="s">
        <v>197</v>
      </c>
      <c r="C141" s="71">
        <f>+'19'!H141</f>
        <v>0</v>
      </c>
      <c r="D141" s="95">
        <v>0</v>
      </c>
      <c r="E141" s="46">
        <f t="shared" si="0"/>
        <v>0</v>
      </c>
      <c r="F141" s="106">
        <v>0</v>
      </c>
      <c r="G141" s="104">
        <v>0</v>
      </c>
      <c r="H141" s="46">
        <f t="shared" si="15"/>
        <v>0</v>
      </c>
      <c r="I141" s="96"/>
      <c r="J141" s="20">
        <v>10</v>
      </c>
      <c r="K141" s="72">
        <f t="shared" si="16"/>
        <v>0</v>
      </c>
      <c r="L141" s="17" t="s">
        <v>16</v>
      </c>
      <c r="M141" s="18">
        <v>0</v>
      </c>
      <c r="N141" s="89">
        <f t="shared" si="17"/>
        <v>0</v>
      </c>
      <c r="O141" s="19"/>
      <c r="P141" s="43">
        <f t="shared" si="18"/>
        <v>0</v>
      </c>
    </row>
    <row r="142" spans="1:16" ht="24.75" customHeight="1" x14ac:dyDescent="0.65">
      <c r="A142" s="10">
        <v>138</v>
      </c>
      <c r="B142" s="19" t="s">
        <v>194</v>
      </c>
      <c r="C142" s="71">
        <f>+'19'!H142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5"/>
        <v>0</v>
      </c>
      <c r="I142" s="96"/>
      <c r="J142" s="20">
        <v>10</v>
      </c>
      <c r="K142" s="72">
        <f t="shared" si="16"/>
        <v>0</v>
      </c>
      <c r="L142" s="17" t="s">
        <v>16</v>
      </c>
      <c r="M142" s="18">
        <v>0</v>
      </c>
      <c r="N142" s="89">
        <f t="shared" si="17"/>
        <v>0</v>
      </c>
      <c r="O142" s="19"/>
      <c r="P142" s="43">
        <f t="shared" si="18"/>
        <v>0</v>
      </c>
    </row>
    <row r="143" spans="1:16" ht="24.75" customHeight="1" x14ac:dyDescent="0.65">
      <c r="A143" s="10">
        <v>139</v>
      </c>
      <c r="B143" s="19" t="s">
        <v>290</v>
      </c>
      <c r="C143" s="71">
        <f>+'19'!H143</f>
        <v>0</v>
      </c>
      <c r="D143" s="95">
        <v>0</v>
      </c>
      <c r="E143" s="46">
        <f t="shared" si="0"/>
        <v>0</v>
      </c>
      <c r="F143" s="106">
        <v>0</v>
      </c>
      <c r="G143" s="104">
        <v>0</v>
      </c>
      <c r="H143" s="46">
        <f t="shared" si="15"/>
        <v>0</v>
      </c>
      <c r="I143" s="96"/>
      <c r="J143" s="20">
        <v>10</v>
      </c>
      <c r="K143" s="72">
        <f t="shared" si="16"/>
        <v>0</v>
      </c>
      <c r="L143" s="17" t="s">
        <v>16</v>
      </c>
      <c r="M143" s="18">
        <v>0</v>
      </c>
      <c r="N143" s="89">
        <f t="shared" si="17"/>
        <v>0</v>
      </c>
      <c r="O143" s="19"/>
      <c r="P143" s="43">
        <f t="shared" si="18"/>
        <v>0</v>
      </c>
    </row>
    <row r="144" spans="1:16" ht="24.75" customHeight="1" x14ac:dyDescent="0.65">
      <c r="A144" s="10">
        <v>140</v>
      </c>
      <c r="B144" s="19" t="s">
        <v>141</v>
      </c>
      <c r="C144" s="71">
        <f>+'19'!H144</f>
        <v>0</v>
      </c>
      <c r="D144" s="95">
        <v>0</v>
      </c>
      <c r="E144" s="46">
        <f t="shared" ref="E144:E207" si="19">C144+D144</f>
        <v>0</v>
      </c>
      <c r="F144" s="106">
        <v>0</v>
      </c>
      <c r="G144" s="104">
        <v>0</v>
      </c>
      <c r="H144" s="46">
        <f t="shared" si="15"/>
        <v>0</v>
      </c>
      <c r="I144" s="96"/>
      <c r="J144" s="20">
        <v>40</v>
      </c>
      <c r="K144" s="72">
        <f t="shared" si="16"/>
        <v>0</v>
      </c>
      <c r="L144" s="17" t="s">
        <v>16</v>
      </c>
      <c r="M144" s="18">
        <v>0</v>
      </c>
      <c r="N144" s="89">
        <f t="shared" si="17"/>
        <v>0</v>
      </c>
      <c r="O144" s="19"/>
      <c r="P144" s="43">
        <f t="shared" si="18"/>
        <v>0</v>
      </c>
    </row>
    <row r="145" spans="1:16" ht="24.75" customHeight="1" x14ac:dyDescent="0.65">
      <c r="A145" s="10">
        <v>141</v>
      </c>
      <c r="B145" s="19" t="s">
        <v>142</v>
      </c>
      <c r="C145" s="71">
        <f>+'19'!H145</f>
        <v>0</v>
      </c>
      <c r="D145" s="95">
        <v>0</v>
      </c>
      <c r="E145" s="46">
        <f t="shared" si="19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si="16"/>
        <v>0</v>
      </c>
      <c r="L145" s="17" t="s">
        <v>16</v>
      </c>
      <c r="M145" s="18">
        <v>0</v>
      </c>
      <c r="N145" s="89">
        <f t="shared" si="17"/>
        <v>0</v>
      </c>
      <c r="O145" s="19"/>
      <c r="P145" s="43">
        <f t="shared" si="18"/>
        <v>0</v>
      </c>
    </row>
    <row r="146" spans="1:16" ht="24.6" x14ac:dyDescent="0.65">
      <c r="A146" s="10">
        <v>142</v>
      </c>
      <c r="B146" s="19" t="s">
        <v>135</v>
      </c>
      <c r="C146" s="71">
        <f>+'19'!H146</f>
        <v>0</v>
      </c>
      <c r="D146" s="95">
        <v>0</v>
      </c>
      <c r="E146" s="46">
        <f t="shared" si="19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55</v>
      </c>
      <c r="K146" s="72">
        <f t="shared" si="16"/>
        <v>0</v>
      </c>
      <c r="L146" s="17" t="s">
        <v>16</v>
      </c>
      <c r="M146" s="18">
        <v>0</v>
      </c>
      <c r="N146" s="89">
        <f t="shared" si="17"/>
        <v>0</v>
      </c>
      <c r="O146" s="19"/>
      <c r="P146" s="43">
        <f t="shared" si="18"/>
        <v>0</v>
      </c>
    </row>
    <row r="147" spans="1:16" ht="24.6" x14ac:dyDescent="0.65">
      <c r="A147" s="10">
        <v>143</v>
      </c>
      <c r="B147" s="19" t="s">
        <v>144</v>
      </c>
      <c r="C147" s="71">
        <f>+'19'!H147</f>
        <v>0</v>
      </c>
      <c r="D147" s="95">
        <v>0</v>
      </c>
      <c r="E147" s="46">
        <f t="shared" si="19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55</v>
      </c>
      <c r="K147" s="72">
        <f t="shared" si="16"/>
        <v>0</v>
      </c>
      <c r="L147" s="17" t="s">
        <v>16</v>
      </c>
      <c r="M147" s="18">
        <v>0</v>
      </c>
      <c r="N147" s="89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143</v>
      </c>
      <c r="C148" s="71">
        <f>+'19'!H148</f>
        <v>0</v>
      </c>
      <c r="D148" s="95">
        <v>0</v>
      </c>
      <c r="E148" s="46">
        <f t="shared" si="19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55</v>
      </c>
      <c r="K148" s="72">
        <f t="shared" si="16"/>
        <v>0</v>
      </c>
      <c r="L148" s="17" t="s">
        <v>16</v>
      </c>
      <c r="M148" s="18">
        <v>0</v>
      </c>
      <c r="N148" s="89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137</v>
      </c>
      <c r="C149" s="71">
        <f>+'19'!H149</f>
        <v>0</v>
      </c>
      <c r="D149" s="95">
        <v>0</v>
      </c>
      <c r="E149" s="46">
        <f t="shared" si="19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30</v>
      </c>
      <c r="K149" s="72">
        <f t="shared" si="16"/>
        <v>0</v>
      </c>
      <c r="L149" s="17" t="s">
        <v>16</v>
      </c>
      <c r="M149" s="18">
        <v>0</v>
      </c>
      <c r="N149" s="89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291</v>
      </c>
      <c r="C150" s="71">
        <f>+'19'!H150</f>
        <v>0</v>
      </c>
      <c r="D150" s="95">
        <v>0</v>
      </c>
      <c r="E150" s="46">
        <f t="shared" si="19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25</v>
      </c>
      <c r="K150" s="72">
        <f t="shared" si="16"/>
        <v>0</v>
      </c>
      <c r="L150" s="17" t="s">
        <v>16</v>
      </c>
      <c r="M150" s="18">
        <v>0</v>
      </c>
      <c r="N150" s="89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292</v>
      </c>
      <c r="C151" s="71">
        <f>+'19'!H151</f>
        <v>0</v>
      </c>
      <c r="D151" s="95">
        <v>0</v>
      </c>
      <c r="E151" s="46">
        <f t="shared" si="19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25</v>
      </c>
      <c r="K151" s="72">
        <f t="shared" si="16"/>
        <v>0</v>
      </c>
      <c r="L151" s="17" t="s">
        <v>16</v>
      </c>
      <c r="M151" s="18">
        <v>0</v>
      </c>
      <c r="N151" s="89">
        <f t="shared" si="17"/>
        <v>0</v>
      </c>
      <c r="O151" s="19"/>
      <c r="P151" s="43">
        <f t="shared" si="18"/>
        <v>0</v>
      </c>
    </row>
    <row r="152" spans="1:16" ht="24.6" x14ac:dyDescent="0.65">
      <c r="A152" s="10">
        <v>148</v>
      </c>
      <c r="B152" s="19" t="s">
        <v>293</v>
      </c>
      <c r="C152" s="71">
        <f>+'19'!H152</f>
        <v>0</v>
      </c>
      <c r="D152" s="95">
        <v>0</v>
      </c>
      <c r="E152" s="46">
        <f t="shared" si="19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55</v>
      </c>
      <c r="K152" s="72">
        <f t="shared" si="16"/>
        <v>0</v>
      </c>
      <c r="L152" s="17" t="s">
        <v>16</v>
      </c>
      <c r="M152" s="18">
        <v>0</v>
      </c>
      <c r="N152" s="89">
        <f t="shared" si="17"/>
        <v>0</v>
      </c>
      <c r="O152" s="19"/>
      <c r="P152" s="43">
        <f t="shared" si="18"/>
        <v>0</v>
      </c>
    </row>
    <row r="153" spans="1:16" ht="24.6" x14ac:dyDescent="0.65">
      <c r="A153" s="10">
        <v>149</v>
      </c>
      <c r="B153" s="19" t="s">
        <v>294</v>
      </c>
      <c r="C153" s="71">
        <f>+'19'!H153</f>
        <v>0</v>
      </c>
      <c r="D153" s="95">
        <v>0</v>
      </c>
      <c r="E153" s="46">
        <f t="shared" si="19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50</v>
      </c>
      <c r="K153" s="72">
        <f t="shared" si="16"/>
        <v>0</v>
      </c>
      <c r="L153" s="17" t="s">
        <v>16</v>
      </c>
      <c r="M153" s="18">
        <v>0</v>
      </c>
      <c r="N153" s="89">
        <f t="shared" si="17"/>
        <v>0</v>
      </c>
      <c r="O153" s="19"/>
      <c r="P153" s="43">
        <f t="shared" si="18"/>
        <v>0</v>
      </c>
    </row>
    <row r="154" spans="1:16" ht="24.6" x14ac:dyDescent="0.65">
      <c r="A154" s="10">
        <v>150</v>
      </c>
      <c r="B154" s="19" t="s">
        <v>362</v>
      </c>
      <c r="C154" s="71">
        <f>+'19'!H154</f>
        <v>0</v>
      </c>
      <c r="D154" s="95">
        <v>0</v>
      </c>
      <c r="E154" s="46">
        <f t="shared" si="19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65</v>
      </c>
      <c r="K154" s="72">
        <f t="shared" si="16"/>
        <v>0</v>
      </c>
      <c r="L154" s="17" t="s">
        <v>16</v>
      </c>
      <c r="M154" s="18">
        <v>0</v>
      </c>
      <c r="N154" s="89">
        <f t="shared" si="17"/>
        <v>0</v>
      </c>
      <c r="O154" s="19"/>
      <c r="P154" s="43">
        <f t="shared" si="18"/>
        <v>0</v>
      </c>
    </row>
    <row r="155" spans="1:16" ht="24.6" x14ac:dyDescent="0.65">
      <c r="A155" s="10">
        <v>151</v>
      </c>
      <c r="B155" s="19" t="s">
        <v>363</v>
      </c>
      <c r="C155" s="71">
        <f>+'19'!H155</f>
        <v>0</v>
      </c>
      <c r="D155" s="95">
        <v>0</v>
      </c>
      <c r="E155" s="46">
        <f t="shared" si="19"/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50</v>
      </c>
      <c r="K155" s="72">
        <f t="shared" si="16"/>
        <v>0</v>
      </c>
      <c r="L155" s="17" t="s">
        <v>16</v>
      </c>
      <c r="M155" s="18">
        <v>0</v>
      </c>
      <c r="N155" s="89">
        <f t="shared" si="17"/>
        <v>0</v>
      </c>
      <c r="O155" s="19"/>
      <c r="P155" s="43">
        <f t="shared" si="18"/>
        <v>0</v>
      </c>
    </row>
    <row r="156" spans="1:16" ht="24.6" x14ac:dyDescent="0.65">
      <c r="A156" s="10">
        <v>152</v>
      </c>
      <c r="B156" s="19" t="s">
        <v>364</v>
      </c>
      <c r="C156" s="71">
        <f>+'19'!H156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89">
        <f t="shared" si="17"/>
        <v>0</v>
      </c>
      <c r="O156" s="19"/>
      <c r="P156" s="43">
        <f t="shared" si="18"/>
        <v>0</v>
      </c>
    </row>
    <row r="157" spans="1:16" ht="24.6" x14ac:dyDescent="0.65">
      <c r="A157" s="10">
        <v>153</v>
      </c>
      <c r="B157" s="19" t="s">
        <v>365</v>
      </c>
      <c r="C157" s="71">
        <f>+'19'!H157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60</v>
      </c>
      <c r="K157" s="72">
        <f t="shared" si="16"/>
        <v>0</v>
      </c>
      <c r="L157" s="17" t="s">
        <v>16</v>
      </c>
      <c r="M157" s="18">
        <v>0</v>
      </c>
      <c r="N157" s="89">
        <f t="shared" si="17"/>
        <v>0</v>
      </c>
      <c r="O157" s="19"/>
      <c r="P157" s="43">
        <f t="shared" si="18"/>
        <v>0</v>
      </c>
    </row>
    <row r="158" spans="1:16" ht="24.6" x14ac:dyDescent="0.65">
      <c r="A158" s="10">
        <v>154</v>
      </c>
      <c r="B158" s="19" t="s">
        <v>366</v>
      </c>
      <c r="C158" s="71">
        <f>+'19'!H158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60</v>
      </c>
      <c r="K158" s="72">
        <f t="shared" si="16"/>
        <v>0</v>
      </c>
      <c r="L158" s="17" t="s">
        <v>16</v>
      </c>
      <c r="M158" s="18">
        <v>0</v>
      </c>
      <c r="N158" s="89">
        <f t="shared" si="17"/>
        <v>0</v>
      </c>
      <c r="O158" s="19"/>
      <c r="P158" s="43">
        <f t="shared" si="18"/>
        <v>0</v>
      </c>
    </row>
    <row r="159" spans="1:16" ht="24.6" x14ac:dyDescent="0.65">
      <c r="A159" s="10">
        <v>155</v>
      </c>
      <c r="B159" s="19" t="s">
        <v>359</v>
      </c>
      <c r="C159" s="71">
        <f>+'19'!H159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40</v>
      </c>
      <c r="K159" s="72">
        <f t="shared" si="16"/>
        <v>0</v>
      </c>
      <c r="L159" s="17" t="s">
        <v>16</v>
      </c>
      <c r="M159" s="18">
        <v>0</v>
      </c>
      <c r="N159" s="89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148</v>
      </c>
      <c r="C160" s="71">
        <f>+'19'!H160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45</v>
      </c>
      <c r="K160" s="72">
        <f t="shared" si="16"/>
        <v>0</v>
      </c>
      <c r="L160" s="17" t="s">
        <v>16</v>
      </c>
      <c r="M160" s="18">
        <v>0</v>
      </c>
      <c r="N160" s="89">
        <f t="shared" si="17"/>
        <v>0</v>
      </c>
      <c r="O160" s="19"/>
      <c r="P160" s="43">
        <f t="shared" si="18"/>
        <v>0</v>
      </c>
    </row>
    <row r="161" spans="1:16" ht="24.6" x14ac:dyDescent="0.65">
      <c r="A161" s="10">
        <v>157</v>
      </c>
      <c r="B161" s="19" t="s">
        <v>149</v>
      </c>
      <c r="C161" s="71">
        <f>+'19'!H161</f>
        <v>0</v>
      </c>
      <c r="D161" s="95">
        <v>0</v>
      </c>
      <c r="E161" s="46">
        <f t="shared" si="19"/>
        <v>0</v>
      </c>
      <c r="F161" s="106">
        <v>0</v>
      </c>
      <c r="G161" s="104">
        <v>0</v>
      </c>
      <c r="H161" s="46">
        <f t="shared" si="15"/>
        <v>0</v>
      </c>
      <c r="I161" s="96"/>
      <c r="J161" s="20">
        <v>45</v>
      </c>
      <c r="K161" s="72">
        <f t="shared" si="16"/>
        <v>0</v>
      </c>
      <c r="L161" s="17" t="s">
        <v>16</v>
      </c>
      <c r="M161" s="18">
        <v>0</v>
      </c>
      <c r="N161" s="89">
        <f t="shared" si="17"/>
        <v>0</v>
      </c>
      <c r="O161" s="19"/>
      <c r="P161" s="43">
        <f t="shared" si="18"/>
        <v>0</v>
      </c>
    </row>
    <row r="162" spans="1:16" ht="24.6" x14ac:dyDescent="0.65">
      <c r="A162" s="10">
        <v>158</v>
      </c>
      <c r="B162" s="19" t="s">
        <v>150</v>
      </c>
      <c r="C162" s="71">
        <f>+'19'!H162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45</v>
      </c>
      <c r="K162" s="72">
        <f t="shared" si="16"/>
        <v>0</v>
      </c>
      <c r="L162" s="17" t="s">
        <v>16</v>
      </c>
      <c r="M162" s="18">
        <v>0</v>
      </c>
      <c r="N162" s="89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151</v>
      </c>
      <c r="C163" s="71">
        <f>+'19'!H163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45</v>
      </c>
      <c r="K163" s="72">
        <f t="shared" si="16"/>
        <v>0</v>
      </c>
      <c r="L163" s="17" t="s">
        <v>16</v>
      </c>
      <c r="M163" s="18">
        <v>0</v>
      </c>
      <c r="N163" s="89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152</v>
      </c>
      <c r="C164" s="71">
        <f>+'19'!H164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45</v>
      </c>
      <c r="K164" s="72">
        <f t="shared" si="16"/>
        <v>0</v>
      </c>
      <c r="L164" s="17" t="s">
        <v>16</v>
      </c>
      <c r="M164" s="18">
        <v>0</v>
      </c>
      <c r="N164" s="89">
        <f t="shared" si="17"/>
        <v>0</v>
      </c>
      <c r="O164" s="19"/>
      <c r="P164" s="43">
        <f t="shared" si="18"/>
        <v>0</v>
      </c>
    </row>
    <row r="165" spans="1:16" ht="24.6" x14ac:dyDescent="0.65">
      <c r="A165" s="10">
        <v>161</v>
      </c>
      <c r="B165" s="19" t="s">
        <v>153</v>
      </c>
      <c r="C165" s="71">
        <f>+'19'!H165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45</v>
      </c>
      <c r="K165" s="72">
        <f t="shared" si="16"/>
        <v>0</v>
      </c>
      <c r="L165" s="17" t="s">
        <v>16</v>
      </c>
      <c r="M165" s="18">
        <v>0</v>
      </c>
      <c r="N165" s="89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118</v>
      </c>
      <c r="C166" s="71">
        <f>+'19'!H166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100</v>
      </c>
      <c r="K166" s="72">
        <f t="shared" si="16"/>
        <v>0</v>
      </c>
      <c r="L166" s="17" t="s">
        <v>16</v>
      </c>
      <c r="M166" s="18">
        <v>0</v>
      </c>
      <c r="N166" s="89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112</v>
      </c>
      <c r="C167" s="71">
        <f>+'19'!H167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55</v>
      </c>
      <c r="K167" s="72">
        <f t="shared" si="16"/>
        <v>0</v>
      </c>
      <c r="L167" s="17" t="s">
        <v>16</v>
      </c>
      <c r="M167" s="18">
        <v>0</v>
      </c>
      <c r="N167" s="89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120</v>
      </c>
      <c r="C168" s="71">
        <f>+'19'!H168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80</v>
      </c>
      <c r="K168" s="72">
        <f t="shared" si="16"/>
        <v>0</v>
      </c>
      <c r="L168" s="17" t="s">
        <v>16</v>
      </c>
      <c r="M168" s="18">
        <v>0</v>
      </c>
      <c r="N168" s="89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139</v>
      </c>
      <c r="C169" s="71">
        <f>+'19'!H169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10</v>
      </c>
      <c r="K169" s="72">
        <f t="shared" si="16"/>
        <v>0</v>
      </c>
      <c r="L169" s="17" t="s">
        <v>16</v>
      </c>
      <c r="M169" s="18">
        <v>0</v>
      </c>
      <c r="N169" s="89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261</v>
      </c>
      <c r="C170" s="71">
        <f>+'19'!H170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35</v>
      </c>
      <c r="K170" s="72">
        <f t="shared" si="16"/>
        <v>0</v>
      </c>
      <c r="L170" s="17" t="s">
        <v>16</v>
      </c>
      <c r="M170" s="18">
        <v>0</v>
      </c>
      <c r="N170" s="89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262</v>
      </c>
      <c r="C171" s="71">
        <f>+'19'!H171</f>
        <v>3</v>
      </c>
      <c r="D171" s="95">
        <v>0</v>
      </c>
      <c r="E171" s="46">
        <f t="shared" si="19"/>
        <v>3</v>
      </c>
      <c r="F171" s="106">
        <v>0</v>
      </c>
      <c r="G171" s="104">
        <v>0</v>
      </c>
      <c r="H171" s="46">
        <f t="shared" si="15"/>
        <v>3</v>
      </c>
      <c r="I171" s="96"/>
      <c r="J171" s="20">
        <v>40</v>
      </c>
      <c r="K171" s="72">
        <f t="shared" si="16"/>
        <v>0</v>
      </c>
      <c r="L171" s="17" t="s">
        <v>16</v>
      </c>
      <c r="M171" s="18">
        <v>0</v>
      </c>
      <c r="N171" s="89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176</v>
      </c>
      <c r="C172" s="71">
        <f>+'19'!H172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50</v>
      </c>
      <c r="K172" s="72">
        <f t="shared" si="16"/>
        <v>0</v>
      </c>
      <c r="L172" s="17" t="s">
        <v>16</v>
      </c>
      <c r="M172" s="18">
        <v>0</v>
      </c>
      <c r="N172" s="89">
        <f t="shared" si="17"/>
        <v>0</v>
      </c>
      <c r="O172" s="19"/>
      <c r="P172" s="43">
        <f t="shared" si="18"/>
        <v>0</v>
      </c>
    </row>
    <row r="173" spans="1:16" ht="24.6" x14ac:dyDescent="0.65">
      <c r="A173" s="10">
        <v>169</v>
      </c>
      <c r="B173" s="19" t="s">
        <v>177</v>
      </c>
      <c r="C173" s="71">
        <f>+'19'!H173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50</v>
      </c>
      <c r="K173" s="72">
        <f t="shared" si="16"/>
        <v>0</v>
      </c>
      <c r="L173" s="17" t="s">
        <v>16</v>
      </c>
      <c r="M173" s="18">
        <v>0</v>
      </c>
      <c r="N173" s="89">
        <f t="shared" si="17"/>
        <v>0</v>
      </c>
      <c r="O173" s="19"/>
      <c r="P173" s="43">
        <f t="shared" si="18"/>
        <v>0</v>
      </c>
    </row>
    <row r="174" spans="1:16" ht="24.6" x14ac:dyDescent="0.65">
      <c r="A174" s="10">
        <v>170</v>
      </c>
      <c r="B174" s="19" t="s">
        <v>178</v>
      </c>
      <c r="C174" s="71">
        <f>+'19'!H174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50</v>
      </c>
      <c r="K174" s="72">
        <f t="shared" si="16"/>
        <v>0</v>
      </c>
      <c r="L174" s="17" t="s">
        <v>16</v>
      </c>
      <c r="M174" s="18">
        <v>0</v>
      </c>
      <c r="N174" s="89">
        <f t="shared" si="17"/>
        <v>0</v>
      </c>
      <c r="O174" s="19"/>
      <c r="P174" s="43">
        <f t="shared" si="18"/>
        <v>0</v>
      </c>
    </row>
    <row r="175" spans="1:16" ht="24.6" x14ac:dyDescent="0.65">
      <c r="A175" s="10">
        <v>171</v>
      </c>
      <c r="B175" s="19" t="s">
        <v>182</v>
      </c>
      <c r="C175" s="71">
        <f>+'19'!H175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90</v>
      </c>
      <c r="K175" s="72">
        <f t="shared" si="16"/>
        <v>0</v>
      </c>
      <c r="L175" s="17" t="s">
        <v>16</v>
      </c>
      <c r="M175" s="18">
        <v>0</v>
      </c>
      <c r="N175" s="89">
        <f t="shared" si="17"/>
        <v>0</v>
      </c>
      <c r="O175" s="19"/>
      <c r="P175" s="43">
        <f t="shared" si="18"/>
        <v>0</v>
      </c>
    </row>
    <row r="176" spans="1:16" ht="24.6" x14ac:dyDescent="0.65">
      <c r="A176" s="10">
        <v>172</v>
      </c>
      <c r="B176" s="19" t="s">
        <v>360</v>
      </c>
      <c r="C176" s="71">
        <f>+'19'!H176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35</v>
      </c>
      <c r="K176" s="72">
        <f t="shared" si="16"/>
        <v>0</v>
      </c>
      <c r="L176" s="17" t="s">
        <v>16</v>
      </c>
      <c r="M176" s="18">
        <v>0</v>
      </c>
      <c r="N176" s="89">
        <f t="shared" si="17"/>
        <v>0</v>
      </c>
      <c r="O176" s="19"/>
      <c r="P176" s="43">
        <f t="shared" si="18"/>
        <v>0</v>
      </c>
    </row>
    <row r="177" spans="1:16" ht="24.6" x14ac:dyDescent="0.65">
      <c r="A177" s="10">
        <v>173</v>
      </c>
      <c r="B177" s="19" t="s">
        <v>295</v>
      </c>
      <c r="C177" s="71">
        <f>+'19'!H177</f>
        <v>0</v>
      </c>
      <c r="D177" s="95">
        <v>0</v>
      </c>
      <c r="E177" s="46">
        <f t="shared" si="19"/>
        <v>0</v>
      </c>
      <c r="F177" s="106">
        <v>0</v>
      </c>
      <c r="G177" s="104">
        <v>0</v>
      </c>
      <c r="H177" s="46">
        <f t="shared" si="15"/>
        <v>0</v>
      </c>
      <c r="I177" s="96"/>
      <c r="J177" s="20">
        <v>35</v>
      </c>
      <c r="K177" s="72">
        <f t="shared" si="16"/>
        <v>0</v>
      </c>
      <c r="L177" s="17" t="s">
        <v>16</v>
      </c>
      <c r="M177" s="18">
        <v>0</v>
      </c>
      <c r="N177" s="89">
        <f t="shared" si="17"/>
        <v>0</v>
      </c>
      <c r="O177" s="19"/>
      <c r="P177" s="43">
        <f t="shared" si="18"/>
        <v>0</v>
      </c>
    </row>
    <row r="178" spans="1:16" ht="24.6" x14ac:dyDescent="0.65">
      <c r="A178" s="10">
        <v>174</v>
      </c>
      <c r="B178" s="19" t="s">
        <v>296</v>
      </c>
      <c r="C178" s="71">
        <f>+'19'!H178</f>
        <v>0</v>
      </c>
      <c r="D178" s="95">
        <v>0</v>
      </c>
      <c r="E178" s="46">
        <f t="shared" si="19"/>
        <v>0</v>
      </c>
      <c r="F178" s="106">
        <v>0</v>
      </c>
      <c r="G178" s="104">
        <v>0</v>
      </c>
      <c r="H178" s="46">
        <f t="shared" si="15"/>
        <v>0</v>
      </c>
      <c r="I178" s="96"/>
      <c r="J178" s="20">
        <v>60</v>
      </c>
      <c r="K178" s="72">
        <f t="shared" si="16"/>
        <v>0</v>
      </c>
      <c r="L178" s="17" t="s">
        <v>16</v>
      </c>
      <c r="M178" s="18">
        <v>0</v>
      </c>
      <c r="N178" s="89">
        <f t="shared" si="17"/>
        <v>0</v>
      </c>
      <c r="O178" s="19"/>
      <c r="P178" s="43">
        <f t="shared" si="18"/>
        <v>0</v>
      </c>
    </row>
    <row r="179" spans="1:16" ht="24.6" x14ac:dyDescent="0.65">
      <c r="A179" s="10">
        <v>175</v>
      </c>
      <c r="B179" s="19" t="s">
        <v>297</v>
      </c>
      <c r="C179" s="71">
        <f>+'19'!H179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120</v>
      </c>
      <c r="K179" s="72">
        <f t="shared" si="16"/>
        <v>0</v>
      </c>
      <c r="L179" s="17" t="s">
        <v>16</v>
      </c>
      <c r="M179" s="18">
        <v>0</v>
      </c>
      <c r="N179" s="89">
        <f t="shared" si="17"/>
        <v>0</v>
      </c>
      <c r="O179" s="19"/>
      <c r="P179" s="43">
        <f t="shared" si="18"/>
        <v>0</v>
      </c>
    </row>
    <row r="180" spans="1:16" ht="24.6" x14ac:dyDescent="0.65">
      <c r="A180" s="10">
        <v>176</v>
      </c>
      <c r="B180" s="19" t="s">
        <v>344</v>
      </c>
      <c r="C180" s="71">
        <f>+'19'!H180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60</v>
      </c>
      <c r="K180" s="72">
        <f t="shared" si="16"/>
        <v>0</v>
      </c>
      <c r="L180" s="17" t="s">
        <v>16</v>
      </c>
      <c r="M180" s="18">
        <v>0</v>
      </c>
      <c r="N180" s="89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345</v>
      </c>
      <c r="C181" s="71">
        <f>+'19'!H181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120</v>
      </c>
      <c r="K181" s="72">
        <f t="shared" si="16"/>
        <v>0</v>
      </c>
      <c r="L181" s="17" t="s">
        <v>16</v>
      </c>
      <c r="M181" s="18">
        <v>0</v>
      </c>
      <c r="N181" s="89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109</v>
      </c>
      <c r="C182" s="71">
        <f>+'19'!H182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50</v>
      </c>
      <c r="K182" s="72">
        <f t="shared" si="16"/>
        <v>0</v>
      </c>
      <c r="L182" s="17" t="s">
        <v>16</v>
      </c>
      <c r="M182" s="18">
        <v>0</v>
      </c>
      <c r="N182" s="89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110</v>
      </c>
      <c r="C183" s="71">
        <f>+'19'!H183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50</v>
      </c>
      <c r="K183" s="72">
        <f t="shared" si="16"/>
        <v>0</v>
      </c>
      <c r="L183" s="17" t="s">
        <v>16</v>
      </c>
      <c r="M183" s="18">
        <v>0</v>
      </c>
      <c r="N183" s="89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162</v>
      </c>
      <c r="C184" s="71">
        <f>+'19'!H184</f>
        <v>0</v>
      </c>
      <c r="D184" s="95">
        <v>0</v>
      </c>
      <c r="E184" s="46">
        <f t="shared" si="19"/>
        <v>0</v>
      </c>
      <c r="F184" s="106">
        <v>0</v>
      </c>
      <c r="G184" s="104">
        <v>0</v>
      </c>
      <c r="H184" s="46">
        <f t="shared" si="15"/>
        <v>0</v>
      </c>
      <c r="I184" s="96"/>
      <c r="J184" s="20">
        <v>120</v>
      </c>
      <c r="K184" s="72">
        <f t="shared" si="16"/>
        <v>0</v>
      </c>
      <c r="L184" s="17" t="s">
        <v>16</v>
      </c>
      <c r="M184" s="18">
        <v>0</v>
      </c>
      <c r="N184" s="89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163</v>
      </c>
      <c r="C185" s="71">
        <f>+'19'!H185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120</v>
      </c>
      <c r="K185" s="72">
        <f t="shared" si="16"/>
        <v>0</v>
      </c>
      <c r="L185" s="17" t="s">
        <v>16</v>
      </c>
      <c r="M185" s="18">
        <v>0</v>
      </c>
      <c r="N185" s="89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154</v>
      </c>
      <c r="C186" s="71">
        <f>+'19'!H186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120</v>
      </c>
      <c r="K186" s="72">
        <f t="shared" si="16"/>
        <v>0</v>
      </c>
      <c r="L186" s="17" t="s">
        <v>16</v>
      </c>
      <c r="M186" s="18">
        <v>0</v>
      </c>
      <c r="N186" s="89">
        <f t="shared" si="17"/>
        <v>0</v>
      </c>
      <c r="O186" s="19"/>
      <c r="P186" s="43">
        <f t="shared" si="18"/>
        <v>0</v>
      </c>
    </row>
    <row r="187" spans="1:16" ht="24.6" x14ac:dyDescent="0.65">
      <c r="A187" s="10">
        <v>183</v>
      </c>
      <c r="B187" s="19" t="s">
        <v>155</v>
      </c>
      <c r="C187" s="71">
        <f>+'19'!H187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120</v>
      </c>
      <c r="K187" s="72">
        <f t="shared" si="16"/>
        <v>0</v>
      </c>
      <c r="L187" s="17" t="s">
        <v>16</v>
      </c>
      <c r="M187" s="18">
        <v>0</v>
      </c>
      <c r="N187" s="89">
        <f t="shared" si="17"/>
        <v>0</v>
      </c>
      <c r="O187" s="19"/>
      <c r="P187" s="43">
        <f t="shared" si="18"/>
        <v>0</v>
      </c>
    </row>
    <row r="188" spans="1:16" ht="24.6" x14ac:dyDescent="0.65">
      <c r="A188" s="10">
        <v>184</v>
      </c>
      <c r="B188" s="19" t="s">
        <v>164</v>
      </c>
      <c r="C188" s="71">
        <f>+'19'!H188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120</v>
      </c>
      <c r="K188" s="72">
        <f t="shared" si="16"/>
        <v>0</v>
      </c>
      <c r="L188" s="17" t="s">
        <v>16</v>
      </c>
      <c r="M188" s="18">
        <v>0</v>
      </c>
      <c r="N188" s="89">
        <f t="shared" si="17"/>
        <v>0</v>
      </c>
      <c r="O188" s="19"/>
      <c r="P188" s="43">
        <f t="shared" si="18"/>
        <v>0</v>
      </c>
    </row>
    <row r="189" spans="1:16" ht="24.6" x14ac:dyDescent="0.65">
      <c r="A189" s="10">
        <v>185</v>
      </c>
      <c r="B189" s="19" t="s">
        <v>165</v>
      </c>
      <c r="C189" s="71">
        <f>+'19'!H189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120</v>
      </c>
      <c r="K189" s="72">
        <f t="shared" si="16"/>
        <v>0</v>
      </c>
      <c r="L189" s="17" t="s">
        <v>16</v>
      </c>
      <c r="M189" s="18">
        <v>0</v>
      </c>
      <c r="N189" s="89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247</v>
      </c>
      <c r="C190" s="71">
        <f>+'19'!H190</f>
        <v>3</v>
      </c>
      <c r="D190" s="95">
        <v>0</v>
      </c>
      <c r="E190" s="46">
        <f t="shared" si="19"/>
        <v>3</v>
      </c>
      <c r="F190" s="106">
        <v>0</v>
      </c>
      <c r="G190" s="104">
        <v>0</v>
      </c>
      <c r="H190" s="46">
        <f t="shared" si="15"/>
        <v>3</v>
      </c>
      <c r="I190" s="96"/>
      <c r="J190" s="20">
        <v>150</v>
      </c>
      <c r="K190" s="72">
        <f t="shared" si="16"/>
        <v>0</v>
      </c>
      <c r="L190" s="17" t="s">
        <v>16</v>
      </c>
      <c r="M190" s="18">
        <v>0</v>
      </c>
      <c r="N190" s="89">
        <f t="shared" si="17"/>
        <v>0</v>
      </c>
      <c r="O190" s="19"/>
      <c r="P190" s="43">
        <f t="shared" si="18"/>
        <v>0</v>
      </c>
    </row>
    <row r="191" spans="1:16" ht="24.6" x14ac:dyDescent="0.65">
      <c r="A191" s="10">
        <v>187</v>
      </c>
      <c r="B191" s="19" t="s">
        <v>248</v>
      </c>
      <c r="C191" s="71">
        <f>+'19'!H191</f>
        <v>0</v>
      </c>
      <c r="D191" s="95">
        <v>0</v>
      </c>
      <c r="E191" s="46">
        <f t="shared" si="19"/>
        <v>0</v>
      </c>
      <c r="F191" s="106">
        <v>0</v>
      </c>
      <c r="G191" s="104">
        <v>0</v>
      </c>
      <c r="H191" s="46">
        <f t="shared" si="15"/>
        <v>0</v>
      </c>
      <c r="I191" s="96"/>
      <c r="J191" s="20">
        <v>150</v>
      </c>
      <c r="K191" s="72">
        <f t="shared" si="16"/>
        <v>0</v>
      </c>
      <c r="L191" s="17" t="s">
        <v>16</v>
      </c>
      <c r="M191" s="18">
        <v>0</v>
      </c>
      <c r="N191" s="89">
        <f t="shared" si="17"/>
        <v>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249</v>
      </c>
      <c r="C192" s="71">
        <f>+'19'!H192</f>
        <v>0</v>
      </c>
      <c r="D192" s="95">
        <v>0</v>
      </c>
      <c r="E192" s="46">
        <f t="shared" si="19"/>
        <v>0</v>
      </c>
      <c r="F192" s="106">
        <v>0</v>
      </c>
      <c r="G192" s="104">
        <v>0</v>
      </c>
      <c r="H192" s="46">
        <f t="shared" si="15"/>
        <v>0</v>
      </c>
      <c r="I192" s="96"/>
      <c r="J192" s="20">
        <v>150</v>
      </c>
      <c r="K192" s="72">
        <f t="shared" si="16"/>
        <v>0</v>
      </c>
      <c r="L192" s="17" t="s">
        <v>16</v>
      </c>
      <c r="M192" s="18">
        <v>0</v>
      </c>
      <c r="N192" s="89">
        <f t="shared" si="17"/>
        <v>0</v>
      </c>
      <c r="O192" s="19"/>
      <c r="P192" s="43">
        <f t="shared" si="18"/>
        <v>0</v>
      </c>
    </row>
    <row r="193" spans="1:29" ht="24.6" x14ac:dyDescent="0.65">
      <c r="A193" s="10">
        <v>189</v>
      </c>
      <c r="B193" s="19" t="s">
        <v>250</v>
      </c>
      <c r="C193" s="71">
        <f>+'19'!H193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150</v>
      </c>
      <c r="K193" s="72">
        <f t="shared" si="16"/>
        <v>0</v>
      </c>
      <c r="L193" s="17" t="s">
        <v>16</v>
      </c>
      <c r="M193" s="18">
        <v>0</v>
      </c>
      <c r="N193" s="89">
        <f t="shared" si="17"/>
        <v>0</v>
      </c>
      <c r="O193" s="19"/>
      <c r="P193" s="43">
        <f t="shared" si="18"/>
        <v>0</v>
      </c>
    </row>
    <row r="194" spans="1:29" ht="24.6" x14ac:dyDescent="0.65">
      <c r="A194" s="10">
        <v>190</v>
      </c>
      <c r="B194" s="19" t="s">
        <v>166</v>
      </c>
      <c r="C194" s="71">
        <f>+'19'!H194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185</v>
      </c>
      <c r="K194" s="72">
        <f t="shared" si="16"/>
        <v>0</v>
      </c>
      <c r="L194" s="17" t="s">
        <v>16</v>
      </c>
      <c r="M194" s="18">
        <v>0</v>
      </c>
      <c r="N194" s="89">
        <f t="shared" si="17"/>
        <v>0</v>
      </c>
      <c r="O194" s="19"/>
      <c r="P194" s="43">
        <f t="shared" si="18"/>
        <v>0</v>
      </c>
    </row>
    <row r="195" spans="1:29" ht="24.6" x14ac:dyDescent="0.65">
      <c r="A195" s="10">
        <v>191</v>
      </c>
      <c r="B195" s="19" t="s">
        <v>167</v>
      </c>
      <c r="C195" s="71">
        <f>+'19'!H195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185</v>
      </c>
      <c r="K195" s="72">
        <f t="shared" si="16"/>
        <v>0</v>
      </c>
      <c r="L195" s="17" t="s">
        <v>16</v>
      </c>
      <c r="M195" s="18">
        <v>0</v>
      </c>
      <c r="N195" s="89">
        <f t="shared" si="17"/>
        <v>0</v>
      </c>
      <c r="O195" s="19"/>
      <c r="P195" s="43">
        <f t="shared" si="18"/>
        <v>0</v>
      </c>
    </row>
    <row r="196" spans="1:29" ht="24.6" x14ac:dyDescent="0.65">
      <c r="A196" s="10">
        <v>192</v>
      </c>
      <c r="B196" s="19" t="s">
        <v>168</v>
      </c>
      <c r="C196" s="71">
        <f>+'19'!H196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185</v>
      </c>
      <c r="K196" s="72">
        <f t="shared" si="16"/>
        <v>0</v>
      </c>
      <c r="L196" s="17" t="s">
        <v>16</v>
      </c>
      <c r="M196" s="18">
        <v>0</v>
      </c>
      <c r="N196" s="89">
        <f t="shared" si="17"/>
        <v>0</v>
      </c>
      <c r="O196" s="19"/>
      <c r="P196" s="43">
        <f t="shared" si="18"/>
        <v>0</v>
      </c>
    </row>
    <row r="197" spans="1:29" ht="24.6" x14ac:dyDescent="0.65">
      <c r="A197" s="10">
        <v>193</v>
      </c>
      <c r="B197" s="19" t="s">
        <v>169</v>
      </c>
      <c r="C197" s="71">
        <f>+'19'!H197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ref="H197:H260" si="20">+E197-F197-I197-G197</f>
        <v>0</v>
      </c>
      <c r="I197" s="96"/>
      <c r="J197" s="20">
        <v>185</v>
      </c>
      <c r="K197" s="72">
        <f t="shared" si="16"/>
        <v>0</v>
      </c>
      <c r="L197" s="17" t="s">
        <v>16</v>
      </c>
      <c r="M197" s="18">
        <v>0</v>
      </c>
      <c r="N197" s="89">
        <f t="shared" si="17"/>
        <v>0</v>
      </c>
      <c r="O197" s="19"/>
      <c r="P197" s="43">
        <f t="shared" si="18"/>
        <v>0</v>
      </c>
      <c r="AC197" s="29"/>
    </row>
    <row r="198" spans="1:29" ht="24.6" x14ac:dyDescent="0.65">
      <c r="A198" s="10">
        <v>194</v>
      </c>
      <c r="B198" s="19" t="s">
        <v>168</v>
      </c>
      <c r="C198" s="71">
        <f>+'19'!H198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20"/>
        <v>0</v>
      </c>
      <c r="I198" s="96"/>
      <c r="J198" s="20">
        <v>185</v>
      </c>
      <c r="K198" s="72">
        <f t="shared" ref="K198:K261" si="21">+J198*I198</f>
        <v>0</v>
      </c>
      <c r="L198" s="17" t="s">
        <v>16</v>
      </c>
      <c r="M198" s="18">
        <v>0</v>
      </c>
      <c r="N198" s="89">
        <f t="shared" ref="N198:N261" si="22">SUM(K198-M198)</f>
        <v>0</v>
      </c>
      <c r="O198" s="19"/>
      <c r="P198" s="43">
        <f t="shared" ref="P198:P261" si="23">+K198*O198</f>
        <v>0</v>
      </c>
      <c r="AC198" s="29"/>
    </row>
    <row r="199" spans="1:29" ht="24.6" x14ac:dyDescent="0.65">
      <c r="A199" s="10">
        <v>195</v>
      </c>
      <c r="B199" s="19" t="s">
        <v>169</v>
      </c>
      <c r="C199" s="71">
        <f>+'19'!H199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20"/>
        <v>0</v>
      </c>
      <c r="I199" s="96"/>
      <c r="J199" s="20">
        <v>185</v>
      </c>
      <c r="K199" s="72">
        <f t="shared" si="21"/>
        <v>0</v>
      </c>
      <c r="L199" s="17" t="s">
        <v>16</v>
      </c>
      <c r="M199" s="18">
        <v>0</v>
      </c>
      <c r="N199" s="89">
        <f t="shared" si="22"/>
        <v>0</v>
      </c>
      <c r="O199" s="19"/>
      <c r="P199" s="43">
        <f t="shared" si="23"/>
        <v>0</v>
      </c>
    </row>
    <row r="200" spans="1:29" ht="24.6" x14ac:dyDescent="0.65">
      <c r="A200" s="10">
        <v>196</v>
      </c>
      <c r="B200" s="19" t="s">
        <v>170</v>
      </c>
      <c r="C200" s="71">
        <f>+'19'!H200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20"/>
        <v>0</v>
      </c>
      <c r="I200" s="96"/>
      <c r="J200" s="20">
        <v>135</v>
      </c>
      <c r="K200" s="72">
        <f t="shared" si="21"/>
        <v>0</v>
      </c>
      <c r="L200" s="17" t="s">
        <v>16</v>
      </c>
      <c r="M200" s="18">
        <v>0</v>
      </c>
      <c r="N200" s="89">
        <f t="shared" si="22"/>
        <v>0</v>
      </c>
      <c r="O200" s="19"/>
      <c r="P200" s="43">
        <f t="shared" si="23"/>
        <v>0</v>
      </c>
    </row>
    <row r="201" spans="1:29" ht="24.6" x14ac:dyDescent="0.65">
      <c r="A201" s="10">
        <v>197</v>
      </c>
      <c r="B201" s="19" t="s">
        <v>115</v>
      </c>
      <c r="C201" s="71">
        <f>+'19'!H201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20"/>
        <v>0</v>
      </c>
      <c r="I201" s="96"/>
      <c r="J201" s="20">
        <v>100</v>
      </c>
      <c r="K201" s="72">
        <f t="shared" si="21"/>
        <v>0</v>
      </c>
      <c r="L201" s="17" t="s">
        <v>16</v>
      </c>
      <c r="M201" s="18">
        <v>0</v>
      </c>
      <c r="N201" s="89">
        <f t="shared" si="22"/>
        <v>0</v>
      </c>
      <c r="O201" s="19"/>
      <c r="P201" s="43">
        <f t="shared" si="23"/>
        <v>0</v>
      </c>
    </row>
    <row r="202" spans="1:29" ht="24.6" x14ac:dyDescent="0.65">
      <c r="A202" s="10">
        <v>198</v>
      </c>
      <c r="B202" s="19" t="s">
        <v>171</v>
      </c>
      <c r="C202" s="71">
        <f>+'19'!H202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20"/>
        <v>0</v>
      </c>
      <c r="I202" s="96"/>
      <c r="J202" s="20">
        <v>90</v>
      </c>
      <c r="K202" s="72">
        <f t="shared" si="21"/>
        <v>0</v>
      </c>
      <c r="L202" s="17" t="s">
        <v>16</v>
      </c>
      <c r="M202" s="18">
        <v>0</v>
      </c>
      <c r="N202" s="89">
        <f t="shared" si="22"/>
        <v>0</v>
      </c>
      <c r="O202" s="19"/>
      <c r="P202" s="43">
        <f t="shared" si="23"/>
        <v>0</v>
      </c>
    </row>
    <row r="203" spans="1:29" ht="24.6" x14ac:dyDescent="0.65">
      <c r="A203" s="10">
        <v>199</v>
      </c>
      <c r="B203" s="19" t="s">
        <v>172</v>
      </c>
      <c r="C203" s="71">
        <f>+'19'!H203</f>
        <v>0</v>
      </c>
      <c r="D203" s="95">
        <v>0</v>
      </c>
      <c r="E203" s="46">
        <f t="shared" si="19"/>
        <v>0</v>
      </c>
      <c r="F203" s="106">
        <v>0</v>
      </c>
      <c r="G203" s="104">
        <v>0</v>
      </c>
      <c r="H203" s="46">
        <f t="shared" si="20"/>
        <v>0</v>
      </c>
      <c r="I203" s="96"/>
      <c r="J203" s="20">
        <v>90</v>
      </c>
      <c r="K203" s="72">
        <f t="shared" si="21"/>
        <v>0</v>
      </c>
      <c r="L203" s="17" t="s">
        <v>16</v>
      </c>
      <c r="M203" s="18">
        <v>0</v>
      </c>
      <c r="N203" s="89">
        <f t="shared" si="22"/>
        <v>0</v>
      </c>
      <c r="O203" s="19"/>
      <c r="P203" s="43">
        <f t="shared" si="23"/>
        <v>0</v>
      </c>
    </row>
    <row r="204" spans="1:29" ht="24.6" x14ac:dyDescent="0.65">
      <c r="A204" s="10">
        <v>200</v>
      </c>
      <c r="B204" s="19" t="s">
        <v>173</v>
      </c>
      <c r="C204" s="71">
        <f>+'19'!H204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20"/>
        <v>0</v>
      </c>
      <c r="I204" s="96"/>
      <c r="J204" s="20">
        <v>90</v>
      </c>
      <c r="K204" s="72">
        <f t="shared" si="21"/>
        <v>0</v>
      </c>
      <c r="L204" s="17" t="s">
        <v>16</v>
      </c>
      <c r="M204" s="18">
        <v>0</v>
      </c>
      <c r="N204" s="89">
        <f t="shared" si="22"/>
        <v>0</v>
      </c>
      <c r="O204" s="19"/>
      <c r="P204" s="43">
        <f t="shared" si="23"/>
        <v>0</v>
      </c>
    </row>
    <row r="205" spans="1:29" ht="24.6" x14ac:dyDescent="0.65">
      <c r="A205" s="10">
        <v>201</v>
      </c>
      <c r="B205" s="19" t="s">
        <v>174</v>
      </c>
      <c r="C205" s="71">
        <f>+'19'!H205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20"/>
        <v>0</v>
      </c>
      <c r="I205" s="96"/>
      <c r="J205" s="20">
        <v>90</v>
      </c>
      <c r="K205" s="72">
        <f t="shared" si="21"/>
        <v>0</v>
      </c>
      <c r="L205" s="17" t="s">
        <v>16</v>
      </c>
      <c r="M205" s="18">
        <v>0</v>
      </c>
      <c r="N205" s="89">
        <f t="shared" si="22"/>
        <v>0</v>
      </c>
      <c r="O205" s="19"/>
      <c r="P205" s="43">
        <f t="shared" si="23"/>
        <v>0</v>
      </c>
    </row>
    <row r="206" spans="1:29" ht="24.6" x14ac:dyDescent="0.65">
      <c r="A206" s="10">
        <v>202</v>
      </c>
      <c r="B206" s="19" t="s">
        <v>367</v>
      </c>
      <c r="C206" s="71">
        <f>+'19'!H206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20"/>
        <v>0</v>
      </c>
      <c r="I206" s="96"/>
      <c r="J206" s="20">
        <v>50</v>
      </c>
      <c r="K206" s="72">
        <f t="shared" si="21"/>
        <v>0</v>
      </c>
      <c r="L206" s="17" t="s">
        <v>16</v>
      </c>
      <c r="M206" s="18">
        <v>0</v>
      </c>
      <c r="N206" s="89">
        <f t="shared" si="22"/>
        <v>0</v>
      </c>
      <c r="O206" s="19"/>
      <c r="P206" s="43">
        <f t="shared" si="23"/>
        <v>0</v>
      </c>
    </row>
    <row r="207" spans="1:29" ht="24.6" x14ac:dyDescent="0.65">
      <c r="A207" s="10">
        <v>203</v>
      </c>
      <c r="B207" s="19" t="s">
        <v>179</v>
      </c>
      <c r="C207" s="71">
        <f>+'19'!H207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20"/>
        <v>0</v>
      </c>
      <c r="I207" s="96"/>
      <c r="J207" s="20">
        <v>50</v>
      </c>
      <c r="K207" s="72">
        <f t="shared" si="21"/>
        <v>0</v>
      </c>
      <c r="L207" s="17" t="s">
        <v>16</v>
      </c>
      <c r="M207" s="18">
        <v>0</v>
      </c>
      <c r="N207" s="89">
        <f t="shared" si="22"/>
        <v>0</v>
      </c>
      <c r="O207" s="19"/>
      <c r="P207" s="43">
        <f t="shared" si="23"/>
        <v>0</v>
      </c>
    </row>
    <row r="208" spans="1:29" ht="24.6" x14ac:dyDescent="0.65">
      <c r="A208" s="10">
        <v>204</v>
      </c>
      <c r="B208" s="19" t="s">
        <v>180</v>
      </c>
      <c r="C208" s="71">
        <f>+'19'!H208</f>
        <v>2</v>
      </c>
      <c r="D208" s="95">
        <v>0</v>
      </c>
      <c r="E208" s="46">
        <f t="shared" ref="E208:E271" si="24">C208+D208</f>
        <v>2</v>
      </c>
      <c r="F208" s="106">
        <v>0</v>
      </c>
      <c r="G208" s="104">
        <v>0</v>
      </c>
      <c r="H208" s="46">
        <f t="shared" si="20"/>
        <v>2</v>
      </c>
      <c r="I208" s="96"/>
      <c r="J208" s="20">
        <v>55</v>
      </c>
      <c r="K208" s="72">
        <f t="shared" si="21"/>
        <v>0</v>
      </c>
      <c r="L208" s="17" t="s">
        <v>16</v>
      </c>
      <c r="M208" s="18">
        <v>0</v>
      </c>
      <c r="N208" s="89">
        <f t="shared" si="22"/>
        <v>0</v>
      </c>
      <c r="O208" s="19"/>
      <c r="P208" s="43">
        <f t="shared" si="23"/>
        <v>0</v>
      </c>
    </row>
    <row r="209" spans="1:16" ht="24.6" x14ac:dyDescent="0.65">
      <c r="A209" s="10">
        <v>205</v>
      </c>
      <c r="B209" s="19" t="s">
        <v>181</v>
      </c>
      <c r="C209" s="71">
        <f>+'19'!H209</f>
        <v>0</v>
      </c>
      <c r="D209" s="95">
        <v>0</v>
      </c>
      <c r="E209" s="46">
        <f t="shared" si="24"/>
        <v>0</v>
      </c>
      <c r="F209" s="106">
        <v>0</v>
      </c>
      <c r="G209" s="104">
        <v>0</v>
      </c>
      <c r="H209" s="46">
        <f t="shared" si="20"/>
        <v>0</v>
      </c>
      <c r="I209" s="96"/>
      <c r="J209" s="20">
        <v>85</v>
      </c>
      <c r="K209" s="72">
        <f t="shared" si="21"/>
        <v>0</v>
      </c>
      <c r="L209" s="17" t="s">
        <v>16</v>
      </c>
      <c r="M209" s="18">
        <v>0</v>
      </c>
      <c r="N209" s="89">
        <f t="shared" si="22"/>
        <v>0</v>
      </c>
      <c r="O209" s="19"/>
      <c r="P209" s="43">
        <f t="shared" si="23"/>
        <v>0</v>
      </c>
    </row>
    <row r="210" spans="1:16" ht="24.6" x14ac:dyDescent="0.65">
      <c r="A210" s="10">
        <v>206</v>
      </c>
      <c r="B210" s="19" t="s">
        <v>298</v>
      </c>
      <c r="C210" s="71">
        <f>+'19'!H210</f>
        <v>0</v>
      </c>
      <c r="D210" s="95">
        <v>0</v>
      </c>
      <c r="E210" s="46">
        <f t="shared" si="24"/>
        <v>0</v>
      </c>
      <c r="F210" s="106">
        <v>0</v>
      </c>
      <c r="G210" s="104">
        <v>0</v>
      </c>
      <c r="H210" s="46">
        <f t="shared" si="20"/>
        <v>0</v>
      </c>
      <c r="I210" s="96"/>
      <c r="J210" s="20">
        <v>55</v>
      </c>
      <c r="K210" s="72">
        <f t="shared" si="21"/>
        <v>0</v>
      </c>
      <c r="L210" s="17" t="s">
        <v>16</v>
      </c>
      <c r="M210" s="18">
        <v>0</v>
      </c>
      <c r="N210" s="89">
        <f t="shared" si="22"/>
        <v>0</v>
      </c>
      <c r="O210" s="19"/>
      <c r="P210" s="43">
        <f t="shared" si="23"/>
        <v>0</v>
      </c>
    </row>
    <row r="211" spans="1:16" ht="24.6" x14ac:dyDescent="0.65">
      <c r="A211" s="10">
        <v>207</v>
      </c>
      <c r="B211" s="19" t="s">
        <v>299</v>
      </c>
      <c r="C211" s="71">
        <f>+'19'!H211</f>
        <v>0</v>
      </c>
      <c r="D211" s="95">
        <v>0</v>
      </c>
      <c r="E211" s="46">
        <f t="shared" si="24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55</v>
      </c>
      <c r="K211" s="72">
        <f t="shared" si="21"/>
        <v>0</v>
      </c>
      <c r="L211" s="17" t="s">
        <v>16</v>
      </c>
      <c r="M211" s="18">
        <v>0</v>
      </c>
      <c r="N211" s="89">
        <f t="shared" si="22"/>
        <v>0</v>
      </c>
      <c r="O211" s="19"/>
      <c r="P211" s="43">
        <f t="shared" si="23"/>
        <v>0</v>
      </c>
    </row>
    <row r="212" spans="1:16" ht="24.6" x14ac:dyDescent="0.65">
      <c r="A212" s="10">
        <v>208</v>
      </c>
      <c r="B212" s="19" t="s">
        <v>300</v>
      </c>
      <c r="C212" s="71">
        <f>+'19'!H212</f>
        <v>0</v>
      </c>
      <c r="D212" s="95">
        <v>0</v>
      </c>
      <c r="E212" s="46">
        <f t="shared" si="24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55</v>
      </c>
      <c r="K212" s="72">
        <f t="shared" si="21"/>
        <v>0</v>
      </c>
      <c r="L212" s="17" t="s">
        <v>16</v>
      </c>
      <c r="M212" s="18">
        <v>0</v>
      </c>
      <c r="N212" s="89">
        <f t="shared" si="22"/>
        <v>0</v>
      </c>
      <c r="O212" s="19"/>
      <c r="P212" s="43">
        <f t="shared" si="23"/>
        <v>0</v>
      </c>
    </row>
    <row r="213" spans="1:16" ht="24.6" x14ac:dyDescent="0.65">
      <c r="A213" s="10">
        <v>209</v>
      </c>
      <c r="B213" s="19" t="s">
        <v>301</v>
      </c>
      <c r="C213" s="71">
        <f>+'19'!H213</f>
        <v>0</v>
      </c>
      <c r="D213" s="95">
        <v>0</v>
      </c>
      <c r="E213" s="46">
        <f t="shared" si="24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55</v>
      </c>
      <c r="K213" s="72">
        <f t="shared" si="21"/>
        <v>0</v>
      </c>
      <c r="L213" s="17" t="s">
        <v>16</v>
      </c>
      <c r="M213" s="18">
        <v>0</v>
      </c>
      <c r="N213" s="89">
        <f t="shared" si="22"/>
        <v>0</v>
      </c>
      <c r="O213" s="19"/>
      <c r="P213" s="43">
        <f t="shared" si="23"/>
        <v>0</v>
      </c>
    </row>
    <row r="214" spans="1:16" ht="24.6" x14ac:dyDescent="0.65">
      <c r="A214" s="10">
        <v>210</v>
      </c>
      <c r="B214" s="19" t="s">
        <v>372</v>
      </c>
      <c r="C214" s="71">
        <f>+'19'!H214</f>
        <v>0</v>
      </c>
      <c r="D214" s="95">
        <v>0</v>
      </c>
      <c r="E214" s="46">
        <f t="shared" si="24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40</v>
      </c>
      <c r="K214" s="72">
        <f t="shared" si="21"/>
        <v>0</v>
      </c>
      <c r="L214" s="17" t="s">
        <v>16</v>
      </c>
      <c r="M214" s="18">
        <v>0</v>
      </c>
      <c r="N214" s="89">
        <f t="shared" si="22"/>
        <v>0</v>
      </c>
      <c r="O214" s="19"/>
      <c r="P214" s="43">
        <f t="shared" si="23"/>
        <v>0</v>
      </c>
    </row>
    <row r="215" spans="1:16" ht="24.6" x14ac:dyDescent="0.65">
      <c r="A215" s="10">
        <v>211</v>
      </c>
      <c r="B215" s="19" t="s">
        <v>184</v>
      </c>
      <c r="C215" s="71">
        <f>+'19'!H215</f>
        <v>0</v>
      </c>
      <c r="D215" s="95">
        <v>0</v>
      </c>
      <c r="E215" s="46">
        <f t="shared" si="24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120</v>
      </c>
      <c r="K215" s="72">
        <f t="shared" si="21"/>
        <v>0</v>
      </c>
      <c r="L215" s="17" t="s">
        <v>16</v>
      </c>
      <c r="M215" s="18">
        <v>0</v>
      </c>
      <c r="N215" s="89">
        <f t="shared" si="22"/>
        <v>0</v>
      </c>
      <c r="O215" s="19"/>
      <c r="P215" s="43">
        <f t="shared" si="23"/>
        <v>0</v>
      </c>
    </row>
    <row r="216" spans="1:16" ht="24.6" x14ac:dyDescent="0.65">
      <c r="A216" s="10">
        <v>212</v>
      </c>
      <c r="B216" s="19" t="s">
        <v>185</v>
      </c>
      <c r="C216" s="71">
        <f>+'19'!H216</f>
        <v>0</v>
      </c>
      <c r="D216" s="95">
        <v>0</v>
      </c>
      <c r="E216" s="46">
        <f t="shared" si="24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120</v>
      </c>
      <c r="K216" s="72">
        <f t="shared" si="21"/>
        <v>0</v>
      </c>
      <c r="L216" s="17" t="s">
        <v>16</v>
      </c>
      <c r="M216" s="18">
        <v>0</v>
      </c>
      <c r="N216" s="89">
        <f t="shared" si="22"/>
        <v>0</v>
      </c>
      <c r="O216" s="19"/>
      <c r="P216" s="43">
        <f t="shared" si="23"/>
        <v>0</v>
      </c>
    </row>
    <row r="217" spans="1:16" ht="24.6" x14ac:dyDescent="0.65">
      <c r="A217" s="10">
        <v>213</v>
      </c>
      <c r="B217" s="19" t="s">
        <v>187</v>
      </c>
      <c r="C217" s="71">
        <f>+'19'!H217</f>
        <v>0</v>
      </c>
      <c r="D217" s="95">
        <v>0</v>
      </c>
      <c r="E217" s="46">
        <f t="shared" si="24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50</v>
      </c>
      <c r="K217" s="72">
        <f t="shared" si="21"/>
        <v>0</v>
      </c>
      <c r="L217" s="17" t="s">
        <v>16</v>
      </c>
      <c r="M217" s="18">
        <v>0</v>
      </c>
      <c r="N217" s="89">
        <f t="shared" si="22"/>
        <v>0</v>
      </c>
      <c r="O217" s="19"/>
      <c r="P217" s="43">
        <f t="shared" si="23"/>
        <v>0</v>
      </c>
    </row>
    <row r="218" spans="1:16" ht="24.6" x14ac:dyDescent="0.65">
      <c r="A218" s="10">
        <v>214</v>
      </c>
      <c r="B218" s="19" t="s">
        <v>188</v>
      </c>
      <c r="C218" s="71">
        <f>+'19'!H218</f>
        <v>0</v>
      </c>
      <c r="D218" s="95">
        <v>0</v>
      </c>
      <c r="E218" s="46">
        <f t="shared" si="24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50</v>
      </c>
      <c r="K218" s="72">
        <f t="shared" si="21"/>
        <v>0</v>
      </c>
      <c r="L218" s="17" t="s">
        <v>16</v>
      </c>
      <c r="M218" s="18">
        <v>0</v>
      </c>
      <c r="N218" s="89">
        <f t="shared" si="22"/>
        <v>0</v>
      </c>
      <c r="O218" s="19"/>
      <c r="P218" s="43">
        <f t="shared" si="23"/>
        <v>0</v>
      </c>
    </row>
    <row r="219" spans="1:16" ht="24.6" x14ac:dyDescent="0.65">
      <c r="A219" s="10">
        <v>215</v>
      </c>
      <c r="B219" s="19" t="s">
        <v>302</v>
      </c>
      <c r="C219" s="71">
        <f>+'19'!H219</f>
        <v>0</v>
      </c>
      <c r="D219" s="95">
        <v>0</v>
      </c>
      <c r="E219" s="46">
        <f t="shared" si="24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120</v>
      </c>
      <c r="K219" s="72">
        <f t="shared" si="21"/>
        <v>0</v>
      </c>
      <c r="L219" s="17" t="s">
        <v>16</v>
      </c>
      <c r="M219" s="18">
        <v>0</v>
      </c>
      <c r="N219" s="89">
        <f t="shared" si="22"/>
        <v>0</v>
      </c>
      <c r="O219" s="19"/>
      <c r="P219" s="43">
        <f t="shared" si="23"/>
        <v>0</v>
      </c>
    </row>
    <row r="220" spans="1:16" ht="24.6" x14ac:dyDescent="0.65">
      <c r="A220" s="10">
        <v>216</v>
      </c>
      <c r="B220" s="19" t="s">
        <v>303</v>
      </c>
      <c r="C220" s="71">
        <f>+'19'!H220</f>
        <v>0</v>
      </c>
      <c r="D220" s="95">
        <v>0</v>
      </c>
      <c r="E220" s="46">
        <f t="shared" si="24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25</v>
      </c>
      <c r="K220" s="72">
        <f t="shared" si="21"/>
        <v>0</v>
      </c>
      <c r="L220" s="17" t="s">
        <v>16</v>
      </c>
      <c r="M220" s="18">
        <v>0</v>
      </c>
      <c r="N220" s="89">
        <f t="shared" si="22"/>
        <v>0</v>
      </c>
      <c r="O220" s="19">
        <v>15</v>
      </c>
      <c r="P220" s="43">
        <f t="shared" si="23"/>
        <v>0</v>
      </c>
    </row>
    <row r="221" spans="1:16" ht="24.6" x14ac:dyDescent="0.65">
      <c r="A221" s="10">
        <v>217</v>
      </c>
      <c r="B221" s="19" t="s">
        <v>304</v>
      </c>
      <c r="C221" s="71">
        <f>+'19'!H221</f>
        <v>0</v>
      </c>
      <c r="D221" s="95">
        <v>0</v>
      </c>
      <c r="E221" s="46">
        <f t="shared" si="24"/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25</v>
      </c>
      <c r="K221" s="72">
        <f t="shared" si="21"/>
        <v>0</v>
      </c>
      <c r="L221" s="17" t="s">
        <v>16</v>
      </c>
      <c r="M221" s="18">
        <v>0</v>
      </c>
      <c r="N221" s="89">
        <f t="shared" si="22"/>
        <v>0</v>
      </c>
      <c r="O221" s="19">
        <v>15</v>
      </c>
      <c r="P221" s="43">
        <f t="shared" si="23"/>
        <v>0</v>
      </c>
    </row>
    <row r="222" spans="1:16" ht="24.6" x14ac:dyDescent="0.65">
      <c r="A222" s="10">
        <v>218</v>
      </c>
      <c r="B222" s="19" t="s">
        <v>305</v>
      </c>
      <c r="C222" s="71">
        <f>+'19'!H222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25</v>
      </c>
      <c r="K222" s="72">
        <f t="shared" si="21"/>
        <v>0</v>
      </c>
      <c r="L222" s="17" t="s">
        <v>16</v>
      </c>
      <c r="M222" s="18">
        <v>0</v>
      </c>
      <c r="N222" s="89">
        <f t="shared" si="22"/>
        <v>0</v>
      </c>
      <c r="O222" s="19">
        <v>15</v>
      </c>
      <c r="P222" s="43">
        <f t="shared" si="23"/>
        <v>0</v>
      </c>
    </row>
    <row r="223" spans="1:16" ht="24.6" x14ac:dyDescent="0.65">
      <c r="A223" s="10">
        <v>219</v>
      </c>
      <c r="B223" s="19" t="s">
        <v>306</v>
      </c>
      <c r="C223" s="71">
        <f>+'19'!H223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25</v>
      </c>
      <c r="K223" s="72">
        <f t="shared" si="21"/>
        <v>0</v>
      </c>
      <c r="L223" s="17" t="s">
        <v>16</v>
      </c>
      <c r="M223" s="18">
        <v>0</v>
      </c>
      <c r="N223" s="89">
        <f t="shared" si="22"/>
        <v>0</v>
      </c>
      <c r="O223" s="19">
        <v>15</v>
      </c>
      <c r="P223" s="43">
        <f t="shared" si="23"/>
        <v>0</v>
      </c>
    </row>
    <row r="224" spans="1:16" ht="24.6" x14ac:dyDescent="0.65">
      <c r="A224" s="10">
        <v>220</v>
      </c>
      <c r="B224" s="19" t="s">
        <v>307</v>
      </c>
      <c r="C224" s="71">
        <f>+'19'!H224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25</v>
      </c>
      <c r="K224" s="72">
        <f t="shared" si="21"/>
        <v>0</v>
      </c>
      <c r="L224" s="17" t="s">
        <v>16</v>
      </c>
      <c r="M224" s="18">
        <v>0</v>
      </c>
      <c r="N224" s="89">
        <f t="shared" si="22"/>
        <v>0</v>
      </c>
      <c r="O224" s="19">
        <v>15</v>
      </c>
      <c r="P224" s="43">
        <f t="shared" si="23"/>
        <v>0</v>
      </c>
    </row>
    <row r="225" spans="1:16" ht="24.6" x14ac:dyDescent="0.65">
      <c r="A225" s="10">
        <v>221</v>
      </c>
      <c r="B225" s="19" t="s">
        <v>308</v>
      </c>
      <c r="C225" s="71">
        <f>+'19'!H225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25</v>
      </c>
      <c r="K225" s="72">
        <f t="shared" si="21"/>
        <v>0</v>
      </c>
      <c r="L225" s="17" t="s">
        <v>16</v>
      </c>
      <c r="M225" s="18">
        <v>0</v>
      </c>
      <c r="N225" s="89">
        <f t="shared" si="22"/>
        <v>0</v>
      </c>
      <c r="O225" s="19">
        <v>15</v>
      </c>
      <c r="P225" s="43">
        <f t="shared" si="23"/>
        <v>0</v>
      </c>
    </row>
    <row r="226" spans="1:16" ht="24.6" x14ac:dyDescent="0.65">
      <c r="A226" s="10">
        <v>222</v>
      </c>
      <c r="B226" s="19" t="s">
        <v>361</v>
      </c>
      <c r="C226" s="71">
        <f>+'19'!H226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10</v>
      </c>
      <c r="K226" s="72">
        <f t="shared" si="21"/>
        <v>0</v>
      </c>
      <c r="L226" s="17" t="s">
        <v>16</v>
      </c>
      <c r="M226" s="18">
        <v>0</v>
      </c>
      <c r="N226" s="89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309</v>
      </c>
      <c r="C227" s="71">
        <f>+'19'!H227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10</v>
      </c>
      <c r="K227" s="72">
        <f t="shared" si="21"/>
        <v>0</v>
      </c>
      <c r="L227" s="17" t="s">
        <v>16</v>
      </c>
      <c r="M227" s="18">
        <v>0</v>
      </c>
      <c r="N227" s="89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310</v>
      </c>
      <c r="C228" s="71">
        <f>+'19'!H228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10</v>
      </c>
      <c r="K228" s="72">
        <f t="shared" si="21"/>
        <v>0</v>
      </c>
      <c r="L228" s="17" t="s">
        <v>16</v>
      </c>
      <c r="M228" s="18">
        <v>0</v>
      </c>
      <c r="N228" s="89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311</v>
      </c>
      <c r="C229" s="71">
        <f>+'19'!H229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10</v>
      </c>
      <c r="K229" s="72">
        <f t="shared" si="21"/>
        <v>0</v>
      </c>
      <c r="L229" s="17" t="s">
        <v>16</v>
      </c>
      <c r="M229" s="18">
        <v>0</v>
      </c>
      <c r="N229" s="89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312</v>
      </c>
      <c r="C230" s="71">
        <f>+'19'!H230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/>
      <c r="K230" s="72">
        <f t="shared" si="21"/>
        <v>0</v>
      </c>
      <c r="L230" s="17" t="s">
        <v>16</v>
      </c>
      <c r="M230" s="18">
        <v>0</v>
      </c>
      <c r="N230" s="89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183</v>
      </c>
      <c r="C231" s="71">
        <f>+'19'!H231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40</v>
      </c>
      <c r="K231" s="72">
        <f t="shared" si="21"/>
        <v>0</v>
      </c>
      <c r="L231" s="17" t="s">
        <v>16</v>
      </c>
      <c r="M231" s="18">
        <v>0</v>
      </c>
      <c r="N231" s="89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117</v>
      </c>
      <c r="C232" s="71">
        <f>+'19'!H232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20</v>
      </c>
      <c r="K232" s="72">
        <f t="shared" si="21"/>
        <v>0</v>
      </c>
      <c r="L232" s="17" t="s">
        <v>16</v>
      </c>
      <c r="M232" s="18">
        <v>0</v>
      </c>
      <c r="N232" s="89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313</v>
      </c>
      <c r="C233" s="71">
        <f>+'19'!H233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30</v>
      </c>
      <c r="K233" s="72">
        <f t="shared" si="21"/>
        <v>0</v>
      </c>
      <c r="L233" s="17" t="s">
        <v>16</v>
      </c>
      <c r="M233" s="18">
        <v>0</v>
      </c>
      <c r="N233" s="89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371</v>
      </c>
      <c r="C234" s="71">
        <f>+'19'!H234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800</v>
      </c>
      <c r="K234" s="72">
        <f t="shared" si="21"/>
        <v>0</v>
      </c>
      <c r="L234" s="17" t="s">
        <v>16</v>
      </c>
      <c r="M234" s="18">
        <v>0</v>
      </c>
      <c r="N234" s="89">
        <f t="shared" si="22"/>
        <v>0</v>
      </c>
      <c r="O234" s="19"/>
      <c r="P234" s="43">
        <f t="shared" si="23"/>
        <v>0</v>
      </c>
    </row>
    <row r="235" spans="1:16" ht="24.6" x14ac:dyDescent="0.65">
      <c r="A235" s="10">
        <v>231</v>
      </c>
      <c r="B235" s="19" t="s">
        <v>373</v>
      </c>
      <c r="C235" s="71">
        <f>+'19'!H235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150</v>
      </c>
      <c r="K235" s="72">
        <f t="shared" si="21"/>
        <v>0</v>
      </c>
      <c r="L235" s="17" t="s">
        <v>16</v>
      </c>
      <c r="M235" s="18">
        <v>0</v>
      </c>
      <c r="N235" s="89">
        <f t="shared" si="22"/>
        <v>0</v>
      </c>
      <c r="O235" s="19"/>
      <c r="P235" s="43">
        <f t="shared" si="23"/>
        <v>0</v>
      </c>
    </row>
    <row r="236" spans="1:16" ht="24.6" x14ac:dyDescent="0.65">
      <c r="A236" s="10">
        <v>232</v>
      </c>
      <c r="B236" s="19" t="s">
        <v>315</v>
      </c>
      <c r="C236" s="71">
        <f>+'19'!H236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200</v>
      </c>
      <c r="K236" s="72">
        <f t="shared" si="21"/>
        <v>0</v>
      </c>
      <c r="L236" s="17" t="s">
        <v>16</v>
      </c>
      <c r="M236" s="18">
        <v>0</v>
      </c>
      <c r="N236" s="89">
        <f t="shared" si="22"/>
        <v>0</v>
      </c>
      <c r="O236" s="19"/>
      <c r="P236" s="43">
        <f t="shared" si="23"/>
        <v>0</v>
      </c>
    </row>
    <row r="237" spans="1:16" ht="24.6" x14ac:dyDescent="0.65">
      <c r="A237" s="10">
        <v>233</v>
      </c>
      <c r="B237" s="19" t="s">
        <v>374</v>
      </c>
      <c r="C237" s="71">
        <f>+'19'!H237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250</v>
      </c>
      <c r="K237" s="72">
        <f t="shared" si="21"/>
        <v>0</v>
      </c>
      <c r="L237" s="17" t="s">
        <v>16</v>
      </c>
      <c r="M237" s="18">
        <v>0</v>
      </c>
      <c r="N237" s="89">
        <f t="shared" si="22"/>
        <v>0</v>
      </c>
      <c r="O237" s="19"/>
      <c r="P237" s="43">
        <f t="shared" si="23"/>
        <v>0</v>
      </c>
    </row>
    <row r="238" spans="1:16" ht="24.6" x14ac:dyDescent="0.65">
      <c r="A238" s="10">
        <v>234</v>
      </c>
      <c r="B238" s="19" t="s">
        <v>316</v>
      </c>
      <c r="C238" s="71">
        <f>+'19'!H238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50</v>
      </c>
      <c r="K238" s="72">
        <f t="shared" si="21"/>
        <v>0</v>
      </c>
      <c r="L238" s="17" t="s">
        <v>16</v>
      </c>
      <c r="M238" s="18">
        <v>0</v>
      </c>
      <c r="N238" s="89">
        <f t="shared" si="22"/>
        <v>0</v>
      </c>
      <c r="O238" s="19"/>
      <c r="P238" s="43">
        <f t="shared" si="23"/>
        <v>0</v>
      </c>
    </row>
    <row r="239" spans="1:16" ht="24.6" x14ac:dyDescent="0.65">
      <c r="A239" s="10">
        <v>235</v>
      </c>
      <c r="B239" s="19" t="s">
        <v>314</v>
      </c>
      <c r="C239" s="71">
        <f>+'19'!H239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0</v>
      </c>
      <c r="K239" s="72">
        <f t="shared" si="21"/>
        <v>0</v>
      </c>
      <c r="L239" s="17" t="s">
        <v>16</v>
      </c>
      <c r="M239" s="18">
        <v>0</v>
      </c>
      <c r="N239" s="89">
        <f t="shared" si="22"/>
        <v>0</v>
      </c>
      <c r="O239" s="19"/>
      <c r="P239" s="43">
        <f t="shared" si="23"/>
        <v>0</v>
      </c>
    </row>
    <row r="240" spans="1:16" ht="24" customHeight="1" x14ac:dyDescent="0.65">
      <c r="A240" s="10">
        <v>236</v>
      </c>
      <c r="B240" s="19" t="s">
        <v>337</v>
      </c>
      <c r="C240" s="71">
        <f>+'19'!H240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45</v>
      </c>
      <c r="K240" s="72">
        <f t="shared" si="21"/>
        <v>0</v>
      </c>
      <c r="L240" s="17" t="s">
        <v>16</v>
      </c>
      <c r="M240" s="18">
        <v>0</v>
      </c>
      <c r="N240" s="89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338</v>
      </c>
      <c r="C241" s="71">
        <f>+'19'!H241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35</v>
      </c>
      <c r="K241" s="72">
        <f t="shared" si="21"/>
        <v>0</v>
      </c>
      <c r="L241" s="17" t="s">
        <v>16</v>
      </c>
      <c r="M241" s="18">
        <v>0</v>
      </c>
      <c r="N241" s="89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339</v>
      </c>
      <c r="C242" s="71">
        <f>+'19'!H242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>
        <v>25</v>
      </c>
      <c r="K242" s="72">
        <f t="shared" si="21"/>
        <v>0</v>
      </c>
      <c r="L242" s="17" t="s">
        <v>16</v>
      </c>
      <c r="M242" s="18">
        <v>0</v>
      </c>
      <c r="N242" s="89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317</v>
      </c>
      <c r="C243" s="71">
        <f>+'19'!H243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>
        <v>50</v>
      </c>
      <c r="K243" s="72">
        <f t="shared" si="21"/>
        <v>0</v>
      </c>
      <c r="L243" s="17" t="s">
        <v>16</v>
      </c>
      <c r="M243" s="18">
        <v>0</v>
      </c>
      <c r="N243" s="89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318</v>
      </c>
      <c r="C244" s="71">
        <f>+'19'!H244</f>
        <v>0</v>
      </c>
      <c r="D244" s="95">
        <v>0</v>
      </c>
      <c r="E244" s="46">
        <f t="shared" si="24"/>
        <v>0</v>
      </c>
      <c r="F244" s="106">
        <v>0</v>
      </c>
      <c r="G244" s="104">
        <v>0</v>
      </c>
      <c r="H244" s="46">
        <f t="shared" si="20"/>
        <v>0</v>
      </c>
      <c r="I244" s="96"/>
      <c r="J244" s="20">
        <v>60</v>
      </c>
      <c r="K244" s="72">
        <f t="shared" si="21"/>
        <v>0</v>
      </c>
      <c r="L244" s="17" t="s">
        <v>16</v>
      </c>
      <c r="M244" s="18">
        <v>0</v>
      </c>
      <c r="N244" s="89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319</v>
      </c>
      <c r="C245" s="71">
        <f>+'19'!H245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250</v>
      </c>
      <c r="K245" s="72">
        <f t="shared" si="21"/>
        <v>0</v>
      </c>
      <c r="L245" s="17" t="s">
        <v>16</v>
      </c>
      <c r="M245" s="18">
        <v>0</v>
      </c>
      <c r="N245" s="89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320</v>
      </c>
      <c r="C246" s="71">
        <f>+'19'!H246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15">
        <v>100</v>
      </c>
      <c r="K246" s="72">
        <f t="shared" si="21"/>
        <v>0</v>
      </c>
      <c r="L246" s="17" t="s">
        <v>16</v>
      </c>
      <c r="M246" s="18">
        <v>0</v>
      </c>
      <c r="N246" s="89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321</v>
      </c>
      <c r="C247" s="71">
        <f>+'19'!H247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15">
        <v>350</v>
      </c>
      <c r="K247" s="72">
        <f t="shared" si="21"/>
        <v>0</v>
      </c>
      <c r="L247" s="17" t="s">
        <v>16</v>
      </c>
      <c r="M247" s="18">
        <v>0</v>
      </c>
      <c r="N247" s="89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322</v>
      </c>
      <c r="C248" s="71">
        <f>+'19'!H248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15">
        <v>60</v>
      </c>
      <c r="K248" s="72">
        <f t="shared" si="21"/>
        <v>0</v>
      </c>
      <c r="L248" s="17" t="s">
        <v>16</v>
      </c>
      <c r="M248" s="18">
        <v>0</v>
      </c>
      <c r="N248" s="89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323</v>
      </c>
      <c r="C249" s="71">
        <f>+'19'!H249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15">
        <v>50</v>
      </c>
      <c r="K249" s="72">
        <f t="shared" si="21"/>
        <v>0</v>
      </c>
      <c r="L249" s="17" t="s">
        <v>16</v>
      </c>
      <c r="M249" s="18">
        <v>0</v>
      </c>
      <c r="N249" s="89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324</v>
      </c>
      <c r="C250" s="71">
        <f>+'19'!H250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15">
        <v>100</v>
      </c>
      <c r="K250" s="72">
        <f t="shared" si="21"/>
        <v>0</v>
      </c>
      <c r="L250" s="17" t="s">
        <v>16</v>
      </c>
      <c r="M250" s="18">
        <v>0</v>
      </c>
      <c r="N250" s="89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325</v>
      </c>
      <c r="C251" s="71">
        <f>+'19'!H251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15">
        <v>120</v>
      </c>
      <c r="K251" s="72">
        <f t="shared" si="21"/>
        <v>0</v>
      </c>
      <c r="L251" s="17" t="s">
        <v>16</v>
      </c>
      <c r="M251" s="18">
        <v>0</v>
      </c>
      <c r="N251" s="89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326</v>
      </c>
      <c r="C252" s="71">
        <f>+'19'!H252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15">
        <v>60</v>
      </c>
      <c r="K252" s="72">
        <f t="shared" si="21"/>
        <v>0</v>
      </c>
      <c r="L252" s="17" t="s">
        <v>16</v>
      </c>
      <c r="M252" s="18">
        <v>0</v>
      </c>
      <c r="N252" s="89">
        <f t="shared" si="22"/>
        <v>0</v>
      </c>
      <c r="O252" s="19"/>
      <c r="P252" s="43">
        <f t="shared" si="23"/>
        <v>0</v>
      </c>
    </row>
    <row r="253" spans="1:16" ht="24.6" x14ac:dyDescent="0.65">
      <c r="A253" s="10">
        <v>249</v>
      </c>
      <c r="B253" s="19" t="s">
        <v>327</v>
      </c>
      <c r="C253" s="71">
        <f>+'19'!H253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15">
        <v>150</v>
      </c>
      <c r="K253" s="72">
        <f t="shared" si="21"/>
        <v>0</v>
      </c>
      <c r="L253" s="17" t="s">
        <v>16</v>
      </c>
      <c r="M253" s="18">
        <v>0</v>
      </c>
      <c r="N253" s="89">
        <f t="shared" si="22"/>
        <v>0</v>
      </c>
      <c r="O253" s="19"/>
      <c r="P253" s="43">
        <f t="shared" si="23"/>
        <v>0</v>
      </c>
    </row>
    <row r="254" spans="1:16" ht="24.6" x14ac:dyDescent="0.65">
      <c r="A254" s="10">
        <v>250</v>
      </c>
      <c r="B254" s="19" t="s">
        <v>328</v>
      </c>
      <c r="C254" s="71">
        <f>+'19'!H254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15">
        <v>150</v>
      </c>
      <c r="K254" s="72">
        <f t="shared" si="21"/>
        <v>0</v>
      </c>
      <c r="L254" s="17" t="s">
        <v>16</v>
      </c>
      <c r="M254" s="18">
        <v>0</v>
      </c>
      <c r="N254" s="89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329</v>
      </c>
      <c r="C255" s="71">
        <f>+'19'!H255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15">
        <v>200</v>
      </c>
      <c r="K255" s="72">
        <f t="shared" si="21"/>
        <v>0</v>
      </c>
      <c r="L255" s="17" t="s">
        <v>16</v>
      </c>
      <c r="M255" s="18">
        <v>0</v>
      </c>
      <c r="N255" s="89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330</v>
      </c>
      <c r="C256" s="71">
        <f>+'19'!H256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15"/>
      <c r="K256" s="72">
        <f t="shared" si="21"/>
        <v>0</v>
      </c>
      <c r="L256" s="17" t="s">
        <v>16</v>
      </c>
      <c r="M256" s="18">
        <v>0</v>
      </c>
      <c r="N256" s="89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331</v>
      </c>
      <c r="C257" s="71">
        <f>+'19'!H257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15"/>
      <c r="K257" s="72">
        <f t="shared" si="21"/>
        <v>0</v>
      </c>
      <c r="L257" s="17" t="s">
        <v>16</v>
      </c>
      <c r="M257" s="18">
        <v>0</v>
      </c>
      <c r="N257" s="89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368</v>
      </c>
      <c r="C258" s="71">
        <f>+'19'!H258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15"/>
      <c r="K258" s="72">
        <f t="shared" si="21"/>
        <v>0</v>
      </c>
      <c r="L258" s="17" t="s">
        <v>16</v>
      </c>
      <c r="M258" s="18">
        <v>0</v>
      </c>
      <c r="N258" s="89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/>
      <c r="C259" s="71">
        <f>+'19'!H259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/>
      <c r="K259" s="72">
        <f t="shared" si="21"/>
        <v>0</v>
      </c>
      <c r="L259" s="17" t="s">
        <v>16</v>
      </c>
      <c r="M259" s="18">
        <v>0</v>
      </c>
      <c r="N259" s="89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/>
      <c r="C260" s="71">
        <f>+'19'!H260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20"/>
      <c r="K260" s="72">
        <f t="shared" si="21"/>
        <v>0</v>
      </c>
      <c r="L260" s="17" t="s">
        <v>16</v>
      </c>
      <c r="M260" s="18">
        <v>0</v>
      </c>
      <c r="N260" s="89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/>
      <c r="C261" s="71">
        <f>+'19'!H261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ref="H261:H284" si="25">+E261-F261-I261-G261</f>
        <v>0</v>
      </c>
      <c r="I261" s="96"/>
      <c r="J261" s="20"/>
      <c r="K261" s="72">
        <f t="shared" si="21"/>
        <v>0</v>
      </c>
      <c r="L261" s="17" t="s">
        <v>16</v>
      </c>
      <c r="M261" s="18">
        <v>0</v>
      </c>
      <c r="N261" s="89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/>
      <c r="C262" s="71">
        <f>+'19'!H262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5"/>
        <v>0</v>
      </c>
      <c r="I262" s="96"/>
      <c r="J262" s="20"/>
      <c r="K262" s="72">
        <f t="shared" ref="K262:K284" si="26">+J262*I262</f>
        <v>0</v>
      </c>
      <c r="L262" s="17" t="s">
        <v>16</v>
      </c>
      <c r="M262" s="18">
        <v>0</v>
      </c>
      <c r="N262" s="89">
        <f t="shared" ref="N262:N284" si="27">SUM(K262-M262)</f>
        <v>0</v>
      </c>
      <c r="O262" s="19"/>
      <c r="P262" s="43">
        <f t="shared" ref="P262:P284" si="28">+K262*O262</f>
        <v>0</v>
      </c>
    </row>
    <row r="263" spans="1:16" ht="24.6" x14ac:dyDescent="0.65">
      <c r="A263" s="10">
        <v>259</v>
      </c>
      <c r="B263" s="19"/>
      <c r="C263" s="71">
        <f>+'19'!H263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5"/>
        <v>0</v>
      </c>
      <c r="I263" s="96"/>
      <c r="J263" s="20"/>
      <c r="K263" s="72">
        <f t="shared" si="26"/>
        <v>0</v>
      </c>
      <c r="L263" s="17" t="s">
        <v>16</v>
      </c>
      <c r="M263" s="18">
        <v>0</v>
      </c>
      <c r="N263" s="89">
        <f t="shared" si="27"/>
        <v>0</v>
      </c>
      <c r="O263" s="19"/>
      <c r="P263" s="43">
        <f t="shared" si="28"/>
        <v>0</v>
      </c>
    </row>
    <row r="264" spans="1:16" ht="24.6" x14ac:dyDescent="0.65">
      <c r="A264" s="10">
        <v>260</v>
      </c>
      <c r="B264" s="19"/>
      <c r="C264" s="71">
        <f>+'19'!H264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5"/>
        <v>0</v>
      </c>
      <c r="I264" s="96"/>
      <c r="J264" s="20"/>
      <c r="K264" s="72">
        <f t="shared" si="26"/>
        <v>0</v>
      </c>
      <c r="L264" s="17" t="s">
        <v>16</v>
      </c>
      <c r="M264" s="18">
        <v>0</v>
      </c>
      <c r="N264" s="89">
        <f t="shared" si="27"/>
        <v>0</v>
      </c>
      <c r="O264" s="19"/>
      <c r="P264" s="43">
        <f t="shared" si="28"/>
        <v>0</v>
      </c>
    </row>
    <row r="265" spans="1:16" ht="24.6" x14ac:dyDescent="0.65">
      <c r="A265" s="10">
        <v>261</v>
      </c>
      <c r="B265" s="19"/>
      <c r="C265" s="71">
        <f>+'19'!H265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5"/>
        <v>0</v>
      </c>
      <c r="I265" s="96"/>
      <c r="J265" s="20"/>
      <c r="K265" s="72">
        <f t="shared" si="26"/>
        <v>0</v>
      </c>
      <c r="L265" s="17" t="s">
        <v>16</v>
      </c>
      <c r="M265" s="18">
        <v>0</v>
      </c>
      <c r="N265" s="89">
        <f t="shared" si="27"/>
        <v>0</v>
      </c>
      <c r="O265" s="19"/>
      <c r="P265" s="43">
        <f t="shared" si="28"/>
        <v>0</v>
      </c>
    </row>
    <row r="266" spans="1:16" ht="24.6" x14ac:dyDescent="0.65">
      <c r="A266" s="10">
        <v>262</v>
      </c>
      <c r="B266" s="19"/>
      <c r="C266" s="71">
        <f>+'19'!H266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5"/>
        <v>0</v>
      </c>
      <c r="I266" s="96"/>
      <c r="J266" s="20"/>
      <c r="K266" s="72">
        <f t="shared" si="26"/>
        <v>0</v>
      </c>
      <c r="L266" s="17" t="s">
        <v>16</v>
      </c>
      <c r="M266" s="18">
        <v>0</v>
      </c>
      <c r="N266" s="89">
        <f t="shared" si="27"/>
        <v>0</v>
      </c>
      <c r="O266" s="19"/>
      <c r="P266" s="43">
        <f t="shared" si="28"/>
        <v>0</v>
      </c>
    </row>
    <row r="267" spans="1:16" ht="24.6" x14ac:dyDescent="0.65">
      <c r="A267" s="10">
        <v>263</v>
      </c>
      <c r="B267" s="19"/>
      <c r="C267" s="71">
        <f>+'19'!H267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5"/>
        <v>0</v>
      </c>
      <c r="I267" s="96"/>
      <c r="J267" s="20"/>
      <c r="K267" s="72">
        <f t="shared" si="26"/>
        <v>0</v>
      </c>
      <c r="L267" s="17" t="s">
        <v>16</v>
      </c>
      <c r="M267" s="18">
        <v>0</v>
      </c>
      <c r="N267" s="89">
        <f t="shared" si="27"/>
        <v>0</v>
      </c>
      <c r="O267" s="19"/>
      <c r="P267" s="43">
        <f t="shared" si="28"/>
        <v>0</v>
      </c>
    </row>
    <row r="268" spans="1:16" ht="24.6" x14ac:dyDescent="0.65">
      <c r="A268" s="10">
        <v>264</v>
      </c>
      <c r="B268" s="19"/>
      <c r="C268" s="71">
        <f>+'19'!H268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5"/>
        <v>0</v>
      </c>
      <c r="I268" s="96"/>
      <c r="J268" s="20"/>
      <c r="K268" s="72">
        <f t="shared" si="26"/>
        <v>0</v>
      </c>
      <c r="L268" s="17" t="s">
        <v>16</v>
      </c>
      <c r="M268" s="18">
        <v>0</v>
      </c>
      <c r="N268" s="89">
        <f t="shared" si="27"/>
        <v>0</v>
      </c>
      <c r="O268" s="19"/>
      <c r="P268" s="43">
        <f t="shared" si="28"/>
        <v>0</v>
      </c>
    </row>
    <row r="269" spans="1:16" ht="24.6" x14ac:dyDescent="0.65">
      <c r="A269" s="10">
        <v>265</v>
      </c>
      <c r="B269" s="19"/>
      <c r="C269" s="71">
        <f>+'19'!H269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5"/>
        <v>0</v>
      </c>
      <c r="I269" s="96"/>
      <c r="J269" s="20"/>
      <c r="K269" s="72">
        <f t="shared" si="26"/>
        <v>0</v>
      </c>
      <c r="L269" s="17" t="s">
        <v>16</v>
      </c>
      <c r="M269" s="18">
        <v>0</v>
      </c>
      <c r="N269" s="89">
        <f t="shared" si="27"/>
        <v>0</v>
      </c>
      <c r="O269" s="19"/>
      <c r="P269" s="43">
        <f t="shared" si="28"/>
        <v>0</v>
      </c>
    </row>
    <row r="270" spans="1:16" ht="24.6" x14ac:dyDescent="0.65">
      <c r="A270" s="10">
        <v>266</v>
      </c>
      <c r="B270" s="19"/>
      <c r="C270" s="71">
        <f>+'19'!H270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5"/>
        <v>0</v>
      </c>
      <c r="I270" s="96"/>
      <c r="J270" s="20"/>
      <c r="K270" s="72">
        <f t="shared" si="26"/>
        <v>0</v>
      </c>
      <c r="L270" s="17" t="s">
        <v>16</v>
      </c>
      <c r="M270" s="18">
        <v>0</v>
      </c>
      <c r="N270" s="89">
        <f t="shared" si="27"/>
        <v>0</v>
      </c>
      <c r="O270" s="19"/>
      <c r="P270" s="43">
        <f t="shared" si="28"/>
        <v>0</v>
      </c>
    </row>
    <row r="271" spans="1:16" ht="24.6" x14ac:dyDescent="0.65">
      <c r="A271" s="10">
        <v>267</v>
      </c>
      <c r="B271" s="19"/>
      <c r="C271" s="71">
        <f>+'19'!H271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5"/>
        <v>0</v>
      </c>
      <c r="I271" s="96"/>
      <c r="J271" s="20"/>
      <c r="K271" s="72">
        <f t="shared" si="26"/>
        <v>0</v>
      </c>
      <c r="L271" s="17" t="s">
        <v>16</v>
      </c>
      <c r="M271" s="18">
        <v>0</v>
      </c>
      <c r="N271" s="89">
        <f t="shared" si="27"/>
        <v>0</v>
      </c>
      <c r="O271" s="19"/>
      <c r="P271" s="43">
        <f t="shared" si="28"/>
        <v>0</v>
      </c>
    </row>
    <row r="272" spans="1:16" ht="24.6" x14ac:dyDescent="0.65">
      <c r="A272" s="10">
        <v>268</v>
      </c>
      <c r="B272" s="19"/>
      <c r="C272" s="71">
        <f>+'19'!H272</f>
        <v>0</v>
      </c>
      <c r="D272" s="95">
        <v>0</v>
      </c>
      <c r="E272" s="46">
        <f t="shared" ref="E272:E284" si="29">C272+D272</f>
        <v>0</v>
      </c>
      <c r="F272" s="106">
        <v>0</v>
      </c>
      <c r="G272" s="104">
        <v>0</v>
      </c>
      <c r="H272" s="46">
        <f t="shared" si="25"/>
        <v>0</v>
      </c>
      <c r="I272" s="96"/>
      <c r="J272" s="20"/>
      <c r="K272" s="72">
        <f t="shared" si="26"/>
        <v>0</v>
      </c>
      <c r="L272" s="17" t="s">
        <v>16</v>
      </c>
      <c r="M272" s="18">
        <v>0</v>
      </c>
      <c r="N272" s="89">
        <f t="shared" si="27"/>
        <v>0</v>
      </c>
      <c r="O272" s="19"/>
      <c r="P272" s="43">
        <f t="shared" si="28"/>
        <v>0</v>
      </c>
    </row>
    <row r="273" spans="1:17" ht="24.6" x14ac:dyDescent="0.65">
      <c r="A273" s="10">
        <v>269</v>
      </c>
      <c r="B273" s="19"/>
      <c r="C273" s="71">
        <f>+'19'!H273</f>
        <v>0</v>
      </c>
      <c r="D273" s="95">
        <v>0</v>
      </c>
      <c r="E273" s="46">
        <f t="shared" si="29"/>
        <v>0</v>
      </c>
      <c r="F273" s="106">
        <v>0</v>
      </c>
      <c r="G273" s="104">
        <v>0</v>
      </c>
      <c r="H273" s="46">
        <f t="shared" si="25"/>
        <v>0</v>
      </c>
      <c r="I273" s="96"/>
      <c r="J273" s="20"/>
      <c r="K273" s="72">
        <f t="shared" si="26"/>
        <v>0</v>
      </c>
      <c r="L273" s="17" t="s">
        <v>16</v>
      </c>
      <c r="M273" s="18">
        <v>0</v>
      </c>
      <c r="N273" s="89">
        <f t="shared" si="27"/>
        <v>0</v>
      </c>
      <c r="O273" s="19"/>
      <c r="P273" s="43">
        <f t="shared" si="28"/>
        <v>0</v>
      </c>
    </row>
    <row r="274" spans="1:17" ht="24.6" x14ac:dyDescent="0.65">
      <c r="A274" s="10">
        <v>270</v>
      </c>
      <c r="B274" s="19"/>
      <c r="C274" s="71">
        <f>+'19'!H274</f>
        <v>0</v>
      </c>
      <c r="D274" s="95">
        <v>0</v>
      </c>
      <c r="E274" s="46">
        <f t="shared" si="29"/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89">
        <f t="shared" si="27"/>
        <v>0</v>
      </c>
      <c r="O274" s="19"/>
      <c r="P274" s="43">
        <f t="shared" si="28"/>
        <v>0</v>
      </c>
    </row>
    <row r="275" spans="1:17" ht="24.6" x14ac:dyDescent="0.65">
      <c r="A275" s="10">
        <v>271</v>
      </c>
      <c r="B275" s="19"/>
      <c r="C275" s="71">
        <f>+'19'!H275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89">
        <f t="shared" si="27"/>
        <v>0</v>
      </c>
      <c r="O275" s="19"/>
      <c r="P275" s="43">
        <f t="shared" si="28"/>
        <v>0</v>
      </c>
    </row>
    <row r="276" spans="1:17" ht="24.6" x14ac:dyDescent="0.65">
      <c r="A276" s="10">
        <v>272</v>
      </c>
      <c r="B276" s="19"/>
      <c r="C276" s="71">
        <f>+'19'!H276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89">
        <f t="shared" si="27"/>
        <v>0</v>
      </c>
      <c r="O276" s="19"/>
      <c r="P276" s="43">
        <f t="shared" si="28"/>
        <v>0</v>
      </c>
    </row>
    <row r="277" spans="1:17" ht="24.6" x14ac:dyDescent="0.65">
      <c r="A277" s="10">
        <v>273</v>
      </c>
      <c r="B277" s="19"/>
      <c r="C277" s="71">
        <f>+'19'!H277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89">
        <f t="shared" si="27"/>
        <v>0</v>
      </c>
      <c r="O277" s="19"/>
      <c r="P277" s="43">
        <f t="shared" si="28"/>
        <v>0</v>
      </c>
    </row>
    <row r="278" spans="1:17" ht="24.6" x14ac:dyDescent="0.65">
      <c r="A278" s="10">
        <v>274</v>
      </c>
      <c r="B278" s="19"/>
      <c r="C278" s="71">
        <f>+'19'!H278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89">
        <f t="shared" si="27"/>
        <v>0</v>
      </c>
      <c r="O278" s="19"/>
      <c r="P278" s="43">
        <f t="shared" si="28"/>
        <v>0</v>
      </c>
    </row>
    <row r="279" spans="1:17" ht="24.6" x14ac:dyDescent="0.65">
      <c r="A279" s="10">
        <v>275</v>
      </c>
      <c r="B279" s="19"/>
      <c r="C279" s="71">
        <f>+'19'!H279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89">
        <f t="shared" si="27"/>
        <v>0</v>
      </c>
      <c r="O279" s="19"/>
      <c r="P279" s="43">
        <f t="shared" si="28"/>
        <v>0</v>
      </c>
    </row>
    <row r="280" spans="1:17" ht="24.6" x14ac:dyDescent="0.65">
      <c r="A280" s="10">
        <v>276</v>
      </c>
      <c r="B280" s="19"/>
      <c r="C280" s="71">
        <f>+'19'!H280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89">
        <f t="shared" si="27"/>
        <v>0</v>
      </c>
      <c r="O280" s="19"/>
      <c r="P280" s="43">
        <f t="shared" si="28"/>
        <v>0</v>
      </c>
    </row>
    <row r="281" spans="1:17" ht="24.6" x14ac:dyDescent="0.65">
      <c r="A281" s="10">
        <v>277</v>
      </c>
      <c r="B281" s="19"/>
      <c r="C281" s="71">
        <f>+'19'!H281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89">
        <f t="shared" si="27"/>
        <v>0</v>
      </c>
      <c r="O281" s="19"/>
      <c r="P281" s="43">
        <f t="shared" si="28"/>
        <v>0</v>
      </c>
    </row>
    <row r="282" spans="1:17" ht="24.6" x14ac:dyDescent="0.65">
      <c r="A282" s="10">
        <v>278</v>
      </c>
      <c r="B282" s="19"/>
      <c r="C282" s="71">
        <f>+'19'!H282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89">
        <f t="shared" si="27"/>
        <v>0</v>
      </c>
      <c r="O282" s="19"/>
      <c r="P282" s="43">
        <f t="shared" si="28"/>
        <v>0</v>
      </c>
    </row>
    <row r="283" spans="1:17" ht="24.6" x14ac:dyDescent="0.65">
      <c r="A283" s="10">
        <v>279</v>
      </c>
      <c r="B283" s="19"/>
      <c r="C283" s="71">
        <f>+'19'!H283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89">
        <f t="shared" si="27"/>
        <v>0</v>
      </c>
      <c r="O283" s="19"/>
      <c r="P283" s="43">
        <f t="shared" si="28"/>
        <v>0</v>
      </c>
    </row>
    <row r="284" spans="1:17" ht="24.6" x14ac:dyDescent="0.65">
      <c r="A284" s="10">
        <v>280</v>
      </c>
      <c r="B284" s="19"/>
      <c r="C284" s="71">
        <f>+'19'!H284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89">
        <f t="shared" si="27"/>
        <v>0</v>
      </c>
      <c r="O284" s="19"/>
      <c r="P284" s="43">
        <f t="shared" si="28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 x14ac:dyDescent="0.6">
      <c r="A286" s="1"/>
      <c r="E286" s="24"/>
      <c r="F286" s="25"/>
      <c r="G286" s="25"/>
      <c r="H286" s="24"/>
      <c r="I286" s="172" t="s">
        <v>212</v>
      </c>
      <c r="J286" s="173"/>
      <c r="K286" s="30">
        <f>+AA184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174" t="s">
        <v>202</v>
      </c>
      <c r="K287" s="174"/>
      <c r="L287" s="33">
        <f>SUM(K5:K286)</f>
        <v>0</v>
      </c>
    </row>
    <row r="288" spans="1:17" ht="24.6" x14ac:dyDescent="0.65">
      <c r="A288" s="1"/>
      <c r="E288" s="31"/>
      <c r="H288" s="31"/>
      <c r="J288" s="168" t="s">
        <v>203</v>
      </c>
      <c r="K288" s="169"/>
      <c r="L288" s="36"/>
    </row>
    <row r="289" spans="1:12" ht="24.6" x14ac:dyDescent="0.65">
      <c r="A289" s="1"/>
      <c r="E289" s="31"/>
      <c r="H289" s="31"/>
      <c r="J289" s="34" t="s">
        <v>204</v>
      </c>
      <c r="K289" s="35"/>
      <c r="L289" s="36">
        <f>SUM(M289:AR289)</f>
        <v>0</v>
      </c>
    </row>
    <row r="290" spans="1:12" ht="24.6" x14ac:dyDescent="0.65">
      <c r="A290" s="1"/>
      <c r="E290" s="31"/>
      <c r="H290" s="31"/>
      <c r="J290" s="168" t="s">
        <v>205</v>
      </c>
      <c r="K290" s="169"/>
      <c r="L290" s="36">
        <v>0</v>
      </c>
    </row>
    <row r="291" spans="1:12" ht="24.6" x14ac:dyDescent="0.65">
      <c r="A291" s="1"/>
      <c r="E291" s="31"/>
      <c r="H291" s="31"/>
      <c r="J291" s="168" t="s">
        <v>206</v>
      </c>
      <c r="K291" s="169"/>
      <c r="L291" s="36">
        <v>0</v>
      </c>
    </row>
    <row r="292" spans="1:12" ht="24.6" x14ac:dyDescent="0.65">
      <c r="A292" s="1"/>
      <c r="E292" s="31"/>
      <c r="H292" s="31"/>
      <c r="J292" s="168" t="s">
        <v>207</v>
      </c>
      <c r="K292" s="169"/>
      <c r="L292" s="37">
        <f>SUM(M5:M285)</f>
        <v>0</v>
      </c>
    </row>
    <row r="293" spans="1:12" ht="24.6" x14ac:dyDescent="0.65">
      <c r="A293" s="1"/>
      <c r="E293" s="31"/>
      <c r="H293" s="31"/>
      <c r="J293" s="168" t="s">
        <v>208</v>
      </c>
      <c r="K293" s="169"/>
      <c r="L293" s="33">
        <f>L287-L288-L289-L291-L292</f>
        <v>0</v>
      </c>
    </row>
    <row r="294" spans="1:12" ht="24.6" x14ac:dyDescent="0.65">
      <c r="A294" s="1"/>
      <c r="E294" s="31"/>
      <c r="H294" s="31"/>
      <c r="J294" s="168" t="s">
        <v>209</v>
      </c>
      <c r="K294" s="169"/>
      <c r="L294" s="37"/>
    </row>
    <row r="295" spans="1:12" ht="24.6" x14ac:dyDescent="0.65">
      <c r="A295" s="1"/>
      <c r="E295" s="31"/>
      <c r="H295" s="31"/>
      <c r="J295" s="168" t="s">
        <v>210</v>
      </c>
      <c r="K295" s="169"/>
      <c r="L295" s="33">
        <f>+L294-L293</f>
        <v>0</v>
      </c>
    </row>
    <row r="296" spans="1:12" ht="24.6" x14ac:dyDescent="0.65">
      <c r="H296" s="2"/>
      <c r="J296" s="168" t="s">
        <v>211</v>
      </c>
      <c r="K296" s="169"/>
      <c r="L296" s="33">
        <f>+L294-L293</f>
        <v>0</v>
      </c>
    </row>
    <row r="297" spans="1:12" x14ac:dyDescent="0.6">
      <c r="H297" s="2"/>
      <c r="J297" s="2"/>
    </row>
    <row r="298" spans="1:12" ht="24.6" x14ac:dyDescent="0.65">
      <c r="H298" s="2"/>
      <c r="J298" s="97" t="s">
        <v>332</v>
      </c>
    </row>
    <row r="299" spans="1:12" x14ac:dyDescent="0.6">
      <c r="H299" s="2"/>
      <c r="J299" s="2"/>
    </row>
    <row r="300" spans="1:12" x14ac:dyDescent="0.6">
      <c r="H300" s="2"/>
      <c r="J300" s="2"/>
    </row>
    <row r="301" spans="1:12" x14ac:dyDescent="0.6">
      <c r="H301" s="2"/>
      <c r="J301" s="2"/>
    </row>
    <row r="302" spans="1:12" x14ac:dyDescent="0.6">
      <c r="H302" s="2"/>
      <c r="J302" s="2"/>
    </row>
    <row r="303" spans="1:12" x14ac:dyDescent="0.6">
      <c r="H303" s="2"/>
      <c r="J303" s="2"/>
    </row>
    <row r="304" spans="1:12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7242A-EC23-48BA-A11E-CE03DE361409}">
  <sheetPr filterMode="1">
    <tabColor rgb="FFF789D2"/>
  </sheetPr>
  <dimension ref="A1:AC371"/>
  <sheetViews>
    <sheetView zoomScaleNormal="100" workbookViewId="0">
      <pane xSplit="8" ySplit="4" topLeftCell="I5" activePane="bottomRight" state="frozen"/>
      <selection activeCell="J37" sqref="J37"/>
      <selection pane="topRight" activeCell="J37" sqref="J37"/>
      <selection pane="bottomLeft" activeCell="J37" sqref="J37"/>
      <selection pane="bottomRight" activeCell="L190" activeCellId="3" sqref="B5:B190 F5:F190 J5:J190 L5:L190"/>
    </sheetView>
  </sheetViews>
  <sheetFormatPr defaultColWidth="9" defaultRowHeight="24" x14ac:dyDescent="0.6"/>
  <cols>
    <col min="1" max="1" width="6.796875" style="2" customWidth="1"/>
    <col min="2" max="2" width="43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65" t="s">
        <v>413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R2" s="166" t="s">
        <v>0</v>
      </c>
      <c r="S2" s="166"/>
      <c r="T2" s="166"/>
      <c r="U2" s="166"/>
      <c r="V2" s="166"/>
      <c r="W2" s="166"/>
      <c r="X2" s="166"/>
      <c r="Y2" s="166"/>
      <c r="Z2" s="166"/>
      <c r="AA2" s="166"/>
      <c r="AB2" s="166"/>
    </row>
    <row r="3" spans="1:29" s="5" customFormat="1" ht="26.4" x14ac:dyDescent="0.7">
      <c r="A3" s="167" t="s">
        <v>1</v>
      </c>
      <c r="B3" s="175" t="s">
        <v>2</v>
      </c>
      <c r="C3" s="167" t="s">
        <v>3</v>
      </c>
      <c r="D3" s="167" t="s">
        <v>4</v>
      </c>
      <c r="E3" s="167" t="s">
        <v>5</v>
      </c>
      <c r="F3" s="105" t="s">
        <v>6</v>
      </c>
      <c r="G3" s="176" t="s">
        <v>334</v>
      </c>
      <c r="H3" s="167" t="s">
        <v>7</v>
      </c>
      <c r="I3" s="170" t="s">
        <v>8</v>
      </c>
      <c r="J3" s="170"/>
      <c r="K3" s="170"/>
      <c r="L3" s="167" t="s">
        <v>9</v>
      </c>
      <c r="M3" s="171" t="s">
        <v>10</v>
      </c>
      <c r="O3" s="139" t="s">
        <v>335</v>
      </c>
      <c r="P3" s="141" t="s">
        <v>336</v>
      </c>
      <c r="R3" s="167" t="s">
        <v>1</v>
      </c>
      <c r="S3" s="167" t="s">
        <v>2</v>
      </c>
      <c r="T3" s="167" t="s">
        <v>3</v>
      </c>
      <c r="U3" s="167" t="s">
        <v>4</v>
      </c>
      <c r="V3" s="167" t="s">
        <v>5</v>
      </c>
      <c r="W3" s="93" t="s">
        <v>6</v>
      </c>
      <c r="X3" s="167" t="s">
        <v>7</v>
      </c>
      <c r="Y3" s="170" t="s">
        <v>8</v>
      </c>
      <c r="Z3" s="170"/>
      <c r="AA3" s="170"/>
      <c r="AB3" s="167" t="s">
        <v>9</v>
      </c>
      <c r="AC3" s="171" t="s">
        <v>10</v>
      </c>
    </row>
    <row r="4" spans="1:29" s="5" customFormat="1" ht="26.4" x14ac:dyDescent="0.7">
      <c r="A4" s="167"/>
      <c r="B4" s="175"/>
      <c r="C4" s="167"/>
      <c r="D4" s="167"/>
      <c r="E4" s="167"/>
      <c r="F4" s="105" t="s">
        <v>11</v>
      </c>
      <c r="G4" s="177"/>
      <c r="H4" s="167"/>
      <c r="I4" s="93" t="s">
        <v>12</v>
      </c>
      <c r="J4" s="94" t="s">
        <v>13</v>
      </c>
      <c r="K4" s="93" t="s">
        <v>14</v>
      </c>
      <c r="L4" s="167"/>
      <c r="M4" s="171"/>
      <c r="O4" s="140"/>
      <c r="P4" s="142"/>
      <c r="R4" s="167"/>
      <c r="S4" s="167"/>
      <c r="T4" s="167"/>
      <c r="U4" s="167"/>
      <c r="V4" s="167"/>
      <c r="W4" s="93" t="s">
        <v>11</v>
      </c>
      <c r="X4" s="167"/>
      <c r="Y4" s="93" t="s">
        <v>12</v>
      </c>
      <c r="Z4" s="94" t="s">
        <v>13</v>
      </c>
      <c r="AA4" s="93" t="s">
        <v>14</v>
      </c>
      <c r="AB4" s="167"/>
      <c r="AC4" s="171"/>
    </row>
    <row r="5" spans="1:29" ht="24.6" x14ac:dyDescent="0.65">
      <c r="A5" s="10">
        <v>1</v>
      </c>
      <c r="B5" s="19" t="s">
        <v>407</v>
      </c>
      <c r="C5" s="71">
        <f>+'20'!H5</f>
        <v>8</v>
      </c>
      <c r="D5" s="95">
        <v>0</v>
      </c>
      <c r="E5" s="46">
        <f t="shared" ref="E5:E143" si="0">C5+D5</f>
        <v>8</v>
      </c>
      <c r="F5" s="106">
        <v>5</v>
      </c>
      <c r="G5" s="104">
        <v>0</v>
      </c>
      <c r="H5" s="46">
        <f t="shared" ref="H5:H68" si="1">+E5-F5-I5-G5</f>
        <v>2</v>
      </c>
      <c r="I5" s="96">
        <v>1</v>
      </c>
      <c r="J5" s="20">
        <v>50</v>
      </c>
      <c r="K5" s="72">
        <f>+J5*I5</f>
        <v>50</v>
      </c>
      <c r="L5" s="17" t="s">
        <v>430</v>
      </c>
      <c r="M5" s="18">
        <v>0</v>
      </c>
      <c r="N5" s="23">
        <f>SUM(K5-M5)</f>
        <v>50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+'20'!H6</f>
        <v>16</v>
      </c>
      <c r="D6" s="95">
        <v>0</v>
      </c>
      <c r="E6" s="46">
        <f t="shared" si="0"/>
        <v>16</v>
      </c>
      <c r="F6" s="106">
        <v>5</v>
      </c>
      <c r="G6" s="104">
        <v>0</v>
      </c>
      <c r="H6" s="46">
        <f t="shared" si="1"/>
        <v>11</v>
      </c>
      <c r="I6" s="96"/>
      <c r="J6" s="20">
        <v>100</v>
      </c>
      <c r="K6" s="72">
        <f t="shared" ref="K6:K69" si="5">+J6*I6</f>
        <v>0</v>
      </c>
      <c r="L6" s="17" t="s">
        <v>430</v>
      </c>
      <c r="M6" s="18">
        <v>0</v>
      </c>
      <c r="N6" s="23">
        <f t="shared" ref="N6:N69" si="6">SUM(K6-M6)</f>
        <v>0</v>
      </c>
      <c r="O6" s="19"/>
      <c r="P6" s="43">
        <f t="shared" ref="P6:P69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hidden="1" x14ac:dyDescent="0.65">
      <c r="A7" s="10">
        <v>3</v>
      </c>
      <c r="B7" s="19" t="s">
        <v>395</v>
      </c>
      <c r="C7" s="71">
        <f>+'20'!H7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hidden="1" x14ac:dyDescent="0.65">
      <c r="A8" s="10">
        <v>4</v>
      </c>
      <c r="B8" s="19" t="s">
        <v>394</v>
      </c>
      <c r="C8" s="71">
        <f>+'20'!H8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hidden="1" x14ac:dyDescent="0.65">
      <c r="A9" s="10">
        <v>5</v>
      </c>
      <c r="B9" s="19" t="s">
        <v>20</v>
      </c>
      <c r="C9" s="71">
        <f>+'20'!H9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hidden="1" x14ac:dyDescent="0.65">
      <c r="A10" s="10">
        <v>6</v>
      </c>
      <c r="B10" s="19" t="s">
        <v>21</v>
      </c>
      <c r="C10" s="71">
        <f>+'20'!H10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hidden="1" x14ac:dyDescent="0.65">
      <c r="A11" s="10">
        <v>7</v>
      </c>
      <c r="B11" s="19" t="s">
        <v>401</v>
      </c>
      <c r="C11" s="71">
        <f>+'20'!H11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hidden="1" x14ac:dyDescent="0.65">
      <c r="A12" s="10">
        <v>8</v>
      </c>
      <c r="B12" s="19" t="s">
        <v>377</v>
      </c>
      <c r="C12" s="71">
        <f>+'20'!H12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+'20'!H13</f>
        <v>11</v>
      </c>
      <c r="D13" s="95">
        <v>0</v>
      </c>
      <c r="E13" s="46">
        <f t="shared" si="0"/>
        <v>11</v>
      </c>
      <c r="F13" s="106">
        <v>5</v>
      </c>
      <c r="G13" s="104">
        <v>0</v>
      </c>
      <c r="H13" s="46">
        <f t="shared" si="1"/>
        <v>5</v>
      </c>
      <c r="I13" s="96">
        <v>1</v>
      </c>
      <c r="J13" s="15">
        <v>50</v>
      </c>
      <c r="K13" s="72">
        <f t="shared" si="5"/>
        <v>50</v>
      </c>
      <c r="L13" s="17" t="s">
        <v>430</v>
      </c>
      <c r="M13" s="18">
        <v>0</v>
      </c>
      <c r="N13" s="23">
        <f t="shared" si="6"/>
        <v>50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hidden="1" x14ac:dyDescent="0.65">
      <c r="A14" s="10">
        <v>10</v>
      </c>
      <c r="B14" s="19" t="s">
        <v>400</v>
      </c>
      <c r="C14" s="71">
        <f>+'20'!H14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hidden="1" x14ac:dyDescent="0.65">
      <c r="A15" s="10">
        <v>11</v>
      </c>
      <c r="B15" s="19" t="s">
        <v>383</v>
      </c>
      <c r="C15" s="71">
        <f>+'20'!H15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hidden="1" x14ac:dyDescent="0.65">
      <c r="A16" s="10">
        <v>12</v>
      </c>
      <c r="B16" s="19" t="s">
        <v>402</v>
      </c>
      <c r="C16" s="71">
        <f>+'20'!H16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+'20'!H17</f>
        <v>8</v>
      </c>
      <c r="D17" s="95">
        <v>0</v>
      </c>
      <c r="E17" s="46">
        <f t="shared" si="0"/>
        <v>8</v>
      </c>
      <c r="F17" s="106">
        <v>3</v>
      </c>
      <c r="G17" s="104">
        <v>0</v>
      </c>
      <c r="H17" s="46">
        <f t="shared" si="1"/>
        <v>5</v>
      </c>
      <c r="I17" s="96"/>
      <c r="J17" s="15">
        <v>50</v>
      </c>
      <c r="K17" s="72">
        <f t="shared" si="5"/>
        <v>0</v>
      </c>
      <c r="L17" s="17" t="s">
        <v>431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hidden="1" x14ac:dyDescent="0.65">
      <c r="A18" s="10">
        <v>14</v>
      </c>
      <c r="B18" s="19" t="s">
        <v>404</v>
      </c>
      <c r="C18" s="71">
        <f>+'20'!H18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hidden="1" x14ac:dyDescent="0.65">
      <c r="A19" s="10">
        <v>15</v>
      </c>
      <c r="B19" s="19" t="s">
        <v>385</v>
      </c>
      <c r="C19" s="71">
        <f>+'20'!H19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+'20'!H20</f>
        <v>11</v>
      </c>
      <c r="D20" s="95">
        <v>0</v>
      </c>
      <c r="E20" s="46">
        <f t="shared" si="0"/>
        <v>11</v>
      </c>
      <c r="F20" s="106">
        <v>5</v>
      </c>
      <c r="G20" s="104">
        <v>0</v>
      </c>
      <c r="H20" s="46">
        <f t="shared" si="1"/>
        <v>5</v>
      </c>
      <c r="I20" s="96">
        <v>1</v>
      </c>
      <c r="J20" s="15">
        <v>50</v>
      </c>
      <c r="K20" s="72">
        <f t="shared" si="5"/>
        <v>50</v>
      </c>
      <c r="L20" s="17" t="s">
        <v>430</v>
      </c>
      <c r="M20" s="18">
        <v>0</v>
      </c>
      <c r="N20" s="23">
        <f t="shared" si="6"/>
        <v>50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hidden="1" x14ac:dyDescent="0.65">
      <c r="A21" s="10">
        <v>17</v>
      </c>
      <c r="B21" s="19" t="s">
        <v>388</v>
      </c>
      <c r="C21" s="71">
        <f>+'20'!H21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hidden="1" x14ac:dyDescent="0.65">
      <c r="A22" s="10">
        <v>18</v>
      </c>
      <c r="B22" s="19" t="s">
        <v>397</v>
      </c>
      <c r="C22" s="71">
        <f>+'20'!H22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15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hidden="1" x14ac:dyDescent="0.65">
      <c r="A23" s="10">
        <v>19</v>
      </c>
      <c r="B23" s="19" t="s">
        <v>25</v>
      </c>
      <c r="C23" s="71">
        <f>+'20'!H23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hidden="1" x14ac:dyDescent="0.65">
      <c r="A24" s="10">
        <v>20</v>
      </c>
      <c r="B24" s="19" t="s">
        <v>405</v>
      </c>
      <c r="C24" s="71">
        <f>+'20'!H24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+'20'!H25</f>
        <v>14</v>
      </c>
      <c r="D25" s="95">
        <v>0</v>
      </c>
      <c r="E25" s="46">
        <f t="shared" si="0"/>
        <v>14</v>
      </c>
      <c r="F25" s="106">
        <v>5</v>
      </c>
      <c r="G25" s="104">
        <v>0</v>
      </c>
      <c r="H25" s="46">
        <f t="shared" si="1"/>
        <v>9</v>
      </c>
      <c r="I25" s="96"/>
      <c r="J25" s="15">
        <v>100</v>
      </c>
      <c r="K25" s="72">
        <f t="shared" si="5"/>
        <v>0</v>
      </c>
      <c r="L25" s="17" t="s">
        <v>430</v>
      </c>
      <c r="M25" s="18">
        <v>0</v>
      </c>
      <c r="N25" s="23">
        <f t="shared" si="6"/>
        <v>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+'20'!H26</f>
        <v>7</v>
      </c>
      <c r="D26" s="95">
        <v>0</v>
      </c>
      <c r="E26" s="46">
        <f t="shared" si="0"/>
        <v>7</v>
      </c>
      <c r="F26" s="106">
        <v>3</v>
      </c>
      <c r="G26" s="104">
        <v>0</v>
      </c>
      <c r="H26" s="46">
        <f t="shared" si="1"/>
        <v>4</v>
      </c>
      <c r="I26" s="96"/>
      <c r="J26" s="15">
        <v>100</v>
      </c>
      <c r="K26" s="72">
        <f t="shared" si="5"/>
        <v>0</v>
      </c>
      <c r="L26" s="17" t="s">
        <v>431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hidden="1" x14ac:dyDescent="0.65">
      <c r="A27" s="10">
        <v>23</v>
      </c>
      <c r="B27" s="19" t="s">
        <v>382</v>
      </c>
      <c r="C27" s="71">
        <f>+'20'!H27</f>
        <v>0</v>
      </c>
      <c r="D27" s="95">
        <v>0</v>
      </c>
      <c r="E27" s="46">
        <f t="shared" si="0"/>
        <v>0</v>
      </c>
      <c r="F27" s="106">
        <v>0</v>
      </c>
      <c r="G27" s="104">
        <v>0</v>
      </c>
      <c r="H27" s="46">
        <f t="shared" si="1"/>
        <v>0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hidden="1" x14ac:dyDescent="0.65">
      <c r="A28" s="10">
        <v>24</v>
      </c>
      <c r="B28" s="19" t="s">
        <v>387</v>
      </c>
      <c r="C28" s="71">
        <f>+'20'!H28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hidden="1" x14ac:dyDescent="0.65">
      <c r="A29" s="10">
        <v>25</v>
      </c>
      <c r="B29" s="19" t="s">
        <v>389</v>
      </c>
      <c r="C29" s="71">
        <f>+'20'!H29</f>
        <v>4</v>
      </c>
      <c r="D29" s="95">
        <v>0</v>
      </c>
      <c r="E29" s="46">
        <f t="shared" si="0"/>
        <v>4</v>
      </c>
      <c r="F29" s="106">
        <v>0</v>
      </c>
      <c r="G29" s="104">
        <v>0</v>
      </c>
      <c r="H29" s="46">
        <f t="shared" si="1"/>
        <v>3</v>
      </c>
      <c r="I29" s="96">
        <v>1</v>
      </c>
      <c r="J29" s="15">
        <v>100</v>
      </c>
      <c r="K29" s="72">
        <f t="shared" si="5"/>
        <v>100</v>
      </c>
      <c r="L29" s="17" t="s">
        <v>16</v>
      </c>
      <c r="M29" s="18">
        <v>0</v>
      </c>
      <c r="N29" s="23">
        <f t="shared" si="6"/>
        <v>100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hidden="1" x14ac:dyDescent="0.65">
      <c r="A30" s="10">
        <v>26</v>
      </c>
      <c r="B30" s="19" t="s">
        <v>384</v>
      </c>
      <c r="C30" s="71">
        <f>+'20'!H30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hidden="1" x14ac:dyDescent="0.65">
      <c r="A31" s="10">
        <v>27</v>
      </c>
      <c r="B31" s="19" t="s">
        <v>398</v>
      </c>
      <c r="C31" s="71">
        <f>+'20'!H31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hidden="1" x14ac:dyDescent="0.65">
      <c r="A32" s="10">
        <v>28</v>
      </c>
      <c r="B32" s="19" t="s">
        <v>396</v>
      </c>
      <c r="C32" s="71">
        <f>+'20'!H32</f>
        <v>1</v>
      </c>
      <c r="D32" s="95">
        <v>0</v>
      </c>
      <c r="E32" s="46">
        <f t="shared" si="0"/>
        <v>1</v>
      </c>
      <c r="F32" s="106">
        <v>0</v>
      </c>
      <c r="G32" s="104">
        <v>0</v>
      </c>
      <c r="H32" s="46">
        <f t="shared" si="1"/>
        <v>0</v>
      </c>
      <c r="I32" s="96">
        <v>1</v>
      </c>
      <c r="J32" s="15">
        <v>100</v>
      </c>
      <c r="K32" s="72">
        <f t="shared" si="5"/>
        <v>100</v>
      </c>
      <c r="L32" s="17" t="s">
        <v>16</v>
      </c>
      <c r="M32" s="18">
        <v>0</v>
      </c>
      <c r="N32" s="23">
        <f t="shared" si="6"/>
        <v>100</v>
      </c>
      <c r="O32" s="19"/>
      <c r="P32" s="43">
        <f t="shared" si="7"/>
        <v>0</v>
      </c>
      <c r="S32" s="178" t="s">
        <v>119</v>
      </c>
      <c r="T32" s="179"/>
      <c r="U32" s="179"/>
      <c r="V32" s="179"/>
      <c r="W32" s="179"/>
      <c r="X32" s="179"/>
      <c r="Y32" s="179"/>
      <c r="Z32" s="180"/>
      <c r="AA32" s="40">
        <f>SUM(AA5:AA29)</f>
        <v>0</v>
      </c>
    </row>
    <row r="33" spans="1:26" ht="24.6" hidden="1" x14ac:dyDescent="0.65">
      <c r="A33" s="10">
        <v>29</v>
      </c>
      <c r="B33" s="19" t="s">
        <v>382</v>
      </c>
      <c r="C33" s="71">
        <f>+'20'!H33</f>
        <v>3</v>
      </c>
      <c r="D33" s="95">
        <v>0</v>
      </c>
      <c r="E33" s="46">
        <f t="shared" si="0"/>
        <v>3</v>
      </c>
      <c r="F33" s="106">
        <v>0</v>
      </c>
      <c r="G33" s="104">
        <v>0</v>
      </c>
      <c r="H33" s="46">
        <f t="shared" si="1"/>
        <v>3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hidden="1" x14ac:dyDescent="0.65">
      <c r="A34" s="10">
        <v>30</v>
      </c>
      <c r="B34" s="19" t="s">
        <v>386</v>
      </c>
      <c r="C34" s="71">
        <f>+'20'!H34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hidden="1" x14ac:dyDescent="0.65">
      <c r="A35" s="10">
        <v>31</v>
      </c>
      <c r="B35" s="19" t="s">
        <v>390</v>
      </c>
      <c r="C35" s="71">
        <f>+'20'!H35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+'20'!H36</f>
        <v>8</v>
      </c>
      <c r="D36" s="95">
        <v>0</v>
      </c>
      <c r="E36" s="46">
        <f t="shared" si="0"/>
        <v>8</v>
      </c>
      <c r="F36" s="106">
        <v>5</v>
      </c>
      <c r="G36" s="104">
        <v>0</v>
      </c>
      <c r="H36" s="46">
        <f t="shared" si="1"/>
        <v>1</v>
      </c>
      <c r="I36" s="96">
        <v>2</v>
      </c>
      <c r="J36" s="15">
        <v>100</v>
      </c>
      <c r="K36" s="72">
        <f t="shared" si="5"/>
        <v>200</v>
      </c>
      <c r="L36" s="17" t="s">
        <v>430</v>
      </c>
      <c r="M36" s="18">
        <v>0</v>
      </c>
      <c r="N36" s="23">
        <f t="shared" si="6"/>
        <v>200</v>
      </c>
      <c r="O36" s="19"/>
      <c r="P36" s="43">
        <f t="shared" si="7"/>
        <v>0</v>
      </c>
    </row>
    <row r="37" spans="1:26" ht="24.6" hidden="1" x14ac:dyDescent="0.65">
      <c r="A37" s="10">
        <v>33</v>
      </c>
      <c r="B37" s="19" t="s">
        <v>393</v>
      </c>
      <c r="C37" s="71">
        <f>+'20'!H37</f>
        <v>0</v>
      </c>
      <c r="D37" s="95">
        <v>0</v>
      </c>
      <c r="E37" s="46">
        <f t="shared" si="0"/>
        <v>0</v>
      </c>
      <c r="F37" s="106">
        <v>0</v>
      </c>
      <c r="G37" s="104">
        <v>0</v>
      </c>
      <c r="H37" s="46">
        <f t="shared" si="1"/>
        <v>0</v>
      </c>
      <c r="I37" s="96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 hidden="1" x14ac:dyDescent="0.65">
      <c r="A38" s="10">
        <v>34</v>
      </c>
      <c r="B38" s="19" t="s">
        <v>406</v>
      </c>
      <c r="C38" s="71">
        <f>+'20'!H38</f>
        <v>0</v>
      </c>
      <c r="D38" s="95">
        <v>0</v>
      </c>
      <c r="E38" s="46">
        <f t="shared" si="0"/>
        <v>0</v>
      </c>
      <c r="F38" s="106">
        <v>0</v>
      </c>
      <c r="G38" s="104">
        <v>0</v>
      </c>
      <c r="H38" s="46">
        <f t="shared" si="1"/>
        <v>0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hidden="1" x14ac:dyDescent="0.65">
      <c r="A39" s="10">
        <v>35</v>
      </c>
      <c r="B39" s="19" t="s">
        <v>333</v>
      </c>
      <c r="C39" s="71">
        <f>+'20'!H39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hidden="1" x14ac:dyDescent="0.65">
      <c r="A40" s="10">
        <v>36</v>
      </c>
      <c r="B40" s="19" t="s">
        <v>138</v>
      </c>
      <c r="C40" s="71">
        <f>+'20'!H40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hidden="1" x14ac:dyDescent="0.65">
      <c r="A41" s="10">
        <v>37</v>
      </c>
      <c r="B41" s="19" t="s">
        <v>49</v>
      </c>
      <c r="C41" s="71">
        <f>+'20'!H41</f>
        <v>0</v>
      </c>
      <c r="D41" s="95">
        <v>0</v>
      </c>
      <c r="E41" s="46">
        <f t="shared" si="0"/>
        <v>0</v>
      </c>
      <c r="F41" s="106">
        <v>0</v>
      </c>
      <c r="G41" s="104">
        <v>0</v>
      </c>
      <c r="H41" s="46">
        <f t="shared" si="1"/>
        <v>0</v>
      </c>
      <c r="I41" s="96"/>
      <c r="J41" s="15">
        <v>50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hidden="1" x14ac:dyDescent="0.65">
      <c r="A42" s="10">
        <v>38</v>
      </c>
      <c r="B42" s="19" t="s">
        <v>50</v>
      </c>
      <c r="C42" s="71">
        <f>+'20'!H42</f>
        <v>0</v>
      </c>
      <c r="D42" s="95">
        <v>0</v>
      </c>
      <c r="E42" s="46">
        <f t="shared" si="0"/>
        <v>0</v>
      </c>
      <c r="F42" s="106">
        <v>0</v>
      </c>
      <c r="G42" s="104">
        <v>0</v>
      </c>
      <c r="H42" s="46">
        <f t="shared" si="1"/>
        <v>0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 hidden="1" x14ac:dyDescent="0.65">
      <c r="A43" s="10">
        <v>39</v>
      </c>
      <c r="B43" s="19" t="s">
        <v>51</v>
      </c>
      <c r="C43" s="71">
        <f>+'20'!H43</f>
        <v>0</v>
      </c>
      <c r="D43" s="95">
        <v>0</v>
      </c>
      <c r="E43" s="46">
        <f t="shared" si="0"/>
        <v>0</v>
      </c>
      <c r="F43" s="106">
        <v>0</v>
      </c>
      <c r="G43" s="104">
        <v>0</v>
      </c>
      <c r="H43" s="46">
        <f t="shared" si="1"/>
        <v>0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 hidden="1" x14ac:dyDescent="0.65">
      <c r="A44" s="10">
        <v>40</v>
      </c>
      <c r="B44" s="19" t="s">
        <v>264</v>
      </c>
      <c r="C44" s="71">
        <f>+'20'!H44</f>
        <v>0</v>
      </c>
      <c r="D44" s="95">
        <v>0</v>
      </c>
      <c r="E44" s="46">
        <f t="shared" si="0"/>
        <v>0</v>
      </c>
      <c r="F44" s="106">
        <v>0</v>
      </c>
      <c r="G44" s="104">
        <v>0</v>
      </c>
      <c r="H44" s="46">
        <f t="shared" si="1"/>
        <v>0</v>
      </c>
      <c r="I44" s="96"/>
      <c r="J44" s="15">
        <v>25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hidden="1" x14ac:dyDescent="0.65">
      <c r="A45" s="10">
        <v>41</v>
      </c>
      <c r="B45" s="19" t="s">
        <v>265</v>
      </c>
      <c r="C45" s="71">
        <f>+'20'!H45</f>
        <v>0</v>
      </c>
      <c r="D45" s="95">
        <v>0</v>
      </c>
      <c r="E45" s="46">
        <f t="shared" si="0"/>
        <v>0</v>
      </c>
      <c r="F45" s="106">
        <v>0</v>
      </c>
      <c r="G45" s="104">
        <v>0</v>
      </c>
      <c r="H45" s="46">
        <f t="shared" si="1"/>
        <v>0</v>
      </c>
      <c r="I45" s="96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hidden="1" x14ac:dyDescent="0.65">
      <c r="A46" s="10">
        <v>42</v>
      </c>
      <c r="B46" s="19" t="s">
        <v>52</v>
      </c>
      <c r="C46" s="71">
        <f>+'20'!H46</f>
        <v>0</v>
      </c>
      <c r="D46" s="95">
        <v>0</v>
      </c>
      <c r="E46" s="46">
        <f t="shared" si="0"/>
        <v>0</v>
      </c>
      <c r="F46" s="106">
        <v>0</v>
      </c>
      <c r="G46" s="104">
        <v>0</v>
      </c>
      <c r="H46" s="46">
        <f t="shared" si="1"/>
        <v>0</v>
      </c>
      <c r="I46" s="96"/>
      <c r="J46" s="15">
        <v>50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 hidden="1" x14ac:dyDescent="0.65">
      <c r="A47" s="10">
        <v>43</v>
      </c>
      <c r="B47" s="19" t="s">
        <v>53</v>
      </c>
      <c r="C47" s="71">
        <f>+'20'!H47</f>
        <v>1</v>
      </c>
      <c r="D47" s="95">
        <v>0</v>
      </c>
      <c r="E47" s="46">
        <f t="shared" si="0"/>
        <v>1</v>
      </c>
      <c r="F47" s="106">
        <v>0</v>
      </c>
      <c r="G47" s="104">
        <v>0</v>
      </c>
      <c r="H47" s="46">
        <f t="shared" si="1"/>
        <v>1</v>
      </c>
      <c r="I47" s="96"/>
      <c r="J47" s="15">
        <v>50</v>
      </c>
      <c r="K47" s="72">
        <f t="shared" si="5"/>
        <v>0</v>
      </c>
      <c r="L47" s="17" t="s">
        <v>16</v>
      </c>
      <c r="M47" s="18">
        <v>0</v>
      </c>
      <c r="N47" s="23">
        <f t="shared" si="6"/>
        <v>0</v>
      </c>
      <c r="O47" s="19"/>
      <c r="P47" s="43">
        <f t="shared" si="7"/>
        <v>0</v>
      </c>
    </row>
    <row r="48" spans="1:26" ht="24.6" hidden="1" x14ac:dyDescent="0.65">
      <c r="A48" s="10">
        <v>44</v>
      </c>
      <c r="B48" s="19" t="s">
        <v>54</v>
      </c>
      <c r="C48" s="71">
        <f>+'20'!H48</f>
        <v>0</v>
      </c>
      <c r="D48" s="95">
        <v>0</v>
      </c>
      <c r="E48" s="46">
        <f t="shared" si="0"/>
        <v>0</v>
      </c>
      <c r="F48" s="106">
        <v>0</v>
      </c>
      <c r="G48" s="104">
        <v>0</v>
      </c>
      <c r="H48" s="46">
        <f t="shared" si="1"/>
        <v>0</v>
      </c>
      <c r="I48" s="96"/>
      <c r="J48" s="15">
        <v>50</v>
      </c>
      <c r="K48" s="72">
        <f t="shared" si="5"/>
        <v>0</v>
      </c>
      <c r="L48" s="17" t="s">
        <v>16</v>
      </c>
      <c r="M48" s="18">
        <v>0</v>
      </c>
      <c r="N48" s="23">
        <f t="shared" si="6"/>
        <v>0</v>
      </c>
      <c r="O48" s="19"/>
      <c r="P48" s="43">
        <f t="shared" si="7"/>
        <v>0</v>
      </c>
    </row>
    <row r="49" spans="1:16" ht="24.6" hidden="1" x14ac:dyDescent="0.65">
      <c r="A49" s="10">
        <v>45</v>
      </c>
      <c r="B49" s="19" t="s">
        <v>55</v>
      </c>
      <c r="C49" s="71">
        <f>+'20'!H49</f>
        <v>0</v>
      </c>
      <c r="D49" s="95">
        <v>0</v>
      </c>
      <c r="E49" s="46">
        <f t="shared" si="0"/>
        <v>0</v>
      </c>
      <c r="F49" s="106">
        <v>0</v>
      </c>
      <c r="G49" s="104">
        <v>0</v>
      </c>
      <c r="H49" s="46">
        <f t="shared" si="1"/>
        <v>0</v>
      </c>
      <c r="I49" s="96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hidden="1" x14ac:dyDescent="0.65">
      <c r="A50" s="10">
        <v>46</v>
      </c>
      <c r="B50" s="19" t="s">
        <v>56</v>
      </c>
      <c r="C50" s="71">
        <f>+'20'!H50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hidden="1" x14ac:dyDescent="0.65">
      <c r="A51" s="10">
        <v>47</v>
      </c>
      <c r="B51" s="19" t="s">
        <v>57</v>
      </c>
      <c r="C51" s="71">
        <f>+'20'!H51</f>
        <v>0</v>
      </c>
      <c r="D51" s="95">
        <v>0</v>
      </c>
      <c r="E51" s="46">
        <f t="shared" si="0"/>
        <v>0</v>
      </c>
      <c r="F51" s="106">
        <v>0</v>
      </c>
      <c r="G51" s="104">
        <v>0</v>
      </c>
      <c r="H51" s="46">
        <f t="shared" si="1"/>
        <v>0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 hidden="1" x14ac:dyDescent="0.65">
      <c r="A52" s="10">
        <v>48</v>
      </c>
      <c r="B52" s="19" t="s">
        <v>58</v>
      </c>
      <c r="C52" s="71">
        <f>+'20'!H52</f>
        <v>7</v>
      </c>
      <c r="D52" s="95">
        <v>0</v>
      </c>
      <c r="E52" s="46">
        <f t="shared" si="0"/>
        <v>7</v>
      </c>
      <c r="F52" s="106">
        <v>0</v>
      </c>
      <c r="G52" s="104">
        <v>0</v>
      </c>
      <c r="H52" s="46">
        <f t="shared" si="1"/>
        <v>6</v>
      </c>
      <c r="I52" s="96">
        <v>1</v>
      </c>
      <c r="J52" s="15">
        <v>50</v>
      </c>
      <c r="K52" s="72">
        <f t="shared" si="5"/>
        <v>50</v>
      </c>
      <c r="L52" s="17" t="s">
        <v>16</v>
      </c>
      <c r="M52" s="18">
        <v>0</v>
      </c>
      <c r="N52" s="23">
        <f t="shared" si="6"/>
        <v>50</v>
      </c>
      <c r="O52" s="19"/>
      <c r="P52" s="43">
        <f t="shared" si="7"/>
        <v>0</v>
      </c>
    </row>
    <row r="53" spans="1:16" ht="24.6" hidden="1" x14ac:dyDescent="0.65">
      <c r="A53" s="10">
        <v>49</v>
      </c>
      <c r="B53" s="19" t="s">
        <v>59</v>
      </c>
      <c r="C53" s="71">
        <f>+'20'!H53</f>
        <v>0</v>
      </c>
      <c r="D53" s="95">
        <v>0</v>
      </c>
      <c r="E53" s="46">
        <f t="shared" si="0"/>
        <v>0</v>
      </c>
      <c r="F53" s="106">
        <v>0</v>
      </c>
      <c r="G53" s="104">
        <v>0</v>
      </c>
      <c r="H53" s="46">
        <f t="shared" si="1"/>
        <v>0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hidden="1" x14ac:dyDescent="0.65">
      <c r="A54" s="10">
        <v>50</v>
      </c>
      <c r="B54" s="19" t="s">
        <v>60</v>
      </c>
      <c r="C54" s="71">
        <f>+'20'!H54</f>
        <v>0</v>
      </c>
      <c r="D54" s="95">
        <v>0</v>
      </c>
      <c r="E54" s="46">
        <f t="shared" si="0"/>
        <v>0</v>
      </c>
      <c r="F54" s="106">
        <v>0</v>
      </c>
      <c r="G54" s="104">
        <v>0</v>
      </c>
      <c r="H54" s="46">
        <f t="shared" si="1"/>
        <v>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x14ac:dyDescent="0.65">
      <c r="A55" s="10">
        <v>51</v>
      </c>
      <c r="B55" s="19" t="s">
        <v>61</v>
      </c>
      <c r="C55" s="71">
        <f>+'20'!H55</f>
        <v>5</v>
      </c>
      <c r="D55" s="95">
        <v>0</v>
      </c>
      <c r="E55" s="46">
        <f t="shared" si="0"/>
        <v>5</v>
      </c>
      <c r="F55" s="106">
        <v>3</v>
      </c>
      <c r="G55" s="104">
        <v>0</v>
      </c>
      <c r="H55" s="46">
        <f t="shared" si="1"/>
        <v>2</v>
      </c>
      <c r="I55" s="96"/>
      <c r="J55" s="15">
        <v>120</v>
      </c>
      <c r="K55" s="72">
        <f t="shared" si="5"/>
        <v>0</v>
      </c>
      <c r="L55" s="17" t="s">
        <v>431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hidden="1" x14ac:dyDescent="0.65">
      <c r="A56" s="10">
        <v>52</v>
      </c>
      <c r="B56" s="19" t="s">
        <v>62</v>
      </c>
      <c r="C56" s="71">
        <f>+'20'!H56</f>
        <v>0</v>
      </c>
      <c r="D56" s="95">
        <v>0</v>
      </c>
      <c r="E56" s="46">
        <f t="shared" si="0"/>
        <v>0</v>
      </c>
      <c r="F56" s="106">
        <v>0</v>
      </c>
      <c r="G56" s="104">
        <v>0</v>
      </c>
      <c r="H56" s="46">
        <f t="shared" si="1"/>
        <v>0</v>
      </c>
      <c r="I56" s="96"/>
      <c r="J56" s="15">
        <v>120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 hidden="1" x14ac:dyDescent="0.65">
      <c r="A57" s="10">
        <v>53</v>
      </c>
      <c r="B57" s="19" t="s">
        <v>63</v>
      </c>
      <c r="C57" s="71">
        <f>+'20'!H57</f>
        <v>1</v>
      </c>
      <c r="D57" s="95">
        <v>0</v>
      </c>
      <c r="E57" s="46">
        <f t="shared" si="0"/>
        <v>1</v>
      </c>
      <c r="F57" s="106">
        <v>0</v>
      </c>
      <c r="G57" s="104">
        <v>0</v>
      </c>
      <c r="H57" s="46">
        <f t="shared" si="1"/>
        <v>1</v>
      </c>
      <c r="I57" s="96"/>
      <c r="J57" s="15">
        <v>120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 hidden="1" x14ac:dyDescent="0.65">
      <c r="A58" s="10">
        <v>54</v>
      </c>
      <c r="B58" s="19" t="s">
        <v>64</v>
      </c>
      <c r="C58" s="71">
        <f>+'20'!H58</f>
        <v>0</v>
      </c>
      <c r="D58" s="95">
        <v>0</v>
      </c>
      <c r="E58" s="46">
        <f t="shared" si="0"/>
        <v>0</v>
      </c>
      <c r="F58" s="106">
        <v>0</v>
      </c>
      <c r="G58" s="104">
        <v>0</v>
      </c>
      <c r="H58" s="46">
        <f t="shared" si="1"/>
        <v>0</v>
      </c>
      <c r="I58" s="96"/>
      <c r="J58" s="15">
        <v>120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 hidden="1" x14ac:dyDescent="0.65">
      <c r="A59" s="10">
        <v>55</v>
      </c>
      <c r="B59" s="19" t="s">
        <v>65</v>
      </c>
      <c r="C59" s="71">
        <f>+'20'!H59</f>
        <v>2</v>
      </c>
      <c r="D59" s="95">
        <v>0</v>
      </c>
      <c r="E59" s="46">
        <f t="shared" si="0"/>
        <v>2</v>
      </c>
      <c r="F59" s="106">
        <v>0</v>
      </c>
      <c r="G59" s="104">
        <v>0</v>
      </c>
      <c r="H59" s="46">
        <f t="shared" si="1"/>
        <v>2</v>
      </c>
      <c r="I59" s="96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 hidden="1" x14ac:dyDescent="0.65">
      <c r="A60" s="10">
        <v>56</v>
      </c>
      <c r="B60" s="19" t="s">
        <v>66</v>
      </c>
      <c r="C60" s="71">
        <f>+'20'!H60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hidden="1" x14ac:dyDescent="0.65">
      <c r="A61" s="10">
        <v>57</v>
      </c>
      <c r="B61" s="19" t="s">
        <v>266</v>
      </c>
      <c r="C61" s="71">
        <f>+'20'!H61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hidden="1" x14ac:dyDescent="0.65">
      <c r="A62" s="10">
        <v>58</v>
      </c>
      <c r="B62" s="19" t="s">
        <v>340</v>
      </c>
      <c r="C62" s="71">
        <f>+'20'!H62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30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hidden="1" x14ac:dyDescent="0.65">
      <c r="A63" s="10">
        <v>59</v>
      </c>
      <c r="B63" s="19" t="s">
        <v>341</v>
      </c>
      <c r="C63" s="71">
        <f>+'20'!H63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21">
        <v>30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hidden="1" x14ac:dyDescent="0.65">
      <c r="A64" s="10">
        <v>60</v>
      </c>
      <c r="B64" s="19" t="s">
        <v>342</v>
      </c>
      <c r="C64" s="71">
        <f>+'20'!H64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21">
        <v>30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hidden="1" x14ac:dyDescent="0.65">
      <c r="A65" s="10">
        <v>61</v>
      </c>
      <c r="B65" s="19" t="s">
        <v>72</v>
      </c>
      <c r="C65" s="71">
        <f>+'20'!H65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21">
        <v>50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hidden="1" x14ac:dyDescent="0.65">
      <c r="A66" s="10">
        <v>62</v>
      </c>
      <c r="B66" s="19" t="s">
        <v>73</v>
      </c>
      <c r="C66" s="71">
        <f>+'20'!H66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21">
        <v>50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hidden="1" x14ac:dyDescent="0.65">
      <c r="A67" s="10">
        <v>63</v>
      </c>
      <c r="B67" s="19" t="s">
        <v>74</v>
      </c>
      <c r="C67" s="71">
        <f>+'20'!H67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50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hidden="1" x14ac:dyDescent="0.65">
      <c r="A68" s="10">
        <v>64</v>
      </c>
      <c r="B68" s="19" t="s">
        <v>175</v>
      </c>
      <c r="C68" s="71">
        <f>+'20'!H68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50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hidden="1" x14ac:dyDescent="0.65">
      <c r="A69" s="10">
        <v>65</v>
      </c>
      <c r="B69" s="19" t="s">
        <v>267</v>
      </c>
      <c r="C69" s="71">
        <f>+'20'!H69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ref="H69:H132" si="11">+E69-F69-I69-G69</f>
        <v>0</v>
      </c>
      <c r="I69" s="96"/>
      <c r="J69" s="15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hidden="1" x14ac:dyDescent="0.65">
      <c r="A70" s="10">
        <v>66</v>
      </c>
      <c r="B70" s="19" t="s">
        <v>70</v>
      </c>
      <c r="C70" s="71">
        <f>+'20'!H70</f>
        <v>0</v>
      </c>
      <c r="D70" s="95">
        <v>0</v>
      </c>
      <c r="E70" s="46">
        <f t="shared" si="0"/>
        <v>0</v>
      </c>
      <c r="F70" s="106">
        <v>0</v>
      </c>
      <c r="G70" s="104">
        <v>0</v>
      </c>
      <c r="H70" s="46">
        <f t="shared" si="11"/>
        <v>0</v>
      </c>
      <c r="I70" s="96"/>
      <c r="J70" s="20">
        <v>70</v>
      </c>
      <c r="K70" s="72">
        <f t="shared" ref="K70:K133" si="12">+J70*I70</f>
        <v>0</v>
      </c>
      <c r="L70" s="17" t="s">
        <v>16</v>
      </c>
      <c r="M70" s="18">
        <v>0</v>
      </c>
      <c r="N70" s="23">
        <f t="shared" ref="N70:N133" si="13">SUM(K70-M70)</f>
        <v>0</v>
      </c>
      <c r="O70" s="19"/>
      <c r="P70" s="43">
        <f t="shared" ref="P70:P133" si="14">+K70*O70</f>
        <v>0</v>
      </c>
    </row>
    <row r="71" spans="1:16" ht="24.6" hidden="1" x14ac:dyDescent="0.65">
      <c r="A71" s="10">
        <v>67</v>
      </c>
      <c r="B71" s="19" t="s">
        <v>71</v>
      </c>
      <c r="C71" s="71">
        <f>+'20'!H71</f>
        <v>0</v>
      </c>
      <c r="D71" s="95">
        <v>0</v>
      </c>
      <c r="E71" s="46">
        <f t="shared" si="0"/>
        <v>0</v>
      </c>
      <c r="F71" s="106">
        <v>0</v>
      </c>
      <c r="G71" s="104">
        <v>0</v>
      </c>
      <c r="H71" s="46">
        <f t="shared" si="11"/>
        <v>0</v>
      </c>
      <c r="I71" s="96"/>
      <c r="J71" s="20">
        <v>80</v>
      </c>
      <c r="K71" s="72">
        <f t="shared" si="12"/>
        <v>0</v>
      </c>
      <c r="L71" s="17" t="s">
        <v>16</v>
      </c>
      <c r="M71" s="18">
        <v>0</v>
      </c>
      <c r="N71" s="23">
        <f t="shared" si="13"/>
        <v>0</v>
      </c>
      <c r="O71" s="19"/>
      <c r="P71" s="43">
        <f t="shared" si="14"/>
        <v>0</v>
      </c>
    </row>
    <row r="72" spans="1:16" ht="24.6" hidden="1" x14ac:dyDescent="0.65">
      <c r="A72" s="10">
        <v>68</v>
      </c>
      <c r="B72" s="19" t="s">
        <v>199</v>
      </c>
      <c r="C72" s="71">
        <f>+'20'!H72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1"/>
        <v>0</v>
      </c>
      <c r="I72" s="96"/>
      <c r="J72" s="21">
        <v>150</v>
      </c>
      <c r="K72" s="72">
        <f t="shared" si="12"/>
        <v>0</v>
      </c>
      <c r="L72" s="17" t="s">
        <v>16</v>
      </c>
      <c r="M72" s="18">
        <v>0</v>
      </c>
      <c r="N72" s="23">
        <f t="shared" si="13"/>
        <v>0</v>
      </c>
      <c r="O72" s="19"/>
      <c r="P72" s="43">
        <f t="shared" si="14"/>
        <v>0</v>
      </c>
    </row>
    <row r="73" spans="1:16" ht="24.6" hidden="1" x14ac:dyDescent="0.65">
      <c r="A73" s="10">
        <v>69</v>
      </c>
      <c r="B73" s="19" t="s">
        <v>200</v>
      </c>
      <c r="C73" s="71">
        <f>+'20'!H73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1"/>
        <v>0</v>
      </c>
      <c r="I73" s="96"/>
      <c r="J73" s="21">
        <v>150</v>
      </c>
      <c r="K73" s="72">
        <f t="shared" si="12"/>
        <v>0</v>
      </c>
      <c r="L73" s="17" t="s">
        <v>16</v>
      </c>
      <c r="M73" s="18">
        <v>0</v>
      </c>
      <c r="N73" s="23">
        <f t="shared" si="13"/>
        <v>0</v>
      </c>
      <c r="O73" s="19"/>
      <c r="P73" s="43">
        <f t="shared" si="14"/>
        <v>0</v>
      </c>
    </row>
    <row r="74" spans="1:16" ht="24.6" hidden="1" x14ac:dyDescent="0.65">
      <c r="A74" s="10">
        <v>70</v>
      </c>
      <c r="B74" s="19" t="s">
        <v>201</v>
      </c>
      <c r="C74" s="71">
        <f>+'20'!H74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si="11"/>
        <v>0</v>
      </c>
      <c r="I74" s="96"/>
      <c r="J74" s="20">
        <v>150</v>
      </c>
      <c r="K74" s="72">
        <f t="shared" si="12"/>
        <v>0</v>
      </c>
      <c r="L74" s="17" t="s">
        <v>16</v>
      </c>
      <c r="M74" s="18">
        <v>0</v>
      </c>
      <c r="N74" s="23">
        <f t="shared" si="13"/>
        <v>0</v>
      </c>
      <c r="O74" s="19"/>
      <c r="P74" s="43">
        <f t="shared" si="14"/>
        <v>0</v>
      </c>
    </row>
    <row r="75" spans="1:16" ht="24.6" hidden="1" x14ac:dyDescent="0.65">
      <c r="A75" s="10">
        <v>71</v>
      </c>
      <c r="B75" s="19" t="s">
        <v>77</v>
      </c>
      <c r="C75" s="71">
        <f>+'20'!H75</f>
        <v>8</v>
      </c>
      <c r="D75" s="95">
        <v>0</v>
      </c>
      <c r="E75" s="46">
        <f t="shared" si="0"/>
        <v>8</v>
      </c>
      <c r="F75" s="106">
        <v>0</v>
      </c>
      <c r="G75" s="104">
        <v>0</v>
      </c>
      <c r="H75" s="46">
        <f t="shared" si="11"/>
        <v>8</v>
      </c>
      <c r="I75" s="96"/>
      <c r="J75" s="20">
        <v>50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 hidden="1" x14ac:dyDescent="0.65">
      <c r="A76" s="10">
        <v>72</v>
      </c>
      <c r="B76" s="19" t="s">
        <v>409</v>
      </c>
      <c r="C76" s="71">
        <f>+'20'!H76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hidden="1" x14ac:dyDescent="0.65">
      <c r="A77" s="10">
        <v>73</v>
      </c>
      <c r="B77" s="19" t="s">
        <v>410</v>
      </c>
      <c r="C77" s="71">
        <f>+'20'!H77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0">
        <v>120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hidden="1" x14ac:dyDescent="0.65">
      <c r="A78" s="10">
        <v>74</v>
      </c>
      <c r="B78" s="19" t="s">
        <v>411</v>
      </c>
      <c r="C78" s="71">
        <f>+'20'!H78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0">
        <v>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hidden="1" x14ac:dyDescent="0.65">
      <c r="A79" s="10">
        <v>75</v>
      </c>
      <c r="B79" s="19" t="s">
        <v>412</v>
      </c>
      <c r="C79" s="71">
        <f>+'20'!H79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120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hidden="1" x14ac:dyDescent="0.65">
      <c r="A80" s="10">
        <v>76</v>
      </c>
      <c r="B80" s="19" t="s">
        <v>346</v>
      </c>
      <c r="C80" s="71">
        <f>+'20'!H80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2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hidden="1" x14ac:dyDescent="0.65">
      <c r="A81" s="10">
        <v>77</v>
      </c>
      <c r="B81" s="19" t="s">
        <v>268</v>
      </c>
      <c r="C81" s="71">
        <f>+'20'!H81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45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hidden="1" x14ac:dyDescent="0.65">
      <c r="A82" s="10">
        <v>78</v>
      </c>
      <c r="B82" s="19" t="s">
        <v>347</v>
      </c>
      <c r="C82" s="71">
        <f>+'20'!H82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50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hidden="1" x14ac:dyDescent="0.65">
      <c r="A83" s="10">
        <v>79</v>
      </c>
      <c r="B83" s="19" t="s">
        <v>269</v>
      </c>
      <c r="C83" s="71">
        <f>+'20'!H83</f>
        <v>0</v>
      </c>
      <c r="D83" s="95">
        <v>0</v>
      </c>
      <c r="E83" s="46">
        <f t="shared" si="0"/>
        <v>0</v>
      </c>
      <c r="F83" s="106">
        <v>0</v>
      </c>
      <c r="G83" s="104">
        <v>0</v>
      </c>
      <c r="H83" s="46">
        <f t="shared" si="11"/>
        <v>0</v>
      </c>
      <c r="I83" s="96"/>
      <c r="J83" s="22">
        <v>55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hidden="1" x14ac:dyDescent="0.65">
      <c r="A84" s="10">
        <v>80</v>
      </c>
      <c r="B84" s="19" t="s">
        <v>93</v>
      </c>
      <c r="C84" s="71">
        <f>+'20'!H84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2">
        <v>55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hidden="1" x14ac:dyDescent="0.65">
      <c r="A85" s="10">
        <v>81</v>
      </c>
      <c r="B85" s="19" t="s">
        <v>94</v>
      </c>
      <c r="C85" s="71">
        <f>+'20'!H85</f>
        <v>0</v>
      </c>
      <c r="D85" s="95">
        <v>0</v>
      </c>
      <c r="E85" s="46">
        <f t="shared" si="0"/>
        <v>0</v>
      </c>
      <c r="F85" s="106">
        <v>0</v>
      </c>
      <c r="G85" s="104">
        <v>0</v>
      </c>
      <c r="H85" s="46">
        <f t="shared" si="11"/>
        <v>0</v>
      </c>
      <c r="I85" s="96"/>
      <c r="J85" s="22">
        <v>55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 hidden="1" x14ac:dyDescent="0.65">
      <c r="A86" s="10">
        <v>82</v>
      </c>
      <c r="B86" s="19" t="s">
        <v>369</v>
      </c>
      <c r="C86" s="71">
        <f>+'20'!H86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2">
        <v>30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hidden="1" x14ac:dyDescent="0.65">
      <c r="A87" s="10">
        <v>83</v>
      </c>
      <c r="B87" s="19" t="s">
        <v>370</v>
      </c>
      <c r="C87" s="71">
        <f>+'20'!H87</f>
        <v>0</v>
      </c>
      <c r="D87" s="95">
        <v>0</v>
      </c>
      <c r="E87" s="46">
        <f t="shared" si="0"/>
        <v>0</v>
      </c>
      <c r="F87" s="106">
        <v>0</v>
      </c>
      <c r="G87" s="104">
        <v>0</v>
      </c>
      <c r="H87" s="46">
        <f t="shared" si="11"/>
        <v>0</v>
      </c>
      <c r="I87" s="96"/>
      <c r="J87" s="22">
        <v>30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 hidden="1" x14ac:dyDescent="0.65">
      <c r="A88" s="10">
        <v>84</v>
      </c>
      <c r="B88" s="19" t="s">
        <v>270</v>
      </c>
      <c r="C88" s="71">
        <f>+'20'!H88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/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hidden="1" x14ac:dyDescent="0.65">
      <c r="A89" s="10">
        <v>85</v>
      </c>
      <c r="B89" s="19" t="s">
        <v>271</v>
      </c>
      <c r="C89" s="71">
        <f>+'20'!H89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/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hidden="1" x14ac:dyDescent="0.65">
      <c r="A90" s="10">
        <v>86</v>
      </c>
      <c r="B90" s="19" t="s">
        <v>244</v>
      </c>
      <c r="C90" s="71">
        <f>+'20'!H90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15">
        <v>35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hidden="1" x14ac:dyDescent="0.65">
      <c r="A91" s="10">
        <v>87</v>
      </c>
      <c r="B91" s="19" t="s">
        <v>272</v>
      </c>
      <c r="C91" s="71">
        <f>+'20'!H91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120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hidden="1" x14ac:dyDescent="0.65">
      <c r="A92" s="10">
        <v>88</v>
      </c>
      <c r="B92" s="19" t="s">
        <v>273</v>
      </c>
      <c r="C92" s="71">
        <f>+'20'!H92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45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hidden="1" x14ac:dyDescent="0.65">
      <c r="A93" s="10">
        <v>89</v>
      </c>
      <c r="B93" s="19" t="s">
        <v>246</v>
      </c>
      <c r="C93" s="71">
        <f>+'20'!H93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0">
        <v>40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hidden="1" x14ac:dyDescent="0.65">
      <c r="A94" s="10">
        <v>90</v>
      </c>
      <c r="B94" s="19" t="s">
        <v>348</v>
      </c>
      <c r="C94" s="71">
        <f>+'20'!H94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2">
        <v>35</v>
      </c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hidden="1" x14ac:dyDescent="0.65">
      <c r="A95" s="10">
        <v>91</v>
      </c>
      <c r="B95" s="19" t="s">
        <v>349</v>
      </c>
      <c r="C95" s="71">
        <f>+'20'!H95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>
        <v>35</v>
      </c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 hidden="1" x14ac:dyDescent="0.65">
      <c r="A96" s="10">
        <v>92</v>
      </c>
      <c r="B96" s="19" t="s">
        <v>350</v>
      </c>
      <c r="C96" s="71">
        <f>+'20'!H96</f>
        <v>0</v>
      </c>
      <c r="D96" s="95">
        <v>0</v>
      </c>
      <c r="E96" s="46">
        <f t="shared" si="0"/>
        <v>0</v>
      </c>
      <c r="F96" s="106">
        <v>0</v>
      </c>
      <c r="G96" s="104">
        <v>0</v>
      </c>
      <c r="H96" s="46">
        <f t="shared" si="11"/>
        <v>0</v>
      </c>
      <c r="I96" s="96"/>
      <c r="J96" s="22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hidden="1" x14ac:dyDescent="0.65">
      <c r="A97" s="10">
        <v>93</v>
      </c>
      <c r="B97" s="19" t="s">
        <v>274</v>
      </c>
      <c r="C97" s="71">
        <f>+'20'!H97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35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hidden="1" x14ac:dyDescent="0.65">
      <c r="A98" s="10">
        <v>94</v>
      </c>
      <c r="B98" s="19" t="s">
        <v>351</v>
      </c>
      <c r="C98" s="71">
        <f>+'20'!H98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35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hidden="1" x14ac:dyDescent="0.65">
      <c r="A99" s="10">
        <v>95</v>
      </c>
      <c r="B99" s="19" t="s">
        <v>275</v>
      </c>
      <c r="C99" s="71">
        <f>+'20'!H99</f>
        <v>0</v>
      </c>
      <c r="D99" s="95">
        <v>0</v>
      </c>
      <c r="E99" s="46">
        <f t="shared" si="0"/>
        <v>0</v>
      </c>
      <c r="F99" s="106">
        <v>0</v>
      </c>
      <c r="G99" s="104">
        <v>0</v>
      </c>
      <c r="H99" s="46">
        <f t="shared" si="11"/>
        <v>0</v>
      </c>
      <c r="I99" s="96"/>
      <c r="J99" s="22">
        <v>35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hidden="1" x14ac:dyDescent="0.65">
      <c r="A100" s="10">
        <v>96</v>
      </c>
      <c r="B100" s="19" t="s">
        <v>276</v>
      </c>
      <c r="C100" s="71">
        <f>+'20'!H100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2">
        <v>120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 hidden="1" x14ac:dyDescent="0.65">
      <c r="A101" s="10">
        <v>97</v>
      </c>
      <c r="B101" s="19" t="s">
        <v>277</v>
      </c>
      <c r="C101" s="71">
        <f>+'20'!H101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250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hidden="1" x14ac:dyDescent="0.65">
      <c r="A102" s="10">
        <v>98</v>
      </c>
      <c r="B102" s="19" t="s">
        <v>278</v>
      </c>
      <c r="C102" s="71">
        <f>+'20'!H102</f>
        <v>8</v>
      </c>
      <c r="D102" s="95">
        <v>0</v>
      </c>
      <c r="E102" s="46">
        <f t="shared" si="0"/>
        <v>8</v>
      </c>
      <c r="F102" s="106">
        <v>0</v>
      </c>
      <c r="G102" s="104">
        <v>0</v>
      </c>
      <c r="H102" s="46">
        <f t="shared" si="11"/>
        <v>8</v>
      </c>
      <c r="I102" s="96"/>
      <c r="J102" s="20">
        <v>100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hidden="1" x14ac:dyDescent="0.65">
      <c r="A103" s="10">
        <v>99</v>
      </c>
      <c r="B103" s="19" t="s">
        <v>279</v>
      </c>
      <c r="C103" s="71">
        <f>+'20'!H103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0">
        <v>55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hidden="1" x14ac:dyDescent="0.65">
      <c r="A104" s="10">
        <v>100</v>
      </c>
      <c r="B104" s="19" t="s">
        <v>280</v>
      </c>
      <c r="C104" s="71">
        <f>+'20'!H104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0">
        <v>60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hidden="1" x14ac:dyDescent="0.65">
      <c r="A105" s="10">
        <v>101</v>
      </c>
      <c r="B105" s="19" t="s">
        <v>281</v>
      </c>
      <c r="C105" s="71">
        <f>+'20'!H105</f>
        <v>5</v>
      </c>
      <c r="D105" s="95">
        <v>0</v>
      </c>
      <c r="E105" s="46">
        <f t="shared" si="0"/>
        <v>5</v>
      </c>
      <c r="F105" s="106">
        <v>0</v>
      </c>
      <c r="G105" s="104">
        <v>0</v>
      </c>
      <c r="H105" s="46">
        <f t="shared" si="11"/>
        <v>5</v>
      </c>
      <c r="I105" s="96"/>
      <c r="J105" s="20">
        <v>100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hidden="1" x14ac:dyDescent="0.65">
      <c r="A106" s="10">
        <v>102</v>
      </c>
      <c r="B106" s="19" t="s">
        <v>100</v>
      </c>
      <c r="C106" s="71">
        <f>+'20'!H106</f>
        <v>2</v>
      </c>
      <c r="D106" s="95">
        <v>0</v>
      </c>
      <c r="E106" s="46">
        <f t="shared" si="0"/>
        <v>2</v>
      </c>
      <c r="F106" s="106">
        <v>0</v>
      </c>
      <c r="G106" s="104">
        <v>0</v>
      </c>
      <c r="H106" s="46">
        <f t="shared" si="11"/>
        <v>2</v>
      </c>
      <c r="I106" s="96"/>
      <c r="J106" s="20">
        <v>55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hidden="1" x14ac:dyDescent="0.65">
      <c r="A107" s="10">
        <v>103</v>
      </c>
      <c r="B107" s="19" t="s">
        <v>101</v>
      </c>
      <c r="C107" s="71">
        <f>+'20'!H107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50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hidden="1" x14ac:dyDescent="0.65">
      <c r="A108" s="10">
        <v>104</v>
      </c>
      <c r="B108" s="19" t="s">
        <v>102</v>
      </c>
      <c r="C108" s="71">
        <f>+'20'!H108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hidden="1" x14ac:dyDescent="0.65">
      <c r="A109" s="10">
        <v>105</v>
      </c>
      <c r="B109" s="19" t="s">
        <v>282</v>
      </c>
      <c r="C109" s="71">
        <f>+'20'!H109</f>
        <v>0</v>
      </c>
      <c r="D109" s="95">
        <v>0</v>
      </c>
      <c r="E109" s="46">
        <f t="shared" si="0"/>
        <v>0</v>
      </c>
      <c r="F109" s="106">
        <v>0</v>
      </c>
      <c r="G109" s="104">
        <v>0</v>
      </c>
      <c r="H109" s="46">
        <f t="shared" si="11"/>
        <v>0</v>
      </c>
      <c r="I109" s="96"/>
      <c r="J109" s="20">
        <v>35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hidden="1" x14ac:dyDescent="0.65">
      <c r="A110" s="10">
        <v>106</v>
      </c>
      <c r="B110" s="19" t="s">
        <v>283</v>
      </c>
      <c r="C110" s="71">
        <f>+'20'!H110</f>
        <v>0</v>
      </c>
      <c r="D110" s="95">
        <v>0</v>
      </c>
      <c r="E110" s="46">
        <f t="shared" si="0"/>
        <v>0</v>
      </c>
      <c r="F110" s="106">
        <v>0</v>
      </c>
      <c r="G110" s="104">
        <v>0</v>
      </c>
      <c r="H110" s="46">
        <f t="shared" si="11"/>
        <v>0</v>
      </c>
      <c r="I110" s="96"/>
      <c r="J110" s="20">
        <v>50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 hidden="1" x14ac:dyDescent="0.65">
      <c r="A111" s="10">
        <v>107</v>
      </c>
      <c r="B111" s="19" t="s">
        <v>352</v>
      </c>
      <c r="C111" s="71">
        <f>+'20'!H111</f>
        <v>0</v>
      </c>
      <c r="D111" s="95">
        <v>0</v>
      </c>
      <c r="E111" s="46">
        <f t="shared" si="0"/>
        <v>0</v>
      </c>
      <c r="F111" s="106">
        <v>0</v>
      </c>
      <c r="G111" s="104">
        <v>0</v>
      </c>
      <c r="H111" s="46">
        <f t="shared" si="11"/>
        <v>0</v>
      </c>
      <c r="I111" s="96"/>
      <c r="J111" s="20">
        <v>50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hidden="1" x14ac:dyDescent="0.65">
      <c r="A112" s="10">
        <v>108</v>
      </c>
      <c r="B112" s="19" t="s">
        <v>354</v>
      </c>
      <c r="C112" s="71">
        <f>+'20'!H112</f>
        <v>0</v>
      </c>
      <c r="D112" s="95">
        <v>0</v>
      </c>
      <c r="E112" s="46">
        <f t="shared" si="0"/>
        <v>0</v>
      </c>
      <c r="F112" s="106">
        <v>0</v>
      </c>
      <c r="G112" s="104">
        <v>0</v>
      </c>
      <c r="H112" s="46">
        <f t="shared" si="11"/>
        <v>0</v>
      </c>
      <c r="I112" s="96"/>
      <c r="J112" s="20">
        <v>50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hidden="1" x14ac:dyDescent="0.65">
      <c r="A113" s="10">
        <v>109</v>
      </c>
      <c r="B113" s="19" t="s">
        <v>353</v>
      </c>
      <c r="C113" s="71">
        <f>+'20'!H113</f>
        <v>0</v>
      </c>
      <c r="D113" s="95">
        <v>0</v>
      </c>
      <c r="E113" s="46">
        <f t="shared" si="0"/>
        <v>0</v>
      </c>
      <c r="F113" s="106">
        <v>0</v>
      </c>
      <c r="G113" s="104">
        <v>0</v>
      </c>
      <c r="H113" s="46">
        <f t="shared" si="11"/>
        <v>0</v>
      </c>
      <c r="I113" s="96"/>
      <c r="J113" s="20">
        <v>50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hidden="1" x14ac:dyDescent="0.65">
      <c r="A114" s="10">
        <v>110</v>
      </c>
      <c r="B114" s="19" t="s">
        <v>355</v>
      </c>
      <c r="C114" s="71">
        <f>+'20'!H114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0">
        <v>50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hidden="1" x14ac:dyDescent="0.65">
      <c r="A115" s="10">
        <v>111</v>
      </c>
      <c r="B115" s="19" t="s">
        <v>145</v>
      </c>
      <c r="C115" s="71">
        <f>+'20'!H115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0">
        <v>45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hidden="1" x14ac:dyDescent="0.65">
      <c r="A116" s="10">
        <v>112</v>
      </c>
      <c r="B116" s="19" t="s">
        <v>146</v>
      </c>
      <c r="C116" s="71">
        <f>+'20'!H116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0">
        <v>45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hidden="1" x14ac:dyDescent="0.65">
      <c r="A117" s="10">
        <v>113</v>
      </c>
      <c r="B117" s="19" t="s">
        <v>147</v>
      </c>
      <c r="C117" s="71">
        <f>+'20'!H117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55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hidden="1" x14ac:dyDescent="0.65">
      <c r="A118" s="10">
        <v>114</v>
      </c>
      <c r="B118" s="19" t="s">
        <v>356</v>
      </c>
      <c r="C118" s="71">
        <f>+'20'!H118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hidden="1" x14ac:dyDescent="0.65">
      <c r="A119" s="10">
        <v>115</v>
      </c>
      <c r="B119" s="19" t="s">
        <v>375</v>
      </c>
      <c r="C119" s="71">
        <f>+'20'!H119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hidden="1" x14ac:dyDescent="0.65">
      <c r="A120" s="10">
        <v>116</v>
      </c>
      <c r="B120" s="19" t="s">
        <v>376</v>
      </c>
      <c r="C120" s="71">
        <f>+'20'!H120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hidden="1" x14ac:dyDescent="0.65">
      <c r="A121" s="10">
        <v>117</v>
      </c>
      <c r="B121" s="19" t="s">
        <v>133</v>
      </c>
      <c r="C121" s="71">
        <f>+'20'!H121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40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>
        <v>30</v>
      </c>
      <c r="P121" s="43">
        <f t="shared" si="14"/>
        <v>0</v>
      </c>
    </row>
    <row r="122" spans="1:16" ht="24.6" hidden="1" x14ac:dyDescent="0.65">
      <c r="A122" s="10">
        <v>118</v>
      </c>
      <c r="B122" s="19" t="s">
        <v>284</v>
      </c>
      <c r="C122" s="71">
        <f>+'20'!H122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40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>
        <v>30</v>
      </c>
      <c r="P122" s="43">
        <f t="shared" si="14"/>
        <v>0</v>
      </c>
    </row>
    <row r="123" spans="1:16" ht="24.6" hidden="1" x14ac:dyDescent="0.65">
      <c r="A123" s="10">
        <v>119</v>
      </c>
      <c r="B123" s="19" t="s">
        <v>108</v>
      </c>
      <c r="C123" s="71">
        <f>+'20'!H123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>
        <v>30</v>
      </c>
      <c r="P123" s="43">
        <f t="shared" si="14"/>
        <v>0</v>
      </c>
    </row>
    <row r="124" spans="1:16" ht="24.6" hidden="1" x14ac:dyDescent="0.65">
      <c r="A124" s="10">
        <v>120</v>
      </c>
      <c r="B124" s="19" t="s">
        <v>245</v>
      </c>
      <c r="C124" s="71">
        <f>+'20'!H124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40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>
        <v>30</v>
      </c>
      <c r="P124" s="43">
        <f t="shared" si="14"/>
        <v>0</v>
      </c>
    </row>
    <row r="125" spans="1:16" ht="24.6" hidden="1" x14ac:dyDescent="0.65">
      <c r="A125" s="10">
        <v>121</v>
      </c>
      <c r="B125" s="19" t="s">
        <v>285</v>
      </c>
      <c r="C125" s="71">
        <f>+'20'!H125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>
        <v>30</v>
      </c>
      <c r="P125" s="43">
        <f t="shared" si="14"/>
        <v>0</v>
      </c>
    </row>
    <row r="126" spans="1:16" ht="24.6" hidden="1" x14ac:dyDescent="0.65">
      <c r="A126" s="10">
        <v>122</v>
      </c>
      <c r="B126" s="19" t="s">
        <v>121</v>
      </c>
      <c r="C126" s="71">
        <f>+'20'!H126</f>
        <v>0</v>
      </c>
      <c r="D126" s="95">
        <v>0</v>
      </c>
      <c r="E126" s="46">
        <f t="shared" si="0"/>
        <v>0</v>
      </c>
      <c r="F126" s="106">
        <v>0</v>
      </c>
      <c r="G126" s="104">
        <v>0</v>
      </c>
      <c r="H126" s="46">
        <f t="shared" si="11"/>
        <v>0</v>
      </c>
      <c r="I126" s="96"/>
      <c r="J126" s="20">
        <v>60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>
        <v>30</v>
      </c>
      <c r="P126" s="43">
        <f t="shared" si="14"/>
        <v>0</v>
      </c>
    </row>
    <row r="127" spans="1:16" ht="24.6" hidden="1" x14ac:dyDescent="0.65">
      <c r="A127" s="10">
        <v>123</v>
      </c>
      <c r="B127" s="19" t="s">
        <v>113</v>
      </c>
      <c r="C127" s="71">
        <f>+'20'!H127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hidden="1" x14ac:dyDescent="0.65">
      <c r="A128" s="10">
        <v>124</v>
      </c>
      <c r="B128" s="19" t="s">
        <v>114</v>
      </c>
      <c r="C128" s="71">
        <f>+'20'!H128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100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hidden="1" x14ac:dyDescent="0.65">
      <c r="A129" s="10">
        <v>125</v>
      </c>
      <c r="B129" s="19" t="s">
        <v>198</v>
      </c>
      <c r="C129" s="71">
        <f>+'20'!H129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25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hidden="1" x14ac:dyDescent="0.65">
      <c r="A130" s="10">
        <v>126</v>
      </c>
      <c r="B130" s="19" t="s">
        <v>286</v>
      </c>
      <c r="C130" s="71">
        <f>+'20'!H130</f>
        <v>2</v>
      </c>
      <c r="D130" s="95">
        <v>0</v>
      </c>
      <c r="E130" s="46">
        <f t="shared" si="0"/>
        <v>2</v>
      </c>
      <c r="F130" s="106">
        <v>0</v>
      </c>
      <c r="G130" s="104">
        <v>0</v>
      </c>
      <c r="H130" s="46">
        <f t="shared" si="11"/>
        <v>1</v>
      </c>
      <c r="I130" s="96">
        <v>1</v>
      </c>
      <c r="J130" s="20">
        <v>50</v>
      </c>
      <c r="K130" s="72">
        <f t="shared" si="12"/>
        <v>50</v>
      </c>
      <c r="L130" s="17" t="s">
        <v>16</v>
      </c>
      <c r="M130" s="18">
        <v>0</v>
      </c>
      <c r="N130" s="23">
        <f t="shared" si="13"/>
        <v>50</v>
      </c>
      <c r="O130" s="19"/>
      <c r="P130" s="43">
        <f t="shared" si="14"/>
        <v>0</v>
      </c>
    </row>
    <row r="131" spans="1:16" ht="24.6" hidden="1" x14ac:dyDescent="0.65">
      <c r="A131" s="10">
        <v>127</v>
      </c>
      <c r="B131" s="19" t="s">
        <v>287</v>
      </c>
      <c r="C131" s="71">
        <f>+'20'!H131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2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hidden="1" x14ac:dyDescent="0.65">
      <c r="A132" s="10">
        <v>128</v>
      </c>
      <c r="B132" s="19" t="s">
        <v>288</v>
      </c>
      <c r="C132" s="71">
        <f>+'20'!H132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2">
        <v>50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hidden="1" x14ac:dyDescent="0.65">
      <c r="A133" s="10">
        <v>129</v>
      </c>
      <c r="B133" s="19" t="s">
        <v>289</v>
      </c>
      <c r="C133" s="71">
        <f>+'20'!H133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ref="H133:H196" si="15">+E133-F133-I133-G133</f>
        <v>0</v>
      </c>
      <c r="I133" s="96"/>
      <c r="J133" s="20">
        <v>60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hidden="1" x14ac:dyDescent="0.65">
      <c r="A134" s="10">
        <v>130</v>
      </c>
      <c r="B134" s="19" t="s">
        <v>343</v>
      </c>
      <c r="C134" s="71">
        <f>+'20'!H134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5"/>
        <v>0</v>
      </c>
      <c r="I134" s="96"/>
      <c r="J134" s="20">
        <v>50</v>
      </c>
      <c r="K134" s="72">
        <f t="shared" ref="K134:K197" si="16">+J134*I134</f>
        <v>0</v>
      </c>
      <c r="L134" s="17" t="s">
        <v>16</v>
      </c>
      <c r="M134" s="18">
        <v>0</v>
      </c>
      <c r="N134" s="23">
        <f t="shared" ref="N134:N197" si="17">SUM(K134-M134)</f>
        <v>0</v>
      </c>
      <c r="O134" s="19"/>
      <c r="P134" s="43">
        <f t="shared" ref="P134:P197" si="18">+K134*O134</f>
        <v>0</v>
      </c>
    </row>
    <row r="135" spans="1:16" ht="24.6" hidden="1" x14ac:dyDescent="0.65">
      <c r="A135" s="10">
        <v>131</v>
      </c>
      <c r="B135" s="19" t="s">
        <v>134</v>
      </c>
      <c r="C135" s="71">
        <f>+'20'!H135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5"/>
        <v>0</v>
      </c>
      <c r="I135" s="96"/>
      <c r="J135" s="20">
        <v>35</v>
      </c>
      <c r="K135" s="72">
        <f t="shared" si="16"/>
        <v>0</v>
      </c>
      <c r="L135" s="17" t="s">
        <v>16</v>
      </c>
      <c r="M135" s="18">
        <v>0</v>
      </c>
      <c r="N135" s="23">
        <f t="shared" si="17"/>
        <v>0</v>
      </c>
      <c r="O135" s="19"/>
      <c r="P135" s="43">
        <f t="shared" si="18"/>
        <v>0</v>
      </c>
    </row>
    <row r="136" spans="1:16" ht="24.6" hidden="1" x14ac:dyDescent="0.65">
      <c r="A136" s="10">
        <v>132</v>
      </c>
      <c r="B136" s="19" t="s">
        <v>358</v>
      </c>
      <c r="C136" s="71">
        <f>+'20'!H136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5"/>
        <v>0</v>
      </c>
      <c r="I136" s="96"/>
      <c r="J136" s="20">
        <v>10</v>
      </c>
      <c r="K136" s="72">
        <f t="shared" si="16"/>
        <v>0</v>
      </c>
      <c r="L136" s="17" t="s">
        <v>16</v>
      </c>
      <c r="M136" s="18">
        <v>0</v>
      </c>
      <c r="N136" s="23">
        <f t="shared" si="17"/>
        <v>0</v>
      </c>
      <c r="O136" s="19"/>
      <c r="P136" s="43">
        <f t="shared" si="18"/>
        <v>0</v>
      </c>
    </row>
    <row r="137" spans="1:16" ht="24.6" hidden="1" x14ac:dyDescent="0.65">
      <c r="A137" s="10">
        <v>133</v>
      </c>
      <c r="B137" s="19" t="s">
        <v>357</v>
      </c>
      <c r="C137" s="71">
        <f>+'20'!H137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5"/>
        <v>0</v>
      </c>
      <c r="I137" s="96"/>
      <c r="J137" s="20">
        <v>10</v>
      </c>
      <c r="K137" s="72">
        <f t="shared" si="16"/>
        <v>0</v>
      </c>
      <c r="L137" s="17" t="s">
        <v>16</v>
      </c>
      <c r="M137" s="18">
        <v>0</v>
      </c>
      <c r="N137" s="23">
        <f t="shared" si="17"/>
        <v>0</v>
      </c>
      <c r="O137" s="19"/>
      <c r="P137" s="43">
        <f t="shared" si="18"/>
        <v>0</v>
      </c>
    </row>
    <row r="138" spans="1:16" ht="24.6" hidden="1" x14ac:dyDescent="0.65">
      <c r="A138" s="10">
        <v>134</v>
      </c>
      <c r="B138" s="19" t="s">
        <v>193</v>
      </c>
      <c r="C138" s="71">
        <f>+'20'!H138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5"/>
        <v>0</v>
      </c>
      <c r="I138" s="96"/>
      <c r="J138" s="20">
        <v>10</v>
      </c>
      <c r="K138" s="72">
        <f t="shared" si="16"/>
        <v>0</v>
      </c>
      <c r="L138" s="17" t="s">
        <v>16</v>
      </c>
      <c r="M138" s="18">
        <v>0</v>
      </c>
      <c r="N138" s="23">
        <f t="shared" si="17"/>
        <v>0</v>
      </c>
      <c r="O138" s="19"/>
      <c r="P138" s="43">
        <f t="shared" si="18"/>
        <v>0</v>
      </c>
    </row>
    <row r="139" spans="1:16" ht="24.6" hidden="1" x14ac:dyDescent="0.65">
      <c r="A139" s="10">
        <v>135</v>
      </c>
      <c r="B139" s="19" t="s">
        <v>196</v>
      </c>
      <c r="C139" s="71">
        <f>+'20'!H139</f>
        <v>0</v>
      </c>
      <c r="D139" s="95">
        <v>0</v>
      </c>
      <c r="E139" s="46">
        <f t="shared" si="0"/>
        <v>0</v>
      </c>
      <c r="F139" s="106">
        <v>0</v>
      </c>
      <c r="G139" s="104">
        <v>0</v>
      </c>
      <c r="H139" s="46">
        <f t="shared" si="15"/>
        <v>0</v>
      </c>
      <c r="I139" s="96"/>
      <c r="J139" s="20">
        <v>10</v>
      </c>
      <c r="K139" s="72">
        <f t="shared" si="16"/>
        <v>0</v>
      </c>
      <c r="L139" s="17" t="s">
        <v>16</v>
      </c>
      <c r="M139" s="18">
        <v>0</v>
      </c>
      <c r="N139" s="23">
        <f t="shared" si="17"/>
        <v>0</v>
      </c>
      <c r="O139" s="19"/>
      <c r="P139" s="43">
        <f t="shared" si="18"/>
        <v>0</v>
      </c>
    </row>
    <row r="140" spans="1:16" ht="24.6" hidden="1" x14ac:dyDescent="0.65">
      <c r="A140" s="10">
        <v>136</v>
      </c>
      <c r="B140" s="19" t="s">
        <v>195</v>
      </c>
      <c r="C140" s="71">
        <f>+'20'!H140</f>
        <v>0</v>
      </c>
      <c r="D140" s="95">
        <v>0</v>
      </c>
      <c r="E140" s="46">
        <f t="shared" si="0"/>
        <v>0</v>
      </c>
      <c r="F140" s="106">
        <v>0</v>
      </c>
      <c r="G140" s="104">
        <v>0</v>
      </c>
      <c r="H140" s="46">
        <f t="shared" si="15"/>
        <v>0</v>
      </c>
      <c r="I140" s="96"/>
      <c r="J140" s="20">
        <v>10</v>
      </c>
      <c r="K140" s="72">
        <f t="shared" si="16"/>
        <v>0</v>
      </c>
      <c r="L140" s="17" t="s">
        <v>16</v>
      </c>
      <c r="M140" s="18">
        <v>0</v>
      </c>
      <c r="N140" s="23">
        <f t="shared" si="17"/>
        <v>0</v>
      </c>
      <c r="O140" s="19"/>
      <c r="P140" s="43">
        <f t="shared" si="18"/>
        <v>0</v>
      </c>
    </row>
    <row r="141" spans="1:16" ht="24.75" hidden="1" customHeight="1" x14ac:dyDescent="0.65">
      <c r="A141" s="10">
        <v>137</v>
      </c>
      <c r="B141" s="19" t="s">
        <v>197</v>
      </c>
      <c r="C141" s="71">
        <f>+'20'!H141</f>
        <v>0</v>
      </c>
      <c r="D141" s="95">
        <v>0</v>
      </c>
      <c r="E141" s="46">
        <f t="shared" si="0"/>
        <v>0</v>
      </c>
      <c r="F141" s="106">
        <v>0</v>
      </c>
      <c r="G141" s="104">
        <v>0</v>
      </c>
      <c r="H141" s="46">
        <f t="shared" si="15"/>
        <v>0</v>
      </c>
      <c r="I141" s="96"/>
      <c r="J141" s="20">
        <v>10</v>
      </c>
      <c r="K141" s="72">
        <f t="shared" si="16"/>
        <v>0</v>
      </c>
      <c r="L141" s="17" t="s">
        <v>16</v>
      </c>
      <c r="M141" s="18">
        <v>0</v>
      </c>
      <c r="N141" s="23">
        <f t="shared" si="17"/>
        <v>0</v>
      </c>
      <c r="O141" s="19"/>
      <c r="P141" s="43">
        <f t="shared" si="18"/>
        <v>0</v>
      </c>
    </row>
    <row r="142" spans="1:16" ht="24.75" hidden="1" customHeight="1" x14ac:dyDescent="0.65">
      <c r="A142" s="10">
        <v>138</v>
      </c>
      <c r="B142" s="19" t="s">
        <v>194</v>
      </c>
      <c r="C142" s="71">
        <f>+'20'!H142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5"/>
        <v>0</v>
      </c>
      <c r="I142" s="96"/>
      <c r="J142" s="20">
        <v>10</v>
      </c>
      <c r="K142" s="72">
        <f t="shared" si="16"/>
        <v>0</v>
      </c>
      <c r="L142" s="17" t="s">
        <v>16</v>
      </c>
      <c r="M142" s="18">
        <v>0</v>
      </c>
      <c r="N142" s="23">
        <f t="shared" si="17"/>
        <v>0</v>
      </c>
      <c r="O142" s="19"/>
      <c r="P142" s="43">
        <f t="shared" si="18"/>
        <v>0</v>
      </c>
    </row>
    <row r="143" spans="1:16" ht="24.75" hidden="1" customHeight="1" x14ac:dyDescent="0.65">
      <c r="A143" s="10">
        <v>139</v>
      </c>
      <c r="B143" s="19" t="s">
        <v>290</v>
      </c>
      <c r="C143" s="71">
        <f>+'20'!H143</f>
        <v>0</v>
      </c>
      <c r="D143" s="95">
        <v>0</v>
      </c>
      <c r="E143" s="46">
        <f t="shared" si="0"/>
        <v>0</v>
      </c>
      <c r="F143" s="106">
        <v>0</v>
      </c>
      <c r="G143" s="104">
        <v>0</v>
      </c>
      <c r="H143" s="46">
        <f t="shared" si="15"/>
        <v>0</v>
      </c>
      <c r="I143" s="96"/>
      <c r="J143" s="20">
        <v>10</v>
      </c>
      <c r="K143" s="72">
        <f t="shared" si="16"/>
        <v>0</v>
      </c>
      <c r="L143" s="17" t="s">
        <v>16</v>
      </c>
      <c r="M143" s="18">
        <v>0</v>
      </c>
      <c r="N143" s="23">
        <f t="shared" si="17"/>
        <v>0</v>
      </c>
      <c r="O143" s="19"/>
      <c r="P143" s="43">
        <f t="shared" si="18"/>
        <v>0</v>
      </c>
    </row>
    <row r="144" spans="1:16" ht="24.75" hidden="1" customHeight="1" x14ac:dyDescent="0.65">
      <c r="A144" s="10">
        <v>140</v>
      </c>
      <c r="B144" s="19" t="s">
        <v>141</v>
      </c>
      <c r="C144" s="71">
        <f>+'20'!H144</f>
        <v>0</v>
      </c>
      <c r="D144" s="95">
        <v>0</v>
      </c>
      <c r="E144" s="46">
        <f t="shared" ref="E144:E207" si="19">C144+D144</f>
        <v>0</v>
      </c>
      <c r="F144" s="106">
        <v>0</v>
      </c>
      <c r="G144" s="104">
        <v>0</v>
      </c>
      <c r="H144" s="46">
        <f t="shared" si="15"/>
        <v>0</v>
      </c>
      <c r="I144" s="96"/>
      <c r="J144" s="20">
        <v>40</v>
      </c>
      <c r="K144" s="72">
        <f t="shared" si="16"/>
        <v>0</v>
      </c>
      <c r="L144" s="17" t="s">
        <v>16</v>
      </c>
      <c r="M144" s="18">
        <v>0</v>
      </c>
      <c r="N144" s="23">
        <f t="shared" si="17"/>
        <v>0</v>
      </c>
      <c r="O144" s="19"/>
      <c r="P144" s="43">
        <f t="shared" si="18"/>
        <v>0</v>
      </c>
    </row>
    <row r="145" spans="1:16" ht="24.75" hidden="1" customHeight="1" x14ac:dyDescent="0.65">
      <c r="A145" s="10">
        <v>141</v>
      </c>
      <c r="B145" s="19" t="s">
        <v>142</v>
      </c>
      <c r="C145" s="71">
        <f>+'20'!H145</f>
        <v>0</v>
      </c>
      <c r="D145" s="95">
        <v>0</v>
      </c>
      <c r="E145" s="46">
        <f t="shared" si="19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3">
        <f t="shared" si="18"/>
        <v>0</v>
      </c>
    </row>
    <row r="146" spans="1:16" ht="24.6" hidden="1" x14ac:dyDescent="0.65">
      <c r="A146" s="10">
        <v>142</v>
      </c>
      <c r="B146" s="19" t="s">
        <v>135</v>
      </c>
      <c r="C146" s="71">
        <f>+'20'!H146</f>
        <v>0</v>
      </c>
      <c r="D146" s="95">
        <v>0</v>
      </c>
      <c r="E146" s="46">
        <f t="shared" si="19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55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hidden="1" x14ac:dyDescent="0.65">
      <c r="A147" s="10">
        <v>143</v>
      </c>
      <c r="B147" s="19" t="s">
        <v>144</v>
      </c>
      <c r="C147" s="71">
        <f>+'20'!H147</f>
        <v>0</v>
      </c>
      <c r="D147" s="95">
        <v>0</v>
      </c>
      <c r="E147" s="46">
        <f t="shared" si="19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55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hidden="1" x14ac:dyDescent="0.65">
      <c r="A148" s="10">
        <v>144</v>
      </c>
      <c r="B148" s="19" t="s">
        <v>143</v>
      </c>
      <c r="C148" s="71">
        <f>+'20'!H148</f>
        <v>0</v>
      </c>
      <c r="D148" s="95">
        <v>0</v>
      </c>
      <c r="E148" s="46">
        <f t="shared" si="19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55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hidden="1" x14ac:dyDescent="0.65">
      <c r="A149" s="10">
        <v>145</v>
      </c>
      <c r="B149" s="19" t="s">
        <v>137</v>
      </c>
      <c r="C149" s="71">
        <f>+'20'!H149</f>
        <v>0</v>
      </c>
      <c r="D149" s="95">
        <v>0</v>
      </c>
      <c r="E149" s="46">
        <f t="shared" si="19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30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hidden="1" x14ac:dyDescent="0.65">
      <c r="A150" s="10">
        <v>146</v>
      </c>
      <c r="B150" s="19" t="s">
        <v>291</v>
      </c>
      <c r="C150" s="71">
        <f>+'20'!H150</f>
        <v>0</v>
      </c>
      <c r="D150" s="95">
        <v>0</v>
      </c>
      <c r="E150" s="46">
        <f t="shared" si="19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25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hidden="1" x14ac:dyDescent="0.65">
      <c r="A151" s="10">
        <v>147</v>
      </c>
      <c r="B151" s="19" t="s">
        <v>292</v>
      </c>
      <c r="C151" s="71">
        <f>+'20'!H151</f>
        <v>0</v>
      </c>
      <c r="D151" s="95">
        <v>0</v>
      </c>
      <c r="E151" s="46">
        <f t="shared" si="19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25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6" hidden="1" x14ac:dyDescent="0.65">
      <c r="A152" s="10">
        <v>148</v>
      </c>
      <c r="B152" s="19" t="s">
        <v>293</v>
      </c>
      <c r="C152" s="71">
        <f>+'20'!H152</f>
        <v>0</v>
      </c>
      <c r="D152" s="95">
        <v>0</v>
      </c>
      <c r="E152" s="46">
        <f t="shared" si="19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55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6" hidden="1" x14ac:dyDescent="0.65">
      <c r="A153" s="10">
        <v>149</v>
      </c>
      <c r="B153" s="19" t="s">
        <v>294</v>
      </c>
      <c r="C153" s="71">
        <f>+'20'!H153</f>
        <v>0</v>
      </c>
      <c r="D153" s="95">
        <v>0</v>
      </c>
      <c r="E153" s="46">
        <f t="shared" si="19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50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6" hidden="1" x14ac:dyDescent="0.65">
      <c r="A154" s="10">
        <v>150</v>
      </c>
      <c r="B154" s="19" t="s">
        <v>362</v>
      </c>
      <c r="C154" s="71">
        <f>+'20'!H154</f>
        <v>0</v>
      </c>
      <c r="D154" s="95">
        <v>0</v>
      </c>
      <c r="E154" s="46">
        <f t="shared" si="19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65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6" hidden="1" x14ac:dyDescent="0.65">
      <c r="A155" s="10">
        <v>151</v>
      </c>
      <c r="B155" s="19" t="s">
        <v>363</v>
      </c>
      <c r="C155" s="71">
        <f>+'20'!H155</f>
        <v>0</v>
      </c>
      <c r="D155" s="95">
        <v>0</v>
      </c>
      <c r="E155" s="46">
        <f t="shared" si="19"/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50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6" hidden="1" x14ac:dyDescent="0.65">
      <c r="A156" s="10">
        <v>152</v>
      </c>
      <c r="B156" s="19" t="s">
        <v>364</v>
      </c>
      <c r="C156" s="71">
        <f>+'20'!H156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hidden="1" x14ac:dyDescent="0.65">
      <c r="A157" s="10">
        <v>153</v>
      </c>
      <c r="B157" s="19" t="s">
        <v>365</v>
      </c>
      <c r="C157" s="71">
        <f>+'20'!H157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60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hidden="1" x14ac:dyDescent="0.65">
      <c r="A158" s="10">
        <v>154</v>
      </c>
      <c r="B158" s="19" t="s">
        <v>366</v>
      </c>
      <c r="C158" s="71">
        <f>+'20'!H158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60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hidden="1" x14ac:dyDescent="0.65">
      <c r="A159" s="10">
        <v>155</v>
      </c>
      <c r="B159" s="19" t="s">
        <v>359</v>
      </c>
      <c r="C159" s="71">
        <f>+'20'!H159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40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hidden="1" x14ac:dyDescent="0.65">
      <c r="A160" s="10">
        <v>156</v>
      </c>
      <c r="B160" s="19" t="s">
        <v>148</v>
      </c>
      <c r="C160" s="71">
        <f>+'20'!H160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45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hidden="1" x14ac:dyDescent="0.65">
      <c r="A161" s="10">
        <v>157</v>
      </c>
      <c r="B161" s="19" t="s">
        <v>149</v>
      </c>
      <c r="C161" s="71">
        <f>+'20'!H161</f>
        <v>0</v>
      </c>
      <c r="D161" s="95">
        <v>0</v>
      </c>
      <c r="E161" s="46">
        <f t="shared" si="19"/>
        <v>0</v>
      </c>
      <c r="F161" s="106">
        <v>0</v>
      </c>
      <c r="G161" s="104">
        <v>0</v>
      </c>
      <c r="H161" s="46">
        <f t="shared" si="15"/>
        <v>0</v>
      </c>
      <c r="I161" s="96"/>
      <c r="J161" s="20">
        <v>45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hidden="1" x14ac:dyDescent="0.65">
      <c r="A162" s="10">
        <v>158</v>
      </c>
      <c r="B162" s="19" t="s">
        <v>150</v>
      </c>
      <c r="C162" s="71">
        <f>+'20'!H162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45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hidden="1" x14ac:dyDescent="0.65">
      <c r="A163" s="10">
        <v>159</v>
      </c>
      <c r="B163" s="19" t="s">
        <v>151</v>
      </c>
      <c r="C163" s="71">
        <f>+'20'!H163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45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hidden="1" x14ac:dyDescent="0.65">
      <c r="A164" s="10">
        <v>160</v>
      </c>
      <c r="B164" s="19" t="s">
        <v>152</v>
      </c>
      <c r="C164" s="71">
        <f>+'20'!H164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45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hidden="1" x14ac:dyDescent="0.65">
      <c r="A165" s="10">
        <v>161</v>
      </c>
      <c r="B165" s="19" t="s">
        <v>153</v>
      </c>
      <c r="C165" s="71">
        <f>+'20'!H165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45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hidden="1" x14ac:dyDescent="0.65">
      <c r="A166" s="10">
        <v>162</v>
      </c>
      <c r="B166" s="19" t="s">
        <v>118</v>
      </c>
      <c r="C166" s="71">
        <f>+'20'!H166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100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hidden="1" x14ac:dyDescent="0.65">
      <c r="A167" s="10">
        <v>163</v>
      </c>
      <c r="B167" s="19" t="s">
        <v>112</v>
      </c>
      <c r="C167" s="71">
        <f>+'20'!H167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55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hidden="1" x14ac:dyDescent="0.65">
      <c r="A168" s="10">
        <v>164</v>
      </c>
      <c r="B168" s="19" t="s">
        <v>120</v>
      </c>
      <c r="C168" s="71">
        <f>+'20'!H168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80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hidden="1" x14ac:dyDescent="0.65">
      <c r="A169" s="10">
        <v>165</v>
      </c>
      <c r="B169" s="19" t="s">
        <v>139</v>
      </c>
      <c r="C169" s="71">
        <f>+'20'!H169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10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hidden="1" x14ac:dyDescent="0.65">
      <c r="A170" s="10">
        <v>166</v>
      </c>
      <c r="B170" s="19" t="s">
        <v>261</v>
      </c>
      <c r="C170" s="71">
        <f>+'20'!H170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35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hidden="1" x14ac:dyDescent="0.65">
      <c r="A171" s="10">
        <v>167</v>
      </c>
      <c r="B171" s="19" t="s">
        <v>262</v>
      </c>
      <c r="C171" s="71">
        <f>+'20'!H171</f>
        <v>3</v>
      </c>
      <c r="D171" s="95">
        <v>0</v>
      </c>
      <c r="E171" s="46">
        <f t="shared" si="19"/>
        <v>3</v>
      </c>
      <c r="F171" s="106">
        <v>0</v>
      </c>
      <c r="G171" s="104">
        <v>0</v>
      </c>
      <c r="H171" s="46">
        <f t="shared" si="15"/>
        <v>3</v>
      </c>
      <c r="I171" s="96"/>
      <c r="J171" s="20">
        <v>40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hidden="1" x14ac:dyDescent="0.65">
      <c r="A172" s="10">
        <v>168</v>
      </c>
      <c r="B172" s="19" t="s">
        <v>176</v>
      </c>
      <c r="C172" s="71">
        <f>+'20'!H172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50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hidden="1" x14ac:dyDescent="0.65">
      <c r="A173" s="10">
        <v>169</v>
      </c>
      <c r="B173" s="19" t="s">
        <v>177</v>
      </c>
      <c r="C173" s="71">
        <f>+'20'!H173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50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hidden="1" x14ac:dyDescent="0.65">
      <c r="A174" s="10">
        <v>170</v>
      </c>
      <c r="B174" s="19" t="s">
        <v>178</v>
      </c>
      <c r="C174" s="71">
        <f>+'20'!H174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50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hidden="1" x14ac:dyDescent="0.65">
      <c r="A175" s="10">
        <v>171</v>
      </c>
      <c r="B175" s="19" t="s">
        <v>182</v>
      </c>
      <c r="C175" s="71">
        <f>+'20'!H175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90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hidden="1" x14ac:dyDescent="0.65">
      <c r="A176" s="10">
        <v>172</v>
      </c>
      <c r="B176" s="19" t="s">
        <v>360</v>
      </c>
      <c r="C176" s="71">
        <f>+'20'!H176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35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 hidden="1" x14ac:dyDescent="0.65">
      <c r="A177" s="10">
        <v>173</v>
      </c>
      <c r="B177" s="19" t="s">
        <v>295</v>
      </c>
      <c r="C177" s="71">
        <f>+'20'!H177</f>
        <v>0</v>
      </c>
      <c r="D177" s="95">
        <v>0</v>
      </c>
      <c r="E177" s="46">
        <f t="shared" si="19"/>
        <v>0</v>
      </c>
      <c r="F177" s="106">
        <v>0</v>
      </c>
      <c r="G177" s="104">
        <v>0</v>
      </c>
      <c r="H177" s="46">
        <f t="shared" si="15"/>
        <v>0</v>
      </c>
      <c r="I177" s="96"/>
      <c r="J177" s="20">
        <v>35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.6" hidden="1" x14ac:dyDescent="0.65">
      <c r="A178" s="10">
        <v>174</v>
      </c>
      <c r="B178" s="19" t="s">
        <v>296</v>
      </c>
      <c r="C178" s="71">
        <f>+'20'!H178</f>
        <v>0</v>
      </c>
      <c r="D178" s="95">
        <v>0</v>
      </c>
      <c r="E178" s="46">
        <f t="shared" si="19"/>
        <v>0</v>
      </c>
      <c r="F178" s="106">
        <v>0</v>
      </c>
      <c r="G178" s="104">
        <v>0</v>
      </c>
      <c r="H178" s="46">
        <f t="shared" si="15"/>
        <v>0</v>
      </c>
      <c r="I178" s="96"/>
      <c r="J178" s="20">
        <v>60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 hidden="1" x14ac:dyDescent="0.65">
      <c r="A179" s="10">
        <v>175</v>
      </c>
      <c r="B179" s="19" t="s">
        <v>297</v>
      </c>
      <c r="C179" s="71">
        <f>+'20'!H179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120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hidden="1" x14ac:dyDescent="0.65">
      <c r="A180" s="10">
        <v>176</v>
      </c>
      <c r="B180" s="19" t="s">
        <v>344</v>
      </c>
      <c r="C180" s="71">
        <f>+'20'!H180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60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hidden="1" x14ac:dyDescent="0.65">
      <c r="A181" s="10">
        <v>177</v>
      </c>
      <c r="B181" s="19" t="s">
        <v>345</v>
      </c>
      <c r="C181" s="71">
        <f>+'20'!H181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120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hidden="1" x14ac:dyDescent="0.65">
      <c r="A182" s="10">
        <v>178</v>
      </c>
      <c r="B182" s="19" t="s">
        <v>109</v>
      </c>
      <c r="C182" s="71">
        <f>+'20'!H182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50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hidden="1" x14ac:dyDescent="0.65">
      <c r="A183" s="10">
        <v>179</v>
      </c>
      <c r="B183" s="19" t="s">
        <v>110</v>
      </c>
      <c r="C183" s="71">
        <f>+'20'!H183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50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hidden="1" x14ac:dyDescent="0.65">
      <c r="A184" s="10">
        <v>180</v>
      </c>
      <c r="B184" s="19" t="s">
        <v>162</v>
      </c>
      <c r="C184" s="71">
        <f>+'20'!H184</f>
        <v>0</v>
      </c>
      <c r="D184" s="95">
        <v>0</v>
      </c>
      <c r="E184" s="46">
        <f t="shared" si="19"/>
        <v>0</v>
      </c>
      <c r="F184" s="106">
        <v>0</v>
      </c>
      <c r="G184" s="104">
        <v>0</v>
      </c>
      <c r="H184" s="46">
        <f t="shared" si="15"/>
        <v>0</v>
      </c>
      <c r="I184" s="96"/>
      <c r="J184" s="20">
        <v>120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hidden="1" x14ac:dyDescent="0.65">
      <c r="A185" s="10">
        <v>181</v>
      </c>
      <c r="B185" s="19" t="s">
        <v>163</v>
      </c>
      <c r="C185" s="71">
        <f>+'20'!H185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120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hidden="1" x14ac:dyDescent="0.65">
      <c r="A186" s="10">
        <v>182</v>
      </c>
      <c r="B186" s="19" t="s">
        <v>154</v>
      </c>
      <c r="C186" s="71">
        <f>+'20'!H186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120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hidden="1" x14ac:dyDescent="0.65">
      <c r="A187" s="10">
        <v>183</v>
      </c>
      <c r="B187" s="19" t="s">
        <v>155</v>
      </c>
      <c r="C187" s="71">
        <f>+'20'!H187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120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hidden="1" x14ac:dyDescent="0.65">
      <c r="A188" s="10">
        <v>184</v>
      </c>
      <c r="B188" s="19" t="s">
        <v>164</v>
      </c>
      <c r="C188" s="71">
        <f>+'20'!H188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120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hidden="1" x14ac:dyDescent="0.65">
      <c r="A189" s="10">
        <v>185</v>
      </c>
      <c r="B189" s="19" t="s">
        <v>165</v>
      </c>
      <c r="C189" s="71">
        <f>+'20'!H189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120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247</v>
      </c>
      <c r="C190" s="71">
        <f>+'20'!H190</f>
        <v>3</v>
      </c>
      <c r="D190" s="95">
        <v>0</v>
      </c>
      <c r="E190" s="46">
        <f t="shared" si="19"/>
        <v>3</v>
      </c>
      <c r="F190" s="106">
        <v>3</v>
      </c>
      <c r="G190" s="104">
        <v>0</v>
      </c>
      <c r="H190" s="46">
        <f t="shared" si="15"/>
        <v>0</v>
      </c>
      <c r="I190" s="96"/>
      <c r="J190" s="20">
        <v>150</v>
      </c>
      <c r="K190" s="72">
        <f t="shared" si="16"/>
        <v>0</v>
      </c>
      <c r="L190" s="17" t="s">
        <v>431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hidden="1" x14ac:dyDescent="0.65">
      <c r="A191" s="10">
        <v>187</v>
      </c>
      <c r="B191" s="19" t="s">
        <v>248</v>
      </c>
      <c r="C191" s="71">
        <f>+'20'!H191</f>
        <v>0</v>
      </c>
      <c r="D191" s="95">
        <v>0</v>
      </c>
      <c r="E191" s="46">
        <f t="shared" si="19"/>
        <v>0</v>
      </c>
      <c r="F191" s="106">
        <v>0</v>
      </c>
      <c r="G191" s="104">
        <v>0</v>
      </c>
      <c r="H191" s="46">
        <f t="shared" si="15"/>
        <v>0</v>
      </c>
      <c r="I191" s="96"/>
      <c r="J191" s="20">
        <v>150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hidden="1" x14ac:dyDescent="0.65">
      <c r="A192" s="10">
        <v>188</v>
      </c>
      <c r="B192" s="19" t="s">
        <v>249</v>
      </c>
      <c r="C192" s="71">
        <f>+'20'!H192</f>
        <v>0</v>
      </c>
      <c r="D192" s="95">
        <v>0</v>
      </c>
      <c r="E192" s="46">
        <f t="shared" si="19"/>
        <v>0</v>
      </c>
      <c r="F192" s="106">
        <v>0</v>
      </c>
      <c r="G192" s="104">
        <v>0</v>
      </c>
      <c r="H192" s="46">
        <f t="shared" si="15"/>
        <v>0</v>
      </c>
      <c r="I192" s="96"/>
      <c r="J192" s="20">
        <v>150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29" ht="24.6" hidden="1" x14ac:dyDescent="0.65">
      <c r="A193" s="10">
        <v>189</v>
      </c>
      <c r="B193" s="19" t="s">
        <v>250</v>
      </c>
      <c r="C193" s="71">
        <f>+'20'!H193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150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29" ht="24.6" hidden="1" x14ac:dyDescent="0.65">
      <c r="A194" s="10">
        <v>190</v>
      </c>
      <c r="B194" s="19" t="s">
        <v>166</v>
      </c>
      <c r="C194" s="71">
        <f>+'20'!H194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185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29" ht="24.6" hidden="1" x14ac:dyDescent="0.65">
      <c r="A195" s="10">
        <v>191</v>
      </c>
      <c r="B195" s="19" t="s">
        <v>167</v>
      </c>
      <c r="C195" s="71">
        <f>+'20'!H195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185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29" ht="24.6" hidden="1" x14ac:dyDescent="0.65">
      <c r="A196" s="10">
        <v>192</v>
      </c>
      <c r="B196" s="19" t="s">
        <v>168</v>
      </c>
      <c r="C196" s="71">
        <f>+'20'!H196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185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29" ht="24.6" hidden="1" x14ac:dyDescent="0.65">
      <c r="A197" s="10">
        <v>193</v>
      </c>
      <c r="B197" s="19" t="s">
        <v>169</v>
      </c>
      <c r="C197" s="71">
        <f>+'20'!H197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ref="H197:H260" si="20">+E197-F197-I197-G197</f>
        <v>0</v>
      </c>
      <c r="I197" s="96"/>
      <c r="J197" s="20">
        <v>185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  <c r="AC197" s="29"/>
    </row>
    <row r="198" spans="1:29" ht="24.6" hidden="1" x14ac:dyDescent="0.65">
      <c r="A198" s="10">
        <v>194</v>
      </c>
      <c r="B198" s="19" t="s">
        <v>168</v>
      </c>
      <c r="C198" s="71">
        <f>+'20'!H198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20"/>
        <v>0</v>
      </c>
      <c r="I198" s="96"/>
      <c r="J198" s="20">
        <v>185</v>
      </c>
      <c r="K198" s="72">
        <f t="shared" ref="K198:K261" si="21">+J198*I198</f>
        <v>0</v>
      </c>
      <c r="L198" s="17" t="s">
        <v>16</v>
      </c>
      <c r="M198" s="18">
        <v>0</v>
      </c>
      <c r="N198" s="23">
        <f t="shared" ref="N198:N261" si="22">SUM(K198-M198)</f>
        <v>0</v>
      </c>
      <c r="O198" s="19"/>
      <c r="P198" s="43">
        <f t="shared" ref="P198:P261" si="23">+K198*O198</f>
        <v>0</v>
      </c>
      <c r="AC198" s="29"/>
    </row>
    <row r="199" spans="1:29" ht="24.6" hidden="1" x14ac:dyDescent="0.65">
      <c r="A199" s="10">
        <v>195</v>
      </c>
      <c r="B199" s="19" t="s">
        <v>169</v>
      </c>
      <c r="C199" s="71">
        <f>+'20'!H199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20"/>
        <v>0</v>
      </c>
      <c r="I199" s="96"/>
      <c r="J199" s="20">
        <v>185</v>
      </c>
      <c r="K199" s="72">
        <f t="shared" si="21"/>
        <v>0</v>
      </c>
      <c r="L199" s="17" t="s">
        <v>16</v>
      </c>
      <c r="M199" s="18">
        <v>0</v>
      </c>
      <c r="N199" s="23">
        <f t="shared" si="22"/>
        <v>0</v>
      </c>
      <c r="O199" s="19"/>
      <c r="P199" s="43">
        <f t="shared" si="23"/>
        <v>0</v>
      </c>
    </row>
    <row r="200" spans="1:29" ht="24.6" hidden="1" x14ac:dyDescent="0.65">
      <c r="A200" s="10">
        <v>196</v>
      </c>
      <c r="B200" s="19" t="s">
        <v>170</v>
      </c>
      <c r="C200" s="71">
        <f>+'20'!H200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20"/>
        <v>0</v>
      </c>
      <c r="I200" s="96"/>
      <c r="J200" s="20">
        <v>135</v>
      </c>
      <c r="K200" s="72">
        <f t="shared" si="21"/>
        <v>0</v>
      </c>
      <c r="L200" s="17" t="s">
        <v>16</v>
      </c>
      <c r="M200" s="18">
        <v>0</v>
      </c>
      <c r="N200" s="23">
        <f t="shared" si="22"/>
        <v>0</v>
      </c>
      <c r="O200" s="19"/>
      <c r="P200" s="43">
        <f t="shared" si="23"/>
        <v>0</v>
      </c>
    </row>
    <row r="201" spans="1:29" ht="24.6" hidden="1" x14ac:dyDescent="0.65">
      <c r="A201" s="10">
        <v>197</v>
      </c>
      <c r="B201" s="19" t="s">
        <v>115</v>
      </c>
      <c r="C201" s="71">
        <f>+'20'!H201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20"/>
        <v>0</v>
      </c>
      <c r="I201" s="96"/>
      <c r="J201" s="20">
        <v>100</v>
      </c>
      <c r="K201" s="72">
        <f t="shared" si="21"/>
        <v>0</v>
      </c>
      <c r="L201" s="17" t="s">
        <v>16</v>
      </c>
      <c r="M201" s="18">
        <v>0</v>
      </c>
      <c r="N201" s="23">
        <f t="shared" si="22"/>
        <v>0</v>
      </c>
      <c r="O201" s="19"/>
      <c r="P201" s="43">
        <f t="shared" si="23"/>
        <v>0</v>
      </c>
    </row>
    <row r="202" spans="1:29" ht="24.6" hidden="1" x14ac:dyDescent="0.65">
      <c r="A202" s="10">
        <v>198</v>
      </c>
      <c r="B202" s="19" t="s">
        <v>171</v>
      </c>
      <c r="C202" s="71">
        <f>+'20'!H202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20"/>
        <v>0</v>
      </c>
      <c r="I202" s="96"/>
      <c r="J202" s="20">
        <v>90</v>
      </c>
      <c r="K202" s="72">
        <f t="shared" si="21"/>
        <v>0</v>
      </c>
      <c r="L202" s="17" t="s">
        <v>16</v>
      </c>
      <c r="M202" s="18">
        <v>0</v>
      </c>
      <c r="N202" s="23">
        <f t="shared" si="22"/>
        <v>0</v>
      </c>
      <c r="O202" s="19"/>
      <c r="P202" s="43">
        <f t="shared" si="23"/>
        <v>0</v>
      </c>
    </row>
    <row r="203" spans="1:29" ht="24.6" hidden="1" x14ac:dyDescent="0.65">
      <c r="A203" s="10">
        <v>199</v>
      </c>
      <c r="B203" s="19" t="s">
        <v>172</v>
      </c>
      <c r="C203" s="71">
        <f>+'20'!H203</f>
        <v>0</v>
      </c>
      <c r="D203" s="95">
        <v>0</v>
      </c>
      <c r="E203" s="46">
        <f t="shared" si="19"/>
        <v>0</v>
      </c>
      <c r="F203" s="106">
        <v>0</v>
      </c>
      <c r="G203" s="104">
        <v>0</v>
      </c>
      <c r="H203" s="46">
        <f t="shared" si="20"/>
        <v>0</v>
      </c>
      <c r="I203" s="96"/>
      <c r="J203" s="20">
        <v>90</v>
      </c>
      <c r="K203" s="72">
        <f t="shared" si="21"/>
        <v>0</v>
      </c>
      <c r="L203" s="17" t="s">
        <v>16</v>
      </c>
      <c r="M203" s="18">
        <v>0</v>
      </c>
      <c r="N203" s="23">
        <f t="shared" si="22"/>
        <v>0</v>
      </c>
      <c r="O203" s="19"/>
      <c r="P203" s="43">
        <f t="shared" si="23"/>
        <v>0</v>
      </c>
    </row>
    <row r="204" spans="1:29" ht="24.6" hidden="1" x14ac:dyDescent="0.65">
      <c r="A204" s="10">
        <v>200</v>
      </c>
      <c r="B204" s="19" t="s">
        <v>173</v>
      </c>
      <c r="C204" s="71">
        <f>+'20'!H204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20"/>
        <v>0</v>
      </c>
      <c r="I204" s="96"/>
      <c r="J204" s="20">
        <v>90</v>
      </c>
      <c r="K204" s="72">
        <f t="shared" si="21"/>
        <v>0</v>
      </c>
      <c r="L204" s="17" t="s">
        <v>16</v>
      </c>
      <c r="M204" s="18">
        <v>0</v>
      </c>
      <c r="N204" s="23">
        <f t="shared" si="22"/>
        <v>0</v>
      </c>
      <c r="O204" s="19"/>
      <c r="P204" s="43">
        <f t="shared" si="23"/>
        <v>0</v>
      </c>
    </row>
    <row r="205" spans="1:29" ht="24.6" hidden="1" x14ac:dyDescent="0.65">
      <c r="A205" s="10">
        <v>201</v>
      </c>
      <c r="B205" s="19" t="s">
        <v>174</v>
      </c>
      <c r="C205" s="71">
        <f>+'20'!H205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20"/>
        <v>0</v>
      </c>
      <c r="I205" s="96"/>
      <c r="J205" s="20">
        <v>90</v>
      </c>
      <c r="K205" s="72">
        <f t="shared" si="21"/>
        <v>0</v>
      </c>
      <c r="L205" s="17" t="s">
        <v>16</v>
      </c>
      <c r="M205" s="18">
        <v>0</v>
      </c>
      <c r="N205" s="23">
        <f t="shared" si="22"/>
        <v>0</v>
      </c>
      <c r="O205" s="19"/>
      <c r="P205" s="43">
        <f t="shared" si="23"/>
        <v>0</v>
      </c>
    </row>
    <row r="206" spans="1:29" ht="24.6" hidden="1" x14ac:dyDescent="0.65">
      <c r="A206" s="10">
        <v>202</v>
      </c>
      <c r="B206" s="19" t="s">
        <v>367</v>
      </c>
      <c r="C206" s="71">
        <f>+'20'!H206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20"/>
        <v>0</v>
      </c>
      <c r="I206" s="96"/>
      <c r="J206" s="20">
        <v>50</v>
      </c>
      <c r="K206" s="72">
        <f t="shared" si="21"/>
        <v>0</v>
      </c>
      <c r="L206" s="17" t="s">
        <v>16</v>
      </c>
      <c r="M206" s="18">
        <v>0</v>
      </c>
      <c r="N206" s="23">
        <f t="shared" si="22"/>
        <v>0</v>
      </c>
      <c r="O206" s="19"/>
      <c r="P206" s="43">
        <f t="shared" si="23"/>
        <v>0</v>
      </c>
    </row>
    <row r="207" spans="1:29" ht="24.6" hidden="1" x14ac:dyDescent="0.65">
      <c r="A207" s="10">
        <v>203</v>
      </c>
      <c r="B207" s="19" t="s">
        <v>179</v>
      </c>
      <c r="C207" s="71">
        <f>+'20'!H207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20"/>
        <v>0</v>
      </c>
      <c r="I207" s="96"/>
      <c r="J207" s="20">
        <v>50</v>
      </c>
      <c r="K207" s="72">
        <f t="shared" si="21"/>
        <v>0</v>
      </c>
      <c r="L207" s="17" t="s">
        <v>16</v>
      </c>
      <c r="M207" s="18">
        <v>0</v>
      </c>
      <c r="N207" s="23">
        <f t="shared" si="22"/>
        <v>0</v>
      </c>
      <c r="O207" s="19"/>
      <c r="P207" s="43">
        <f t="shared" si="23"/>
        <v>0</v>
      </c>
    </row>
    <row r="208" spans="1:29" ht="24.6" hidden="1" x14ac:dyDescent="0.65">
      <c r="A208" s="10">
        <v>204</v>
      </c>
      <c r="B208" s="19" t="s">
        <v>180</v>
      </c>
      <c r="C208" s="71">
        <f>+'20'!H208</f>
        <v>2</v>
      </c>
      <c r="D208" s="95">
        <v>0</v>
      </c>
      <c r="E208" s="46">
        <f t="shared" ref="E208:E271" si="24">C208+D208</f>
        <v>2</v>
      </c>
      <c r="F208" s="106">
        <v>0</v>
      </c>
      <c r="G208" s="104">
        <v>0</v>
      </c>
      <c r="H208" s="46">
        <f t="shared" si="20"/>
        <v>2</v>
      </c>
      <c r="I208" s="96"/>
      <c r="J208" s="20">
        <v>55</v>
      </c>
      <c r="K208" s="72">
        <f t="shared" si="21"/>
        <v>0</v>
      </c>
      <c r="L208" s="17" t="s">
        <v>16</v>
      </c>
      <c r="M208" s="18">
        <v>0</v>
      </c>
      <c r="N208" s="23">
        <f t="shared" si="22"/>
        <v>0</v>
      </c>
      <c r="O208" s="19"/>
      <c r="P208" s="43">
        <f t="shared" si="23"/>
        <v>0</v>
      </c>
    </row>
    <row r="209" spans="1:16" ht="24.6" hidden="1" x14ac:dyDescent="0.65">
      <c r="A209" s="10">
        <v>205</v>
      </c>
      <c r="B209" s="19" t="s">
        <v>181</v>
      </c>
      <c r="C209" s="71">
        <f>+'20'!H209</f>
        <v>0</v>
      </c>
      <c r="D209" s="95">
        <v>0</v>
      </c>
      <c r="E209" s="46">
        <f t="shared" si="24"/>
        <v>0</v>
      </c>
      <c r="F209" s="106">
        <v>0</v>
      </c>
      <c r="G209" s="104">
        <v>0</v>
      </c>
      <c r="H209" s="46">
        <f t="shared" si="20"/>
        <v>0</v>
      </c>
      <c r="I209" s="96"/>
      <c r="J209" s="20">
        <v>85</v>
      </c>
      <c r="K209" s="72">
        <f t="shared" si="21"/>
        <v>0</v>
      </c>
      <c r="L209" s="17" t="s">
        <v>16</v>
      </c>
      <c r="M209" s="18">
        <v>0</v>
      </c>
      <c r="N209" s="23">
        <f t="shared" si="22"/>
        <v>0</v>
      </c>
      <c r="O209" s="19"/>
      <c r="P209" s="43">
        <f t="shared" si="23"/>
        <v>0</v>
      </c>
    </row>
    <row r="210" spans="1:16" ht="24.6" hidden="1" x14ac:dyDescent="0.65">
      <c r="A210" s="10">
        <v>206</v>
      </c>
      <c r="B210" s="19" t="s">
        <v>298</v>
      </c>
      <c r="C210" s="71">
        <f>+'20'!H210</f>
        <v>0</v>
      </c>
      <c r="D210" s="95">
        <v>0</v>
      </c>
      <c r="E210" s="46">
        <f t="shared" si="24"/>
        <v>0</v>
      </c>
      <c r="F210" s="106">
        <v>0</v>
      </c>
      <c r="G210" s="104">
        <v>0</v>
      </c>
      <c r="H210" s="46">
        <f t="shared" si="20"/>
        <v>0</v>
      </c>
      <c r="I210" s="96"/>
      <c r="J210" s="20">
        <v>55</v>
      </c>
      <c r="K210" s="72">
        <f t="shared" si="21"/>
        <v>0</v>
      </c>
      <c r="L210" s="17" t="s">
        <v>16</v>
      </c>
      <c r="M210" s="18">
        <v>0</v>
      </c>
      <c r="N210" s="23">
        <f t="shared" si="22"/>
        <v>0</v>
      </c>
      <c r="O210" s="19"/>
      <c r="P210" s="43">
        <f t="shared" si="23"/>
        <v>0</v>
      </c>
    </row>
    <row r="211" spans="1:16" ht="24.6" hidden="1" x14ac:dyDescent="0.65">
      <c r="A211" s="10">
        <v>207</v>
      </c>
      <c r="B211" s="19" t="s">
        <v>299</v>
      </c>
      <c r="C211" s="71">
        <f>+'20'!H211</f>
        <v>0</v>
      </c>
      <c r="D211" s="95">
        <v>0</v>
      </c>
      <c r="E211" s="46">
        <f t="shared" si="24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55</v>
      </c>
      <c r="K211" s="72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3">
        <f t="shared" si="23"/>
        <v>0</v>
      </c>
    </row>
    <row r="212" spans="1:16" ht="24.6" hidden="1" x14ac:dyDescent="0.65">
      <c r="A212" s="10">
        <v>208</v>
      </c>
      <c r="B212" s="19" t="s">
        <v>300</v>
      </c>
      <c r="C212" s="71">
        <f>+'20'!H212</f>
        <v>0</v>
      </c>
      <c r="D212" s="95">
        <v>0</v>
      </c>
      <c r="E212" s="46">
        <f t="shared" si="24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55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16" ht="24.6" hidden="1" x14ac:dyDescent="0.65">
      <c r="A213" s="10">
        <v>209</v>
      </c>
      <c r="B213" s="19" t="s">
        <v>301</v>
      </c>
      <c r="C213" s="71">
        <f>+'20'!H213</f>
        <v>0</v>
      </c>
      <c r="D213" s="95">
        <v>0</v>
      </c>
      <c r="E213" s="46">
        <f t="shared" si="24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55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16" ht="24.6" hidden="1" x14ac:dyDescent="0.65">
      <c r="A214" s="10">
        <v>210</v>
      </c>
      <c r="B214" s="19" t="s">
        <v>372</v>
      </c>
      <c r="C214" s="71">
        <f>+'20'!H214</f>
        <v>0</v>
      </c>
      <c r="D214" s="95">
        <v>0</v>
      </c>
      <c r="E214" s="46">
        <f t="shared" si="24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40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16" ht="24.6" hidden="1" x14ac:dyDescent="0.65">
      <c r="A215" s="10">
        <v>211</v>
      </c>
      <c r="B215" s="19" t="s">
        <v>184</v>
      </c>
      <c r="C215" s="71">
        <f>+'20'!H215</f>
        <v>0</v>
      </c>
      <c r="D215" s="95">
        <v>0</v>
      </c>
      <c r="E215" s="46">
        <f t="shared" si="24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120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16" ht="24.6" hidden="1" x14ac:dyDescent="0.65">
      <c r="A216" s="10">
        <v>212</v>
      </c>
      <c r="B216" s="19" t="s">
        <v>185</v>
      </c>
      <c r="C216" s="71">
        <f>+'20'!H216</f>
        <v>0</v>
      </c>
      <c r="D216" s="95">
        <v>0</v>
      </c>
      <c r="E216" s="46">
        <f t="shared" si="24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120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16" ht="24.6" hidden="1" x14ac:dyDescent="0.65">
      <c r="A217" s="10">
        <v>213</v>
      </c>
      <c r="B217" s="19" t="s">
        <v>187</v>
      </c>
      <c r="C217" s="71">
        <f>+'20'!H217</f>
        <v>0</v>
      </c>
      <c r="D217" s="95">
        <v>0</v>
      </c>
      <c r="E217" s="46">
        <f t="shared" si="24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50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16" ht="24.6" hidden="1" x14ac:dyDescent="0.65">
      <c r="A218" s="10">
        <v>214</v>
      </c>
      <c r="B218" s="19" t="s">
        <v>188</v>
      </c>
      <c r="C218" s="71">
        <f>+'20'!H218</f>
        <v>0</v>
      </c>
      <c r="D218" s="95">
        <v>0</v>
      </c>
      <c r="E218" s="46">
        <f t="shared" si="24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50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16" ht="24.6" hidden="1" x14ac:dyDescent="0.65">
      <c r="A219" s="10">
        <v>215</v>
      </c>
      <c r="B219" s="19" t="s">
        <v>302</v>
      </c>
      <c r="C219" s="71">
        <f>+'20'!H219</f>
        <v>0</v>
      </c>
      <c r="D219" s="95">
        <v>0</v>
      </c>
      <c r="E219" s="46">
        <f t="shared" si="24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120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16" ht="24.6" hidden="1" x14ac:dyDescent="0.65">
      <c r="A220" s="10">
        <v>216</v>
      </c>
      <c r="B220" s="19" t="s">
        <v>303</v>
      </c>
      <c r="C220" s="71">
        <f>+'20'!H220</f>
        <v>0</v>
      </c>
      <c r="D220" s="95">
        <v>0</v>
      </c>
      <c r="E220" s="46">
        <f t="shared" si="24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25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>
        <v>15</v>
      </c>
      <c r="P220" s="43">
        <f t="shared" si="23"/>
        <v>0</v>
      </c>
    </row>
    <row r="221" spans="1:16" ht="24.6" hidden="1" x14ac:dyDescent="0.65">
      <c r="A221" s="10">
        <v>217</v>
      </c>
      <c r="B221" s="19" t="s">
        <v>304</v>
      </c>
      <c r="C221" s="71">
        <f>+'20'!H221</f>
        <v>0</v>
      </c>
      <c r="D221" s="95">
        <v>0</v>
      </c>
      <c r="E221" s="46">
        <f t="shared" si="24"/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25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>
        <v>15</v>
      </c>
      <c r="P221" s="43">
        <f t="shared" si="23"/>
        <v>0</v>
      </c>
    </row>
    <row r="222" spans="1:16" ht="24.6" hidden="1" x14ac:dyDescent="0.65">
      <c r="A222" s="10">
        <v>218</v>
      </c>
      <c r="B222" s="19" t="s">
        <v>305</v>
      </c>
      <c r="C222" s="71">
        <f>+'20'!H222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25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>
        <v>15</v>
      </c>
      <c r="P222" s="43">
        <f t="shared" si="23"/>
        <v>0</v>
      </c>
    </row>
    <row r="223" spans="1:16" ht="24.6" hidden="1" x14ac:dyDescent="0.65">
      <c r="A223" s="10">
        <v>219</v>
      </c>
      <c r="B223" s="19" t="s">
        <v>306</v>
      </c>
      <c r="C223" s="71">
        <f>+'20'!H223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25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>
        <v>15</v>
      </c>
      <c r="P223" s="43">
        <f t="shared" si="23"/>
        <v>0</v>
      </c>
    </row>
    <row r="224" spans="1:16" ht="24.6" hidden="1" x14ac:dyDescent="0.65">
      <c r="A224" s="10">
        <v>220</v>
      </c>
      <c r="B224" s="19" t="s">
        <v>307</v>
      </c>
      <c r="C224" s="71">
        <f>+'20'!H224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25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>
        <v>15</v>
      </c>
      <c r="P224" s="43">
        <f t="shared" si="23"/>
        <v>0</v>
      </c>
    </row>
    <row r="225" spans="1:16" ht="24.6" hidden="1" x14ac:dyDescent="0.65">
      <c r="A225" s="10">
        <v>221</v>
      </c>
      <c r="B225" s="19" t="s">
        <v>308</v>
      </c>
      <c r="C225" s="71">
        <f>+'20'!H225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25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>
        <v>15</v>
      </c>
      <c r="P225" s="43">
        <f t="shared" si="23"/>
        <v>0</v>
      </c>
    </row>
    <row r="226" spans="1:16" ht="24.6" hidden="1" x14ac:dyDescent="0.65">
      <c r="A226" s="10">
        <v>222</v>
      </c>
      <c r="B226" s="19" t="s">
        <v>361</v>
      </c>
      <c r="C226" s="71">
        <f>+'20'!H226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10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hidden="1" x14ac:dyDescent="0.65">
      <c r="A227" s="10">
        <v>223</v>
      </c>
      <c r="B227" s="19" t="s">
        <v>309</v>
      </c>
      <c r="C227" s="71">
        <f>+'20'!H227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10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hidden="1" x14ac:dyDescent="0.65">
      <c r="A228" s="10">
        <v>224</v>
      </c>
      <c r="B228" s="19" t="s">
        <v>310</v>
      </c>
      <c r="C228" s="71">
        <f>+'20'!H228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hidden="1" x14ac:dyDescent="0.65">
      <c r="A229" s="10">
        <v>225</v>
      </c>
      <c r="B229" s="19" t="s">
        <v>311</v>
      </c>
      <c r="C229" s="71">
        <f>+'20'!H229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hidden="1" x14ac:dyDescent="0.65">
      <c r="A230" s="10">
        <v>226</v>
      </c>
      <c r="B230" s="19" t="s">
        <v>312</v>
      </c>
      <c r="C230" s="71">
        <f>+'20'!H230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/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hidden="1" x14ac:dyDescent="0.65">
      <c r="A231" s="10">
        <v>227</v>
      </c>
      <c r="B231" s="19" t="s">
        <v>183</v>
      </c>
      <c r="C231" s="71">
        <f>+'20'!H231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40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hidden="1" x14ac:dyDescent="0.65">
      <c r="A232" s="10">
        <v>228</v>
      </c>
      <c r="B232" s="19" t="s">
        <v>117</v>
      </c>
      <c r="C232" s="71">
        <f>+'20'!H232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hidden="1" x14ac:dyDescent="0.65">
      <c r="A233" s="10">
        <v>229</v>
      </c>
      <c r="B233" s="19" t="s">
        <v>313</v>
      </c>
      <c r="C233" s="71">
        <f>+'20'!H233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30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hidden="1" x14ac:dyDescent="0.65">
      <c r="A234" s="10">
        <v>230</v>
      </c>
      <c r="B234" s="19" t="s">
        <v>371</v>
      </c>
      <c r="C234" s="71">
        <f>+'20'!H234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800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hidden="1" x14ac:dyDescent="0.65">
      <c r="A235" s="10">
        <v>231</v>
      </c>
      <c r="B235" s="19" t="s">
        <v>373</v>
      </c>
      <c r="C235" s="71">
        <f>+'20'!H235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150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hidden="1" x14ac:dyDescent="0.65">
      <c r="A236" s="10">
        <v>232</v>
      </c>
      <c r="B236" s="19" t="s">
        <v>315</v>
      </c>
      <c r="C236" s="71">
        <f>+'20'!H236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200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hidden="1" x14ac:dyDescent="0.65">
      <c r="A237" s="10">
        <v>233</v>
      </c>
      <c r="B237" s="19" t="s">
        <v>374</v>
      </c>
      <c r="C237" s="71">
        <f>+'20'!H237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250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hidden="1" x14ac:dyDescent="0.65">
      <c r="A238" s="10">
        <v>234</v>
      </c>
      <c r="B238" s="19" t="s">
        <v>316</v>
      </c>
      <c r="C238" s="71">
        <f>+'20'!H238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50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hidden="1" x14ac:dyDescent="0.65">
      <c r="A239" s="10">
        <v>235</v>
      </c>
      <c r="B239" s="19" t="s">
        <v>314</v>
      </c>
      <c r="C239" s="71">
        <f>+'20'!H239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" hidden="1" customHeight="1" x14ac:dyDescent="0.65">
      <c r="A240" s="10">
        <v>236</v>
      </c>
      <c r="B240" s="19" t="s">
        <v>337</v>
      </c>
      <c r="C240" s="71">
        <f>+'20'!H240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45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hidden="1" x14ac:dyDescent="0.65">
      <c r="A241" s="10">
        <v>237</v>
      </c>
      <c r="B241" s="19" t="s">
        <v>338</v>
      </c>
      <c r="C241" s="71">
        <f>+'20'!H241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35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hidden="1" x14ac:dyDescent="0.65">
      <c r="A242" s="10">
        <v>238</v>
      </c>
      <c r="B242" s="19" t="s">
        <v>339</v>
      </c>
      <c r="C242" s="71">
        <f>+'20'!H242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>
        <v>25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hidden="1" x14ac:dyDescent="0.65">
      <c r="A243" s="10">
        <v>239</v>
      </c>
      <c r="B243" s="19" t="s">
        <v>317</v>
      </c>
      <c r="C243" s="71">
        <f>+'20'!H243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>
        <v>50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hidden="1" x14ac:dyDescent="0.65">
      <c r="A244" s="10">
        <v>240</v>
      </c>
      <c r="B244" s="19" t="s">
        <v>318</v>
      </c>
      <c r="C244" s="71">
        <f>+'20'!H244</f>
        <v>0</v>
      </c>
      <c r="D244" s="95">
        <v>0</v>
      </c>
      <c r="E244" s="46">
        <f t="shared" si="24"/>
        <v>0</v>
      </c>
      <c r="F244" s="106">
        <v>0</v>
      </c>
      <c r="G244" s="104">
        <v>0</v>
      </c>
      <c r="H244" s="46">
        <f t="shared" si="20"/>
        <v>0</v>
      </c>
      <c r="I244" s="96"/>
      <c r="J244" s="20">
        <v>60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hidden="1" x14ac:dyDescent="0.65">
      <c r="A245" s="10">
        <v>241</v>
      </c>
      <c r="B245" s="19" t="s">
        <v>319</v>
      </c>
      <c r="C245" s="71">
        <f>+'20'!H245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250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hidden="1" x14ac:dyDescent="0.65">
      <c r="A246" s="10">
        <v>242</v>
      </c>
      <c r="B246" s="19" t="s">
        <v>320</v>
      </c>
      <c r="C246" s="71">
        <f>+'20'!H246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15">
        <v>100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hidden="1" x14ac:dyDescent="0.65">
      <c r="A247" s="10">
        <v>243</v>
      </c>
      <c r="B247" s="19" t="s">
        <v>321</v>
      </c>
      <c r="C247" s="71">
        <f>+'20'!H247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15">
        <v>350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hidden="1" x14ac:dyDescent="0.65">
      <c r="A248" s="10">
        <v>244</v>
      </c>
      <c r="B248" s="19" t="s">
        <v>322</v>
      </c>
      <c r="C248" s="71">
        <f>+'20'!H248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15">
        <v>60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hidden="1" x14ac:dyDescent="0.65">
      <c r="A249" s="10">
        <v>245</v>
      </c>
      <c r="B249" s="19" t="s">
        <v>323</v>
      </c>
      <c r="C249" s="71">
        <f>+'20'!H249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15">
        <v>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hidden="1" x14ac:dyDescent="0.65">
      <c r="A250" s="10">
        <v>246</v>
      </c>
      <c r="B250" s="19" t="s">
        <v>324</v>
      </c>
      <c r="C250" s="71">
        <f>+'20'!H250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15">
        <v>100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hidden="1" x14ac:dyDescent="0.65">
      <c r="A251" s="10">
        <v>247</v>
      </c>
      <c r="B251" s="19" t="s">
        <v>325</v>
      </c>
      <c r="C251" s="71">
        <f>+'20'!H251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15">
        <v>120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hidden="1" x14ac:dyDescent="0.65">
      <c r="A252" s="10">
        <v>248</v>
      </c>
      <c r="B252" s="19" t="s">
        <v>326</v>
      </c>
      <c r="C252" s="71">
        <f>+'20'!H252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15">
        <v>60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 hidden="1" x14ac:dyDescent="0.65">
      <c r="A253" s="10">
        <v>249</v>
      </c>
      <c r="B253" s="19" t="s">
        <v>327</v>
      </c>
      <c r="C253" s="71">
        <f>+'20'!H253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15">
        <v>150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hidden="1" x14ac:dyDescent="0.65">
      <c r="A254" s="10">
        <v>250</v>
      </c>
      <c r="B254" s="19" t="s">
        <v>328</v>
      </c>
      <c r="C254" s="71">
        <f>+'20'!H254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15">
        <v>150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hidden="1" x14ac:dyDescent="0.65">
      <c r="A255" s="10">
        <v>251</v>
      </c>
      <c r="B255" s="19" t="s">
        <v>329</v>
      </c>
      <c r="C255" s="71">
        <f>+'20'!H255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15">
        <v>200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hidden="1" x14ac:dyDescent="0.65">
      <c r="A256" s="10">
        <v>252</v>
      </c>
      <c r="B256" s="19" t="s">
        <v>330</v>
      </c>
      <c r="C256" s="71">
        <f>+'20'!H256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15"/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hidden="1" x14ac:dyDescent="0.65">
      <c r="A257" s="10">
        <v>253</v>
      </c>
      <c r="B257" s="19" t="s">
        <v>331</v>
      </c>
      <c r="C257" s="71">
        <f>+'20'!H257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15"/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hidden="1" x14ac:dyDescent="0.65">
      <c r="A258" s="10">
        <v>254</v>
      </c>
      <c r="B258" s="19" t="s">
        <v>368</v>
      </c>
      <c r="C258" s="71">
        <f>+'20'!H258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15"/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hidden="1" x14ac:dyDescent="0.65">
      <c r="A259" s="10">
        <v>255</v>
      </c>
      <c r="B259" s="19"/>
      <c r="C259" s="71">
        <f>+'20'!H259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/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hidden="1" x14ac:dyDescent="0.65">
      <c r="A260" s="10">
        <v>256</v>
      </c>
      <c r="B260" s="19"/>
      <c r="C260" s="71">
        <f>+'20'!H260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20"/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hidden="1" x14ac:dyDescent="0.65">
      <c r="A261" s="10">
        <v>257</v>
      </c>
      <c r="B261" s="19"/>
      <c r="C261" s="71">
        <f>+'20'!H261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ref="H261:H284" si="25">+E261-F261-I261-G261</f>
        <v>0</v>
      </c>
      <c r="I261" s="96"/>
      <c r="J261" s="20"/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hidden="1" x14ac:dyDescent="0.65">
      <c r="A262" s="10">
        <v>258</v>
      </c>
      <c r="B262" s="19"/>
      <c r="C262" s="71">
        <f>+'20'!H262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5"/>
        <v>0</v>
      </c>
      <c r="I262" s="96"/>
      <c r="J262" s="20"/>
      <c r="K262" s="72">
        <f t="shared" ref="K262:K284" si="26">+J262*I262</f>
        <v>0</v>
      </c>
      <c r="L262" s="17" t="s">
        <v>16</v>
      </c>
      <c r="M262" s="18">
        <v>0</v>
      </c>
      <c r="N262" s="23">
        <f t="shared" ref="N262:N284" si="27">SUM(K262-M262)</f>
        <v>0</v>
      </c>
      <c r="O262" s="19"/>
      <c r="P262" s="43">
        <f t="shared" ref="P262:P284" si="28">+K262*O262</f>
        <v>0</v>
      </c>
    </row>
    <row r="263" spans="1:16" ht="24.6" hidden="1" x14ac:dyDescent="0.65">
      <c r="A263" s="10">
        <v>259</v>
      </c>
      <c r="B263" s="19"/>
      <c r="C263" s="71">
        <f>+'20'!H263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5"/>
        <v>0</v>
      </c>
      <c r="I263" s="96"/>
      <c r="J263" s="20"/>
      <c r="K263" s="72">
        <f t="shared" si="26"/>
        <v>0</v>
      </c>
      <c r="L263" s="17" t="s">
        <v>16</v>
      </c>
      <c r="M263" s="18">
        <v>0</v>
      </c>
      <c r="N263" s="23">
        <f t="shared" si="27"/>
        <v>0</v>
      </c>
      <c r="O263" s="19"/>
      <c r="P263" s="43">
        <f t="shared" si="28"/>
        <v>0</v>
      </c>
    </row>
    <row r="264" spans="1:16" ht="24.6" hidden="1" x14ac:dyDescent="0.65">
      <c r="A264" s="10">
        <v>260</v>
      </c>
      <c r="B264" s="19"/>
      <c r="C264" s="71">
        <f>+'20'!H264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5"/>
        <v>0</v>
      </c>
      <c r="I264" s="96"/>
      <c r="J264" s="20"/>
      <c r="K264" s="72">
        <f t="shared" si="26"/>
        <v>0</v>
      </c>
      <c r="L264" s="17" t="s">
        <v>16</v>
      </c>
      <c r="M264" s="18">
        <v>0</v>
      </c>
      <c r="N264" s="23">
        <f t="shared" si="27"/>
        <v>0</v>
      </c>
      <c r="O264" s="19"/>
      <c r="P264" s="43">
        <f t="shared" si="28"/>
        <v>0</v>
      </c>
    </row>
    <row r="265" spans="1:16" ht="24.6" hidden="1" x14ac:dyDescent="0.65">
      <c r="A265" s="10">
        <v>261</v>
      </c>
      <c r="B265" s="19"/>
      <c r="C265" s="71">
        <f>+'20'!H265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5"/>
        <v>0</v>
      </c>
      <c r="I265" s="96"/>
      <c r="J265" s="20"/>
      <c r="K265" s="72">
        <f t="shared" si="26"/>
        <v>0</v>
      </c>
      <c r="L265" s="17" t="s">
        <v>16</v>
      </c>
      <c r="M265" s="18">
        <v>0</v>
      </c>
      <c r="N265" s="23">
        <f t="shared" si="27"/>
        <v>0</v>
      </c>
      <c r="O265" s="19"/>
      <c r="P265" s="43">
        <f t="shared" si="28"/>
        <v>0</v>
      </c>
    </row>
    <row r="266" spans="1:16" ht="24.6" hidden="1" x14ac:dyDescent="0.65">
      <c r="A266" s="10">
        <v>262</v>
      </c>
      <c r="B266" s="19"/>
      <c r="C266" s="71">
        <f>+'20'!H266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5"/>
        <v>0</v>
      </c>
      <c r="I266" s="96"/>
      <c r="J266" s="20"/>
      <c r="K266" s="72">
        <f t="shared" si="26"/>
        <v>0</v>
      </c>
      <c r="L266" s="17" t="s">
        <v>16</v>
      </c>
      <c r="M266" s="18">
        <v>0</v>
      </c>
      <c r="N266" s="23">
        <f t="shared" si="27"/>
        <v>0</v>
      </c>
      <c r="O266" s="19"/>
      <c r="P266" s="43">
        <f t="shared" si="28"/>
        <v>0</v>
      </c>
    </row>
    <row r="267" spans="1:16" ht="24.6" hidden="1" x14ac:dyDescent="0.65">
      <c r="A267" s="10">
        <v>263</v>
      </c>
      <c r="B267" s="19"/>
      <c r="C267" s="71">
        <f>+'20'!H267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5"/>
        <v>0</v>
      </c>
      <c r="I267" s="96"/>
      <c r="J267" s="20"/>
      <c r="K267" s="72">
        <f t="shared" si="26"/>
        <v>0</v>
      </c>
      <c r="L267" s="17" t="s">
        <v>16</v>
      </c>
      <c r="M267" s="18">
        <v>0</v>
      </c>
      <c r="N267" s="23">
        <f t="shared" si="27"/>
        <v>0</v>
      </c>
      <c r="O267" s="19"/>
      <c r="P267" s="43">
        <f t="shared" si="28"/>
        <v>0</v>
      </c>
    </row>
    <row r="268" spans="1:16" ht="24.6" hidden="1" x14ac:dyDescent="0.65">
      <c r="A268" s="10">
        <v>264</v>
      </c>
      <c r="B268" s="19"/>
      <c r="C268" s="71">
        <f>+'20'!H268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5"/>
        <v>0</v>
      </c>
      <c r="I268" s="96"/>
      <c r="J268" s="20"/>
      <c r="K268" s="72">
        <f t="shared" si="26"/>
        <v>0</v>
      </c>
      <c r="L268" s="17" t="s">
        <v>16</v>
      </c>
      <c r="M268" s="18">
        <v>0</v>
      </c>
      <c r="N268" s="23">
        <f t="shared" si="27"/>
        <v>0</v>
      </c>
      <c r="O268" s="19"/>
      <c r="P268" s="43">
        <f t="shared" si="28"/>
        <v>0</v>
      </c>
    </row>
    <row r="269" spans="1:16" ht="24.6" hidden="1" x14ac:dyDescent="0.65">
      <c r="A269" s="10">
        <v>265</v>
      </c>
      <c r="B269" s="19"/>
      <c r="C269" s="71">
        <f>+'20'!H269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5"/>
        <v>0</v>
      </c>
      <c r="I269" s="96"/>
      <c r="J269" s="20"/>
      <c r="K269" s="72">
        <f t="shared" si="26"/>
        <v>0</v>
      </c>
      <c r="L269" s="17" t="s">
        <v>16</v>
      </c>
      <c r="M269" s="18">
        <v>0</v>
      </c>
      <c r="N269" s="23">
        <f t="shared" si="27"/>
        <v>0</v>
      </c>
      <c r="O269" s="19"/>
      <c r="P269" s="43">
        <f t="shared" si="28"/>
        <v>0</v>
      </c>
    </row>
    <row r="270" spans="1:16" ht="24.6" hidden="1" x14ac:dyDescent="0.65">
      <c r="A270" s="10">
        <v>266</v>
      </c>
      <c r="B270" s="19"/>
      <c r="C270" s="71">
        <f>+'20'!H270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5"/>
        <v>0</v>
      </c>
      <c r="I270" s="96"/>
      <c r="J270" s="20"/>
      <c r="K270" s="72">
        <f t="shared" si="26"/>
        <v>0</v>
      </c>
      <c r="L270" s="17" t="s">
        <v>16</v>
      </c>
      <c r="M270" s="18">
        <v>0</v>
      </c>
      <c r="N270" s="23">
        <f t="shared" si="27"/>
        <v>0</v>
      </c>
      <c r="O270" s="19"/>
      <c r="P270" s="43">
        <f t="shared" si="28"/>
        <v>0</v>
      </c>
    </row>
    <row r="271" spans="1:16" ht="24.6" hidden="1" x14ac:dyDescent="0.65">
      <c r="A271" s="10">
        <v>267</v>
      </c>
      <c r="B271" s="19"/>
      <c r="C271" s="71">
        <f>+'20'!H271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5"/>
        <v>0</v>
      </c>
      <c r="I271" s="96"/>
      <c r="J271" s="20"/>
      <c r="K271" s="72">
        <f t="shared" si="26"/>
        <v>0</v>
      </c>
      <c r="L271" s="17" t="s">
        <v>16</v>
      </c>
      <c r="M271" s="18">
        <v>0</v>
      </c>
      <c r="N271" s="23">
        <f t="shared" si="27"/>
        <v>0</v>
      </c>
      <c r="O271" s="19"/>
      <c r="P271" s="43">
        <f t="shared" si="28"/>
        <v>0</v>
      </c>
    </row>
    <row r="272" spans="1:16" ht="24.6" hidden="1" x14ac:dyDescent="0.65">
      <c r="A272" s="10">
        <v>268</v>
      </c>
      <c r="B272" s="19"/>
      <c r="C272" s="71">
        <f>+'20'!H272</f>
        <v>0</v>
      </c>
      <c r="D272" s="95">
        <v>0</v>
      </c>
      <c r="E272" s="46">
        <f t="shared" ref="E272:E284" si="29">C272+D272</f>
        <v>0</v>
      </c>
      <c r="F272" s="106">
        <v>0</v>
      </c>
      <c r="G272" s="104">
        <v>0</v>
      </c>
      <c r="H272" s="46">
        <f t="shared" si="25"/>
        <v>0</v>
      </c>
      <c r="I272" s="96"/>
      <c r="J272" s="20"/>
      <c r="K272" s="72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3">
        <f t="shared" si="28"/>
        <v>0</v>
      </c>
    </row>
    <row r="273" spans="1:17" ht="24.6" hidden="1" x14ac:dyDescent="0.65">
      <c r="A273" s="10">
        <v>269</v>
      </c>
      <c r="B273" s="19"/>
      <c r="C273" s="71">
        <f>+'20'!H273</f>
        <v>0</v>
      </c>
      <c r="D273" s="95">
        <v>0</v>
      </c>
      <c r="E273" s="46">
        <f t="shared" si="29"/>
        <v>0</v>
      </c>
      <c r="F273" s="106">
        <v>0</v>
      </c>
      <c r="G273" s="104">
        <v>0</v>
      </c>
      <c r="H273" s="46">
        <f t="shared" si="25"/>
        <v>0</v>
      </c>
      <c r="I273" s="96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 hidden="1" x14ac:dyDescent="0.65">
      <c r="A274" s="10">
        <v>270</v>
      </c>
      <c r="B274" s="19"/>
      <c r="C274" s="71">
        <f>+'20'!H274</f>
        <v>0</v>
      </c>
      <c r="D274" s="95">
        <v>0</v>
      </c>
      <c r="E274" s="46">
        <f t="shared" si="29"/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 hidden="1" x14ac:dyDescent="0.65">
      <c r="A275" s="10">
        <v>271</v>
      </c>
      <c r="B275" s="19"/>
      <c r="C275" s="71">
        <f>+'20'!H275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 hidden="1" x14ac:dyDescent="0.65">
      <c r="A276" s="10">
        <v>272</v>
      </c>
      <c r="B276" s="19"/>
      <c r="C276" s="71">
        <f>+'20'!H276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 hidden="1" x14ac:dyDescent="0.65">
      <c r="A277" s="10">
        <v>273</v>
      </c>
      <c r="B277" s="19"/>
      <c r="C277" s="71">
        <f>+'20'!H277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 hidden="1" x14ac:dyDescent="0.65">
      <c r="A278" s="10">
        <v>274</v>
      </c>
      <c r="B278" s="19"/>
      <c r="C278" s="71">
        <f>+'20'!H278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 hidden="1" x14ac:dyDescent="0.65">
      <c r="A279" s="10">
        <v>275</v>
      </c>
      <c r="B279" s="19"/>
      <c r="C279" s="71">
        <f>+'20'!H279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 hidden="1" x14ac:dyDescent="0.65">
      <c r="A280" s="10">
        <v>276</v>
      </c>
      <c r="B280" s="19"/>
      <c r="C280" s="71">
        <f>+'20'!H280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 hidden="1" x14ac:dyDescent="0.65">
      <c r="A281" s="10">
        <v>277</v>
      </c>
      <c r="B281" s="19"/>
      <c r="C281" s="71">
        <f>+'20'!H281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 hidden="1" x14ac:dyDescent="0.65">
      <c r="A282" s="10">
        <v>278</v>
      </c>
      <c r="B282" s="19"/>
      <c r="C282" s="71">
        <f>+'20'!H282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 hidden="1" x14ac:dyDescent="0.65">
      <c r="A283" s="10">
        <v>279</v>
      </c>
      <c r="B283" s="19"/>
      <c r="C283" s="71">
        <f>+'20'!H283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 hidden="1" x14ac:dyDescent="0.65">
      <c r="A284" s="10">
        <v>280</v>
      </c>
      <c r="B284" s="19"/>
      <c r="C284" s="71">
        <f>+'20'!H284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 x14ac:dyDescent="0.6">
      <c r="A286" s="1"/>
      <c r="E286" s="24"/>
      <c r="F286" s="25"/>
      <c r="G286" s="25"/>
      <c r="H286" s="24"/>
      <c r="I286" s="172" t="s">
        <v>212</v>
      </c>
      <c r="J286" s="173"/>
      <c r="K286" s="30">
        <f>+AA184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174" t="s">
        <v>202</v>
      </c>
      <c r="K287" s="174"/>
      <c r="L287" s="33">
        <f>SUM(K5:K286)</f>
        <v>650</v>
      </c>
    </row>
    <row r="288" spans="1:17" ht="24.6" x14ac:dyDescent="0.65">
      <c r="A288" s="1"/>
      <c r="E288" s="31"/>
      <c r="H288" s="31"/>
      <c r="J288" s="168" t="s">
        <v>203</v>
      </c>
      <c r="K288" s="169"/>
      <c r="L288" s="36"/>
    </row>
    <row r="289" spans="1:12" ht="24.6" x14ac:dyDescent="0.65">
      <c r="A289" s="1"/>
      <c r="E289" s="31"/>
      <c r="H289" s="31"/>
      <c r="J289" s="34" t="s">
        <v>204</v>
      </c>
      <c r="K289" s="35"/>
      <c r="L289" s="36">
        <f>SUM(M289:AR289)</f>
        <v>0</v>
      </c>
    </row>
    <row r="290" spans="1:12" ht="24.6" x14ac:dyDescent="0.65">
      <c r="A290" s="1"/>
      <c r="E290" s="31"/>
      <c r="H290" s="31"/>
      <c r="J290" s="168" t="s">
        <v>205</v>
      </c>
      <c r="K290" s="169"/>
      <c r="L290" s="36">
        <v>0</v>
      </c>
    </row>
    <row r="291" spans="1:12" ht="24.6" x14ac:dyDescent="0.65">
      <c r="A291" s="1"/>
      <c r="E291" s="31"/>
      <c r="H291" s="31"/>
      <c r="J291" s="168" t="s">
        <v>206</v>
      </c>
      <c r="K291" s="169"/>
      <c r="L291" s="36">
        <v>0</v>
      </c>
    </row>
    <row r="292" spans="1:12" ht="24.6" x14ac:dyDescent="0.65">
      <c r="A292" s="1"/>
      <c r="E292" s="31"/>
      <c r="H292" s="31"/>
      <c r="J292" s="168" t="s">
        <v>207</v>
      </c>
      <c r="K292" s="169"/>
      <c r="L292" s="37">
        <f>SUM(M5:M285)</f>
        <v>0</v>
      </c>
    </row>
    <row r="293" spans="1:12" ht="24.6" x14ac:dyDescent="0.65">
      <c r="A293" s="1"/>
      <c r="E293" s="31"/>
      <c r="H293" s="31"/>
      <c r="J293" s="168" t="s">
        <v>208</v>
      </c>
      <c r="K293" s="169"/>
      <c r="L293" s="33">
        <f>L287-L288-L289-L291-L292</f>
        <v>650</v>
      </c>
    </row>
    <row r="294" spans="1:12" ht="24.6" x14ac:dyDescent="0.65">
      <c r="A294" s="1"/>
      <c r="E294" s="31"/>
      <c r="H294" s="31"/>
      <c r="J294" s="168" t="s">
        <v>209</v>
      </c>
      <c r="K294" s="169"/>
      <c r="L294" s="37">
        <v>650</v>
      </c>
    </row>
    <row r="295" spans="1:12" ht="24.6" x14ac:dyDescent="0.65">
      <c r="A295" s="1"/>
      <c r="E295" s="31"/>
      <c r="H295" s="31"/>
      <c r="J295" s="168" t="s">
        <v>210</v>
      </c>
      <c r="K295" s="169"/>
      <c r="L295" s="33">
        <f>+L294-L293</f>
        <v>0</v>
      </c>
    </row>
    <row r="296" spans="1:12" ht="24.6" x14ac:dyDescent="0.65">
      <c r="H296" s="2"/>
      <c r="J296" s="168" t="s">
        <v>211</v>
      </c>
      <c r="K296" s="169"/>
      <c r="L296" s="33">
        <f>+L294-L293</f>
        <v>0</v>
      </c>
    </row>
    <row r="297" spans="1:12" x14ac:dyDescent="0.6">
      <c r="H297" s="2"/>
      <c r="J297" s="2"/>
    </row>
    <row r="298" spans="1:12" ht="24.6" x14ac:dyDescent="0.65">
      <c r="H298" s="2"/>
      <c r="J298" s="97" t="s">
        <v>332</v>
      </c>
    </row>
    <row r="299" spans="1:12" x14ac:dyDescent="0.6">
      <c r="H299" s="2"/>
      <c r="J299" s="2"/>
    </row>
    <row r="300" spans="1:12" x14ac:dyDescent="0.6">
      <c r="H300" s="2"/>
      <c r="J300" s="2"/>
    </row>
    <row r="301" spans="1:12" x14ac:dyDescent="0.6">
      <c r="H301" s="2"/>
      <c r="J301" s="2"/>
    </row>
    <row r="302" spans="1:12" x14ac:dyDescent="0.6">
      <c r="H302" s="2"/>
      <c r="J302" s="2"/>
    </row>
    <row r="303" spans="1:12" x14ac:dyDescent="0.6">
      <c r="H303" s="2"/>
      <c r="J303" s="2"/>
    </row>
    <row r="304" spans="1:12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>
    <filterColumn colId="5">
      <filters blank="1">
        <filter val="3.00"/>
        <filter val="5.00"/>
        <filter val="คืน/เสีย"/>
        <filter val="เปลี่ยน/"/>
      </filters>
    </filterColumn>
  </autoFilter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274F5-CA8B-4B58-8B6F-6140D09427BB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J37" sqref="J37"/>
      <selection pane="topRight" activeCell="J37" sqref="J37"/>
      <selection pane="bottomLeft" activeCell="J37" sqref="J37"/>
      <selection pane="bottomRight" activeCell="M294" sqref="M294"/>
    </sheetView>
  </sheetViews>
  <sheetFormatPr defaultColWidth="9" defaultRowHeight="24" x14ac:dyDescent="0.6"/>
  <cols>
    <col min="1" max="1" width="6.796875" style="2" customWidth="1"/>
    <col min="2" max="2" width="43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65" t="s">
        <v>413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R2" s="166" t="s">
        <v>0</v>
      </c>
      <c r="S2" s="166"/>
      <c r="T2" s="166"/>
      <c r="U2" s="166"/>
      <c r="V2" s="166"/>
      <c r="W2" s="166"/>
      <c r="X2" s="166"/>
      <c r="Y2" s="166"/>
      <c r="Z2" s="166"/>
      <c r="AA2" s="166"/>
      <c r="AB2" s="166"/>
    </row>
    <row r="3" spans="1:29" s="5" customFormat="1" ht="26.4" x14ac:dyDescent="0.7">
      <c r="A3" s="167" t="s">
        <v>1</v>
      </c>
      <c r="B3" s="175" t="s">
        <v>2</v>
      </c>
      <c r="C3" s="167" t="s">
        <v>3</v>
      </c>
      <c r="D3" s="167" t="s">
        <v>4</v>
      </c>
      <c r="E3" s="167" t="s">
        <v>5</v>
      </c>
      <c r="F3" s="105" t="s">
        <v>6</v>
      </c>
      <c r="G3" s="176" t="s">
        <v>334</v>
      </c>
      <c r="H3" s="167" t="s">
        <v>7</v>
      </c>
      <c r="I3" s="170" t="s">
        <v>8</v>
      </c>
      <c r="J3" s="170"/>
      <c r="K3" s="170"/>
      <c r="L3" s="167" t="s">
        <v>9</v>
      </c>
      <c r="M3" s="171" t="s">
        <v>10</v>
      </c>
      <c r="O3" s="139" t="s">
        <v>335</v>
      </c>
      <c r="P3" s="141" t="s">
        <v>336</v>
      </c>
      <c r="R3" s="167" t="s">
        <v>1</v>
      </c>
      <c r="S3" s="167" t="s">
        <v>2</v>
      </c>
      <c r="T3" s="167" t="s">
        <v>3</v>
      </c>
      <c r="U3" s="167" t="s">
        <v>4</v>
      </c>
      <c r="V3" s="167" t="s">
        <v>5</v>
      </c>
      <c r="W3" s="93" t="s">
        <v>6</v>
      </c>
      <c r="X3" s="167" t="s">
        <v>7</v>
      </c>
      <c r="Y3" s="170" t="s">
        <v>8</v>
      </c>
      <c r="Z3" s="170"/>
      <c r="AA3" s="170"/>
      <c r="AB3" s="167" t="s">
        <v>9</v>
      </c>
      <c r="AC3" s="171" t="s">
        <v>10</v>
      </c>
    </row>
    <row r="4" spans="1:29" s="5" customFormat="1" ht="26.4" x14ac:dyDescent="0.7">
      <c r="A4" s="167"/>
      <c r="B4" s="175"/>
      <c r="C4" s="167"/>
      <c r="D4" s="167"/>
      <c r="E4" s="167"/>
      <c r="F4" s="105" t="s">
        <v>11</v>
      </c>
      <c r="G4" s="177"/>
      <c r="H4" s="167"/>
      <c r="I4" s="93" t="s">
        <v>12</v>
      </c>
      <c r="J4" s="94" t="s">
        <v>13</v>
      </c>
      <c r="K4" s="93" t="s">
        <v>14</v>
      </c>
      <c r="L4" s="167"/>
      <c r="M4" s="171"/>
      <c r="O4" s="140"/>
      <c r="P4" s="142"/>
      <c r="R4" s="167"/>
      <c r="S4" s="167"/>
      <c r="T4" s="167"/>
      <c r="U4" s="167"/>
      <c r="V4" s="167"/>
      <c r="W4" s="93" t="s">
        <v>11</v>
      </c>
      <c r="X4" s="167"/>
      <c r="Y4" s="93" t="s">
        <v>12</v>
      </c>
      <c r="Z4" s="94" t="s">
        <v>13</v>
      </c>
      <c r="AA4" s="93" t="s">
        <v>14</v>
      </c>
      <c r="AB4" s="167"/>
      <c r="AC4" s="171"/>
    </row>
    <row r="5" spans="1:29" ht="24.6" x14ac:dyDescent="0.65">
      <c r="A5" s="10">
        <v>1</v>
      </c>
      <c r="B5" s="19" t="s">
        <v>407</v>
      </c>
      <c r="C5" s="71">
        <f>+'21'!H5</f>
        <v>2</v>
      </c>
      <c r="D5" s="95">
        <v>0</v>
      </c>
      <c r="E5" s="46">
        <f t="shared" ref="E5:E143" si="0">C5+D5</f>
        <v>2</v>
      </c>
      <c r="F5" s="106">
        <v>0</v>
      </c>
      <c r="G5" s="104">
        <v>0</v>
      </c>
      <c r="H5" s="46">
        <f t="shared" ref="H5:H68" si="1">+E5-F5-I5-G5</f>
        <v>2</v>
      </c>
      <c r="I5" s="96"/>
      <c r="J5" s="20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+'21'!H6</f>
        <v>11</v>
      </c>
      <c r="D6" s="95">
        <v>0</v>
      </c>
      <c r="E6" s="46">
        <f t="shared" si="0"/>
        <v>11</v>
      </c>
      <c r="F6" s="106">
        <v>0</v>
      </c>
      <c r="G6" s="104">
        <v>0</v>
      </c>
      <c r="H6" s="46">
        <f t="shared" si="1"/>
        <v>11</v>
      </c>
      <c r="I6" s="96"/>
      <c r="J6" s="20">
        <v>100</v>
      </c>
      <c r="K6" s="72">
        <f t="shared" ref="K6:K69" si="5">+J6*I6</f>
        <v>0</v>
      </c>
      <c r="L6" s="17" t="s">
        <v>16</v>
      </c>
      <c r="M6" s="18">
        <v>0</v>
      </c>
      <c r="N6" s="23">
        <f t="shared" ref="N6:N69" si="6">SUM(K6-M6)</f>
        <v>0</v>
      </c>
      <c r="O6" s="19"/>
      <c r="P6" s="43">
        <f t="shared" ref="P6:P69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+'21'!H7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+'21'!H8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+'21'!H9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+'21'!H10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+'21'!H11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+'21'!H12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+'21'!H13</f>
        <v>5</v>
      </c>
      <c r="D13" s="95">
        <v>0</v>
      </c>
      <c r="E13" s="46">
        <f t="shared" si="0"/>
        <v>5</v>
      </c>
      <c r="F13" s="106">
        <v>0</v>
      </c>
      <c r="G13" s="104">
        <v>0</v>
      </c>
      <c r="H13" s="46">
        <f t="shared" si="1"/>
        <v>5</v>
      </c>
      <c r="I13" s="96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+'21'!H14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+'21'!H15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+'21'!H16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+'21'!H17</f>
        <v>5</v>
      </c>
      <c r="D17" s="95">
        <v>0</v>
      </c>
      <c r="E17" s="46">
        <f t="shared" si="0"/>
        <v>5</v>
      </c>
      <c r="F17" s="106">
        <v>0</v>
      </c>
      <c r="G17" s="104">
        <v>0</v>
      </c>
      <c r="H17" s="46">
        <f t="shared" si="1"/>
        <v>5</v>
      </c>
      <c r="I17" s="96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+'21'!H18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+'21'!H19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+'21'!H20</f>
        <v>5</v>
      </c>
      <c r="D20" s="95">
        <v>0</v>
      </c>
      <c r="E20" s="46">
        <f t="shared" si="0"/>
        <v>5</v>
      </c>
      <c r="F20" s="106">
        <v>0</v>
      </c>
      <c r="G20" s="104">
        <v>0</v>
      </c>
      <c r="H20" s="46">
        <f t="shared" si="1"/>
        <v>5</v>
      </c>
      <c r="I20" s="96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+'21'!H21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+'21'!H22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15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+'21'!H23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+'21'!H24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+'21'!H25</f>
        <v>9</v>
      </c>
      <c r="D25" s="95">
        <v>0</v>
      </c>
      <c r="E25" s="46">
        <f t="shared" si="0"/>
        <v>9</v>
      </c>
      <c r="F25" s="106">
        <v>0</v>
      </c>
      <c r="G25" s="104">
        <v>0</v>
      </c>
      <c r="H25" s="46">
        <f t="shared" si="1"/>
        <v>9</v>
      </c>
      <c r="I25" s="96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+'21'!H26</f>
        <v>4</v>
      </c>
      <c r="D26" s="95">
        <v>0</v>
      </c>
      <c r="E26" s="46">
        <f t="shared" si="0"/>
        <v>4</v>
      </c>
      <c r="F26" s="106">
        <v>0</v>
      </c>
      <c r="G26" s="104">
        <v>0</v>
      </c>
      <c r="H26" s="46">
        <f t="shared" si="1"/>
        <v>4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+'21'!H27</f>
        <v>0</v>
      </c>
      <c r="D27" s="95">
        <v>0</v>
      </c>
      <c r="E27" s="46">
        <f t="shared" si="0"/>
        <v>0</v>
      </c>
      <c r="F27" s="106">
        <v>0</v>
      </c>
      <c r="G27" s="104">
        <v>0</v>
      </c>
      <c r="H27" s="46">
        <f t="shared" si="1"/>
        <v>0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+'21'!H28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+'21'!H29</f>
        <v>3</v>
      </c>
      <c r="D29" s="95">
        <v>0</v>
      </c>
      <c r="E29" s="46">
        <f t="shared" si="0"/>
        <v>3</v>
      </c>
      <c r="F29" s="106">
        <v>0</v>
      </c>
      <c r="G29" s="104">
        <v>0</v>
      </c>
      <c r="H29" s="46">
        <f t="shared" si="1"/>
        <v>3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+'21'!H30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+'21'!H31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+'21'!H32</f>
        <v>0</v>
      </c>
      <c r="D32" s="95">
        <v>0</v>
      </c>
      <c r="E32" s="46">
        <f t="shared" si="0"/>
        <v>0</v>
      </c>
      <c r="F32" s="106">
        <v>0</v>
      </c>
      <c r="G32" s="104">
        <v>0</v>
      </c>
      <c r="H32" s="46">
        <f t="shared" si="1"/>
        <v>0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8" t="s">
        <v>119</v>
      </c>
      <c r="T32" s="179"/>
      <c r="U32" s="179"/>
      <c r="V32" s="179"/>
      <c r="W32" s="179"/>
      <c r="X32" s="179"/>
      <c r="Y32" s="179"/>
      <c r="Z32" s="180"/>
      <c r="AA32" s="40">
        <f>SUM(AA5:AA29)</f>
        <v>0</v>
      </c>
    </row>
    <row r="33" spans="1:26" ht="24.6" x14ac:dyDescent="0.65">
      <c r="A33" s="10">
        <v>29</v>
      </c>
      <c r="B33" s="19" t="s">
        <v>382</v>
      </c>
      <c r="C33" s="71">
        <f>+'21'!H33</f>
        <v>3</v>
      </c>
      <c r="D33" s="95">
        <v>0</v>
      </c>
      <c r="E33" s="46">
        <f t="shared" si="0"/>
        <v>3</v>
      </c>
      <c r="F33" s="106">
        <v>0</v>
      </c>
      <c r="G33" s="104">
        <v>0</v>
      </c>
      <c r="H33" s="46">
        <f t="shared" si="1"/>
        <v>3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+'21'!H34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+'21'!H35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+'21'!H36</f>
        <v>1</v>
      </c>
      <c r="D36" s="95">
        <v>0</v>
      </c>
      <c r="E36" s="46">
        <f t="shared" si="0"/>
        <v>1</v>
      </c>
      <c r="F36" s="106">
        <v>0</v>
      </c>
      <c r="G36" s="104">
        <v>0</v>
      </c>
      <c r="H36" s="46">
        <f t="shared" si="1"/>
        <v>1</v>
      </c>
      <c r="I36" s="96"/>
      <c r="J36" s="15">
        <v>100</v>
      </c>
      <c r="K36" s="72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3">
        <f t="shared" si="7"/>
        <v>0</v>
      </c>
    </row>
    <row r="37" spans="1:26" ht="24.6" x14ac:dyDescent="0.65">
      <c r="A37" s="10">
        <v>33</v>
      </c>
      <c r="B37" s="19" t="s">
        <v>393</v>
      </c>
      <c r="C37" s="71">
        <f>+'21'!H37</f>
        <v>0</v>
      </c>
      <c r="D37" s="95">
        <v>0</v>
      </c>
      <c r="E37" s="46">
        <f t="shared" si="0"/>
        <v>0</v>
      </c>
      <c r="F37" s="106">
        <v>0</v>
      </c>
      <c r="G37" s="104">
        <v>0</v>
      </c>
      <c r="H37" s="46">
        <f t="shared" si="1"/>
        <v>0</v>
      </c>
      <c r="I37" s="96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f>+'21'!H38</f>
        <v>0</v>
      </c>
      <c r="D38" s="95">
        <v>0</v>
      </c>
      <c r="E38" s="46">
        <f t="shared" si="0"/>
        <v>0</v>
      </c>
      <c r="F38" s="106">
        <v>0</v>
      </c>
      <c r="G38" s="104">
        <v>0</v>
      </c>
      <c r="H38" s="46">
        <f t="shared" si="1"/>
        <v>0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x14ac:dyDescent="0.65">
      <c r="A39" s="10">
        <v>35</v>
      </c>
      <c r="B39" s="19" t="s">
        <v>333</v>
      </c>
      <c r="C39" s="71">
        <f>+'21'!H39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x14ac:dyDescent="0.65">
      <c r="A40" s="10">
        <v>36</v>
      </c>
      <c r="B40" s="19" t="s">
        <v>138</v>
      </c>
      <c r="C40" s="71">
        <f>+'21'!H40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49</v>
      </c>
      <c r="C41" s="71">
        <f>+'21'!H41</f>
        <v>0</v>
      </c>
      <c r="D41" s="95">
        <v>0</v>
      </c>
      <c r="E41" s="46">
        <f t="shared" si="0"/>
        <v>0</v>
      </c>
      <c r="F41" s="106">
        <v>0</v>
      </c>
      <c r="G41" s="104">
        <v>0</v>
      </c>
      <c r="H41" s="46">
        <f t="shared" si="1"/>
        <v>0</v>
      </c>
      <c r="I41" s="96"/>
      <c r="J41" s="15">
        <v>50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x14ac:dyDescent="0.65">
      <c r="A42" s="10">
        <v>38</v>
      </c>
      <c r="B42" s="19" t="s">
        <v>50</v>
      </c>
      <c r="C42" s="71">
        <f>+'21'!H42</f>
        <v>0</v>
      </c>
      <c r="D42" s="95">
        <v>0</v>
      </c>
      <c r="E42" s="46">
        <f t="shared" si="0"/>
        <v>0</v>
      </c>
      <c r="F42" s="106">
        <v>0</v>
      </c>
      <c r="G42" s="104">
        <v>0</v>
      </c>
      <c r="H42" s="46">
        <f t="shared" si="1"/>
        <v>0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 x14ac:dyDescent="0.65">
      <c r="A43" s="10">
        <v>39</v>
      </c>
      <c r="B43" s="19" t="s">
        <v>51</v>
      </c>
      <c r="C43" s="71">
        <f>+'21'!H43</f>
        <v>0</v>
      </c>
      <c r="D43" s="95">
        <v>0</v>
      </c>
      <c r="E43" s="46">
        <f t="shared" si="0"/>
        <v>0</v>
      </c>
      <c r="F43" s="106">
        <v>0</v>
      </c>
      <c r="G43" s="104">
        <v>0</v>
      </c>
      <c r="H43" s="46">
        <f t="shared" si="1"/>
        <v>0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 x14ac:dyDescent="0.65">
      <c r="A44" s="10">
        <v>40</v>
      </c>
      <c r="B44" s="19" t="s">
        <v>264</v>
      </c>
      <c r="C44" s="71">
        <f>+'21'!H44</f>
        <v>0</v>
      </c>
      <c r="D44" s="95">
        <v>0</v>
      </c>
      <c r="E44" s="46">
        <f t="shared" si="0"/>
        <v>0</v>
      </c>
      <c r="F44" s="106">
        <v>0</v>
      </c>
      <c r="G44" s="104">
        <v>0</v>
      </c>
      <c r="H44" s="46">
        <f t="shared" si="1"/>
        <v>0</v>
      </c>
      <c r="I44" s="96"/>
      <c r="J44" s="15">
        <v>25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265</v>
      </c>
      <c r="C45" s="71">
        <f>+'21'!H45</f>
        <v>0</v>
      </c>
      <c r="D45" s="95">
        <v>0</v>
      </c>
      <c r="E45" s="46">
        <f t="shared" si="0"/>
        <v>0</v>
      </c>
      <c r="F45" s="106">
        <v>0</v>
      </c>
      <c r="G45" s="104">
        <v>0</v>
      </c>
      <c r="H45" s="46">
        <f t="shared" si="1"/>
        <v>0</v>
      </c>
      <c r="I45" s="96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x14ac:dyDescent="0.65">
      <c r="A46" s="10">
        <v>42</v>
      </c>
      <c r="B46" s="19" t="s">
        <v>52</v>
      </c>
      <c r="C46" s="71">
        <f>+'21'!H46</f>
        <v>0</v>
      </c>
      <c r="D46" s="95">
        <v>0</v>
      </c>
      <c r="E46" s="46">
        <f t="shared" si="0"/>
        <v>0</v>
      </c>
      <c r="F46" s="106">
        <v>0</v>
      </c>
      <c r="G46" s="104">
        <v>0</v>
      </c>
      <c r="H46" s="46">
        <f t="shared" si="1"/>
        <v>0</v>
      </c>
      <c r="I46" s="96"/>
      <c r="J46" s="15">
        <v>50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 x14ac:dyDescent="0.65">
      <c r="A47" s="10">
        <v>43</v>
      </c>
      <c r="B47" s="19" t="s">
        <v>53</v>
      </c>
      <c r="C47" s="71">
        <f>+'21'!H47</f>
        <v>1</v>
      </c>
      <c r="D47" s="95">
        <v>0</v>
      </c>
      <c r="E47" s="46">
        <f t="shared" si="0"/>
        <v>1</v>
      </c>
      <c r="F47" s="106">
        <v>0</v>
      </c>
      <c r="G47" s="104">
        <v>0</v>
      </c>
      <c r="H47" s="46">
        <f t="shared" si="1"/>
        <v>1</v>
      </c>
      <c r="I47" s="96"/>
      <c r="J47" s="15">
        <v>50</v>
      </c>
      <c r="K47" s="72">
        <f t="shared" si="5"/>
        <v>0</v>
      </c>
      <c r="L47" s="17" t="s">
        <v>16</v>
      </c>
      <c r="M47" s="18">
        <v>0</v>
      </c>
      <c r="N47" s="23">
        <f t="shared" si="6"/>
        <v>0</v>
      </c>
      <c r="O47" s="19"/>
      <c r="P47" s="43">
        <f t="shared" si="7"/>
        <v>0</v>
      </c>
    </row>
    <row r="48" spans="1:26" ht="24.6" x14ac:dyDescent="0.65">
      <c r="A48" s="10">
        <v>44</v>
      </c>
      <c r="B48" s="19" t="s">
        <v>54</v>
      </c>
      <c r="C48" s="71">
        <f>+'21'!H48</f>
        <v>0</v>
      </c>
      <c r="D48" s="95">
        <v>0</v>
      </c>
      <c r="E48" s="46">
        <f t="shared" si="0"/>
        <v>0</v>
      </c>
      <c r="F48" s="106">
        <v>0</v>
      </c>
      <c r="G48" s="104">
        <v>0</v>
      </c>
      <c r="H48" s="46">
        <f t="shared" si="1"/>
        <v>0</v>
      </c>
      <c r="I48" s="96"/>
      <c r="J48" s="15">
        <v>50</v>
      </c>
      <c r="K48" s="72">
        <f t="shared" si="5"/>
        <v>0</v>
      </c>
      <c r="L48" s="17" t="s">
        <v>16</v>
      </c>
      <c r="M48" s="18">
        <v>0</v>
      </c>
      <c r="N48" s="23">
        <f t="shared" si="6"/>
        <v>0</v>
      </c>
      <c r="O48" s="19"/>
      <c r="P48" s="43">
        <f t="shared" si="7"/>
        <v>0</v>
      </c>
    </row>
    <row r="49" spans="1:16" ht="24.6" x14ac:dyDescent="0.65">
      <c r="A49" s="10">
        <v>45</v>
      </c>
      <c r="B49" s="19" t="s">
        <v>55</v>
      </c>
      <c r="C49" s="71">
        <f>+'21'!H49</f>
        <v>0</v>
      </c>
      <c r="D49" s="95">
        <v>0</v>
      </c>
      <c r="E49" s="46">
        <f t="shared" si="0"/>
        <v>0</v>
      </c>
      <c r="F49" s="106">
        <v>0</v>
      </c>
      <c r="G49" s="104">
        <v>0</v>
      </c>
      <c r="H49" s="46">
        <f t="shared" si="1"/>
        <v>0</v>
      </c>
      <c r="I49" s="96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x14ac:dyDescent="0.65">
      <c r="A50" s="10">
        <v>46</v>
      </c>
      <c r="B50" s="19" t="s">
        <v>56</v>
      </c>
      <c r="C50" s="71">
        <f>+'21'!H50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57</v>
      </c>
      <c r="C51" s="71">
        <f>+'21'!H51</f>
        <v>0</v>
      </c>
      <c r="D51" s="95">
        <v>0</v>
      </c>
      <c r="E51" s="46">
        <f t="shared" si="0"/>
        <v>0</v>
      </c>
      <c r="F51" s="106">
        <v>0</v>
      </c>
      <c r="G51" s="104">
        <v>0</v>
      </c>
      <c r="H51" s="46">
        <f t="shared" si="1"/>
        <v>0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 x14ac:dyDescent="0.65">
      <c r="A52" s="10">
        <v>48</v>
      </c>
      <c r="B52" s="19" t="s">
        <v>58</v>
      </c>
      <c r="C52" s="71">
        <f>+'21'!H52</f>
        <v>6</v>
      </c>
      <c r="D52" s="95">
        <v>0</v>
      </c>
      <c r="E52" s="46">
        <f t="shared" si="0"/>
        <v>6</v>
      </c>
      <c r="F52" s="106">
        <v>0</v>
      </c>
      <c r="G52" s="104">
        <v>0</v>
      </c>
      <c r="H52" s="46">
        <f t="shared" si="1"/>
        <v>6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x14ac:dyDescent="0.65">
      <c r="A53" s="10">
        <v>49</v>
      </c>
      <c r="B53" s="19" t="s">
        <v>59</v>
      </c>
      <c r="C53" s="71">
        <f>+'21'!H53</f>
        <v>0</v>
      </c>
      <c r="D53" s="95">
        <v>0</v>
      </c>
      <c r="E53" s="46">
        <f t="shared" si="0"/>
        <v>0</v>
      </c>
      <c r="F53" s="106">
        <v>0</v>
      </c>
      <c r="G53" s="104">
        <v>0</v>
      </c>
      <c r="H53" s="46">
        <f t="shared" si="1"/>
        <v>0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x14ac:dyDescent="0.65">
      <c r="A54" s="10">
        <v>50</v>
      </c>
      <c r="B54" s="19" t="s">
        <v>60</v>
      </c>
      <c r="C54" s="71">
        <f>+'21'!H54</f>
        <v>0</v>
      </c>
      <c r="D54" s="95">
        <v>0</v>
      </c>
      <c r="E54" s="46">
        <f t="shared" si="0"/>
        <v>0</v>
      </c>
      <c r="F54" s="106">
        <v>0</v>
      </c>
      <c r="G54" s="104">
        <v>0</v>
      </c>
      <c r="H54" s="46">
        <f t="shared" si="1"/>
        <v>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x14ac:dyDescent="0.65">
      <c r="A55" s="10">
        <v>51</v>
      </c>
      <c r="B55" s="19" t="s">
        <v>61</v>
      </c>
      <c r="C55" s="71">
        <f>+'21'!H55</f>
        <v>2</v>
      </c>
      <c r="D55" s="95">
        <v>0</v>
      </c>
      <c r="E55" s="46">
        <f t="shared" si="0"/>
        <v>2</v>
      </c>
      <c r="F55" s="106">
        <v>0</v>
      </c>
      <c r="G55" s="104">
        <v>0</v>
      </c>
      <c r="H55" s="46">
        <f t="shared" si="1"/>
        <v>2</v>
      </c>
      <c r="I55" s="96"/>
      <c r="J55" s="15">
        <v>120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x14ac:dyDescent="0.65">
      <c r="A56" s="10">
        <v>52</v>
      </c>
      <c r="B56" s="19" t="s">
        <v>62</v>
      </c>
      <c r="C56" s="71">
        <f>+'21'!H56</f>
        <v>0</v>
      </c>
      <c r="D56" s="95">
        <v>0</v>
      </c>
      <c r="E56" s="46">
        <f t="shared" si="0"/>
        <v>0</v>
      </c>
      <c r="F56" s="106">
        <v>0</v>
      </c>
      <c r="G56" s="104">
        <v>0</v>
      </c>
      <c r="H56" s="46">
        <f t="shared" si="1"/>
        <v>0</v>
      </c>
      <c r="I56" s="96"/>
      <c r="J56" s="15">
        <v>120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 x14ac:dyDescent="0.65">
      <c r="A57" s="10">
        <v>53</v>
      </c>
      <c r="B57" s="19" t="s">
        <v>63</v>
      </c>
      <c r="C57" s="71">
        <f>+'21'!H57</f>
        <v>1</v>
      </c>
      <c r="D57" s="95">
        <v>0</v>
      </c>
      <c r="E57" s="46">
        <f t="shared" si="0"/>
        <v>1</v>
      </c>
      <c r="F57" s="106">
        <v>0</v>
      </c>
      <c r="G57" s="104">
        <v>0</v>
      </c>
      <c r="H57" s="46">
        <f t="shared" si="1"/>
        <v>0</v>
      </c>
      <c r="I57" s="96">
        <v>1</v>
      </c>
      <c r="J57" s="15">
        <v>120</v>
      </c>
      <c r="K57" s="72">
        <f t="shared" si="5"/>
        <v>120</v>
      </c>
      <c r="L57" s="17" t="s">
        <v>16</v>
      </c>
      <c r="M57" s="18">
        <v>0</v>
      </c>
      <c r="N57" s="23">
        <f t="shared" si="6"/>
        <v>120</v>
      </c>
      <c r="O57" s="19"/>
      <c r="P57" s="43">
        <f t="shared" si="7"/>
        <v>0</v>
      </c>
    </row>
    <row r="58" spans="1:16" ht="24.6" x14ac:dyDescent="0.65">
      <c r="A58" s="10">
        <v>54</v>
      </c>
      <c r="B58" s="19" t="s">
        <v>64</v>
      </c>
      <c r="C58" s="71">
        <f>+'21'!H58</f>
        <v>0</v>
      </c>
      <c r="D58" s="95">
        <v>0</v>
      </c>
      <c r="E58" s="46">
        <f t="shared" si="0"/>
        <v>0</v>
      </c>
      <c r="F58" s="106">
        <v>0</v>
      </c>
      <c r="G58" s="104">
        <v>0</v>
      </c>
      <c r="H58" s="46">
        <f t="shared" si="1"/>
        <v>0</v>
      </c>
      <c r="I58" s="96"/>
      <c r="J58" s="15">
        <v>120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 x14ac:dyDescent="0.65">
      <c r="A59" s="10">
        <v>55</v>
      </c>
      <c r="B59" s="19" t="s">
        <v>65</v>
      </c>
      <c r="C59" s="71">
        <f>+'21'!H59</f>
        <v>2</v>
      </c>
      <c r="D59" s="95">
        <v>0</v>
      </c>
      <c r="E59" s="46">
        <f t="shared" si="0"/>
        <v>2</v>
      </c>
      <c r="F59" s="106">
        <v>0</v>
      </c>
      <c r="G59" s="104">
        <v>0</v>
      </c>
      <c r="H59" s="46">
        <f t="shared" si="1"/>
        <v>2</v>
      </c>
      <c r="I59" s="96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 x14ac:dyDescent="0.65">
      <c r="A60" s="10">
        <v>56</v>
      </c>
      <c r="B60" s="19" t="s">
        <v>66</v>
      </c>
      <c r="C60" s="71">
        <f>+'21'!H60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x14ac:dyDescent="0.65">
      <c r="A61" s="10">
        <v>57</v>
      </c>
      <c r="B61" s="19" t="s">
        <v>266</v>
      </c>
      <c r="C61" s="71">
        <f>+'21'!H61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x14ac:dyDescent="0.65">
      <c r="A62" s="10">
        <v>58</v>
      </c>
      <c r="B62" s="19" t="s">
        <v>340</v>
      </c>
      <c r="C62" s="71">
        <f>+'21'!H62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30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x14ac:dyDescent="0.65">
      <c r="A63" s="10">
        <v>59</v>
      </c>
      <c r="B63" s="19" t="s">
        <v>341</v>
      </c>
      <c r="C63" s="71">
        <f>+'21'!H63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21">
        <v>30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x14ac:dyDescent="0.65">
      <c r="A64" s="10">
        <v>60</v>
      </c>
      <c r="B64" s="19" t="s">
        <v>342</v>
      </c>
      <c r="C64" s="71">
        <f>+'21'!H64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21">
        <v>30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x14ac:dyDescent="0.65">
      <c r="A65" s="10">
        <v>61</v>
      </c>
      <c r="B65" s="19" t="s">
        <v>72</v>
      </c>
      <c r="C65" s="71">
        <f>+'21'!H65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21">
        <v>50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x14ac:dyDescent="0.65">
      <c r="A66" s="10">
        <v>62</v>
      </c>
      <c r="B66" s="19" t="s">
        <v>73</v>
      </c>
      <c r="C66" s="71">
        <f>+'21'!H66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21">
        <v>50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x14ac:dyDescent="0.65">
      <c r="A67" s="10">
        <v>63</v>
      </c>
      <c r="B67" s="19" t="s">
        <v>74</v>
      </c>
      <c r="C67" s="71">
        <f>+'21'!H67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50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175</v>
      </c>
      <c r="C68" s="71">
        <f>+'21'!H68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50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x14ac:dyDescent="0.65">
      <c r="A69" s="10">
        <v>65</v>
      </c>
      <c r="B69" s="19" t="s">
        <v>267</v>
      </c>
      <c r="C69" s="71">
        <f>+'21'!H69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ref="H69:H132" si="11">+E69-F69-I69-G69</f>
        <v>0</v>
      </c>
      <c r="I69" s="96"/>
      <c r="J69" s="15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x14ac:dyDescent="0.65">
      <c r="A70" s="10">
        <v>66</v>
      </c>
      <c r="B70" s="19" t="s">
        <v>70</v>
      </c>
      <c r="C70" s="71">
        <f>+'21'!H70</f>
        <v>0</v>
      </c>
      <c r="D70" s="95">
        <v>0</v>
      </c>
      <c r="E70" s="46">
        <f t="shared" si="0"/>
        <v>0</v>
      </c>
      <c r="F70" s="106">
        <v>0</v>
      </c>
      <c r="G70" s="104">
        <v>0</v>
      </c>
      <c r="H70" s="46">
        <f t="shared" si="11"/>
        <v>0</v>
      </c>
      <c r="I70" s="96"/>
      <c r="J70" s="20">
        <v>70</v>
      </c>
      <c r="K70" s="72">
        <f t="shared" ref="K70:K133" si="12">+J70*I70</f>
        <v>0</v>
      </c>
      <c r="L70" s="17" t="s">
        <v>16</v>
      </c>
      <c r="M70" s="18">
        <v>0</v>
      </c>
      <c r="N70" s="23">
        <f t="shared" ref="N70:N133" si="13">SUM(K70-M70)</f>
        <v>0</v>
      </c>
      <c r="O70" s="19"/>
      <c r="P70" s="43">
        <f t="shared" ref="P70:P133" si="14">+K70*O70</f>
        <v>0</v>
      </c>
    </row>
    <row r="71" spans="1:16" ht="24.6" x14ac:dyDescent="0.65">
      <c r="A71" s="10">
        <v>67</v>
      </c>
      <c r="B71" s="19" t="s">
        <v>71</v>
      </c>
      <c r="C71" s="71">
        <f>+'21'!H71</f>
        <v>0</v>
      </c>
      <c r="D71" s="95">
        <v>0</v>
      </c>
      <c r="E71" s="46">
        <f t="shared" si="0"/>
        <v>0</v>
      </c>
      <c r="F71" s="106">
        <v>0</v>
      </c>
      <c r="G71" s="104">
        <v>0</v>
      </c>
      <c r="H71" s="46">
        <f t="shared" si="11"/>
        <v>0</v>
      </c>
      <c r="I71" s="96"/>
      <c r="J71" s="20">
        <v>80</v>
      </c>
      <c r="K71" s="72">
        <f t="shared" si="12"/>
        <v>0</v>
      </c>
      <c r="L71" s="17" t="s">
        <v>16</v>
      </c>
      <c r="M71" s="18">
        <v>0</v>
      </c>
      <c r="N71" s="23">
        <f t="shared" si="13"/>
        <v>0</v>
      </c>
      <c r="O71" s="19"/>
      <c r="P71" s="43">
        <f t="shared" si="14"/>
        <v>0</v>
      </c>
    </row>
    <row r="72" spans="1:16" ht="24.6" x14ac:dyDescent="0.65">
      <c r="A72" s="10">
        <v>68</v>
      </c>
      <c r="B72" s="19" t="s">
        <v>199</v>
      </c>
      <c r="C72" s="71">
        <f>+'21'!H72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1"/>
        <v>0</v>
      </c>
      <c r="I72" s="96"/>
      <c r="J72" s="21">
        <v>150</v>
      </c>
      <c r="K72" s="72">
        <f t="shared" si="12"/>
        <v>0</v>
      </c>
      <c r="L72" s="17" t="s">
        <v>16</v>
      </c>
      <c r="M72" s="18">
        <v>0</v>
      </c>
      <c r="N72" s="23">
        <f t="shared" si="13"/>
        <v>0</v>
      </c>
      <c r="O72" s="19"/>
      <c r="P72" s="43">
        <f t="shared" si="14"/>
        <v>0</v>
      </c>
    </row>
    <row r="73" spans="1:16" ht="24.6" x14ac:dyDescent="0.65">
      <c r="A73" s="10">
        <v>69</v>
      </c>
      <c r="B73" s="19" t="s">
        <v>200</v>
      </c>
      <c r="C73" s="71">
        <f>+'21'!H73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1"/>
        <v>0</v>
      </c>
      <c r="I73" s="96"/>
      <c r="J73" s="21">
        <v>150</v>
      </c>
      <c r="K73" s="72">
        <f t="shared" si="12"/>
        <v>0</v>
      </c>
      <c r="L73" s="17" t="s">
        <v>16</v>
      </c>
      <c r="M73" s="18">
        <v>0</v>
      </c>
      <c r="N73" s="23">
        <f t="shared" si="13"/>
        <v>0</v>
      </c>
      <c r="O73" s="19"/>
      <c r="P73" s="43">
        <f t="shared" si="14"/>
        <v>0</v>
      </c>
    </row>
    <row r="74" spans="1:16" ht="24.6" x14ac:dyDescent="0.65">
      <c r="A74" s="10">
        <v>70</v>
      </c>
      <c r="B74" s="19" t="s">
        <v>201</v>
      </c>
      <c r="C74" s="71">
        <f>+'21'!H74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si="11"/>
        <v>0</v>
      </c>
      <c r="I74" s="96"/>
      <c r="J74" s="20">
        <v>150</v>
      </c>
      <c r="K74" s="72">
        <f t="shared" si="12"/>
        <v>0</v>
      </c>
      <c r="L74" s="17" t="s">
        <v>16</v>
      </c>
      <c r="M74" s="18">
        <v>0</v>
      </c>
      <c r="N74" s="23">
        <f t="shared" si="13"/>
        <v>0</v>
      </c>
      <c r="O74" s="19"/>
      <c r="P74" s="43">
        <f t="shared" si="14"/>
        <v>0</v>
      </c>
    </row>
    <row r="75" spans="1:16" ht="24.6" x14ac:dyDescent="0.65">
      <c r="A75" s="10">
        <v>71</v>
      </c>
      <c r="B75" s="19" t="s">
        <v>77</v>
      </c>
      <c r="C75" s="71">
        <f>+'21'!H75</f>
        <v>8</v>
      </c>
      <c r="D75" s="95">
        <v>0</v>
      </c>
      <c r="E75" s="46">
        <f t="shared" si="0"/>
        <v>8</v>
      </c>
      <c r="F75" s="106">
        <v>0</v>
      </c>
      <c r="G75" s="104">
        <v>0</v>
      </c>
      <c r="H75" s="46">
        <f t="shared" si="11"/>
        <v>8</v>
      </c>
      <c r="I75" s="96"/>
      <c r="J75" s="20">
        <v>50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 x14ac:dyDescent="0.65">
      <c r="A76" s="10">
        <v>72</v>
      </c>
      <c r="B76" s="19" t="s">
        <v>409</v>
      </c>
      <c r="C76" s="71">
        <f>+'21'!H76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410</v>
      </c>
      <c r="C77" s="71">
        <f>+'21'!H77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0">
        <v>120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x14ac:dyDescent="0.65">
      <c r="A78" s="10">
        <v>74</v>
      </c>
      <c r="B78" s="19" t="s">
        <v>411</v>
      </c>
      <c r="C78" s="71">
        <f>+'21'!H78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0">
        <v>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x14ac:dyDescent="0.65">
      <c r="A79" s="10">
        <v>75</v>
      </c>
      <c r="B79" s="19" t="s">
        <v>412</v>
      </c>
      <c r="C79" s="71">
        <f>+'21'!H79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120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x14ac:dyDescent="0.65">
      <c r="A80" s="10">
        <v>76</v>
      </c>
      <c r="B80" s="19" t="s">
        <v>346</v>
      </c>
      <c r="C80" s="71">
        <f>+'21'!H80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2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268</v>
      </c>
      <c r="C81" s="71">
        <f>+'21'!H81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45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347</v>
      </c>
      <c r="C82" s="71">
        <f>+'21'!H82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50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269</v>
      </c>
      <c r="C83" s="71">
        <f>+'21'!H83</f>
        <v>0</v>
      </c>
      <c r="D83" s="95">
        <v>0</v>
      </c>
      <c r="E83" s="46">
        <f t="shared" si="0"/>
        <v>0</v>
      </c>
      <c r="F83" s="106">
        <v>0</v>
      </c>
      <c r="G83" s="104">
        <v>0</v>
      </c>
      <c r="H83" s="46">
        <f t="shared" si="11"/>
        <v>0</v>
      </c>
      <c r="I83" s="96"/>
      <c r="J83" s="22">
        <v>55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x14ac:dyDescent="0.65">
      <c r="A84" s="10">
        <v>80</v>
      </c>
      <c r="B84" s="19" t="s">
        <v>93</v>
      </c>
      <c r="C84" s="71">
        <f>+'21'!H84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2">
        <v>55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94</v>
      </c>
      <c r="C85" s="71">
        <f>+'21'!H85</f>
        <v>0</v>
      </c>
      <c r="D85" s="95">
        <v>0</v>
      </c>
      <c r="E85" s="46">
        <f t="shared" si="0"/>
        <v>0</v>
      </c>
      <c r="F85" s="106">
        <v>0</v>
      </c>
      <c r="G85" s="104">
        <v>0</v>
      </c>
      <c r="H85" s="46">
        <f t="shared" si="11"/>
        <v>0</v>
      </c>
      <c r="I85" s="96"/>
      <c r="J85" s="22">
        <v>55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 x14ac:dyDescent="0.65">
      <c r="A86" s="10">
        <v>82</v>
      </c>
      <c r="B86" s="19" t="s">
        <v>369</v>
      </c>
      <c r="C86" s="71">
        <f>+'21'!H86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2">
        <v>30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370</v>
      </c>
      <c r="C87" s="71">
        <f>+'21'!H87</f>
        <v>0</v>
      </c>
      <c r="D87" s="95">
        <v>0</v>
      </c>
      <c r="E87" s="46">
        <f t="shared" si="0"/>
        <v>0</v>
      </c>
      <c r="F87" s="106">
        <v>0</v>
      </c>
      <c r="G87" s="104">
        <v>0</v>
      </c>
      <c r="H87" s="46">
        <f t="shared" si="11"/>
        <v>0</v>
      </c>
      <c r="I87" s="96"/>
      <c r="J87" s="22">
        <v>30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 x14ac:dyDescent="0.65">
      <c r="A88" s="10">
        <v>84</v>
      </c>
      <c r="B88" s="19" t="s">
        <v>270</v>
      </c>
      <c r="C88" s="71">
        <f>+'21'!H88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/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x14ac:dyDescent="0.65">
      <c r="A89" s="10">
        <v>85</v>
      </c>
      <c r="B89" s="19" t="s">
        <v>271</v>
      </c>
      <c r="C89" s="71">
        <f>+'21'!H89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/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x14ac:dyDescent="0.65">
      <c r="A90" s="10">
        <v>86</v>
      </c>
      <c r="B90" s="19" t="s">
        <v>244</v>
      </c>
      <c r="C90" s="71">
        <f>+'21'!H90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15">
        <v>35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x14ac:dyDescent="0.65">
      <c r="A91" s="10">
        <v>87</v>
      </c>
      <c r="B91" s="19" t="s">
        <v>272</v>
      </c>
      <c r="C91" s="71">
        <f>+'21'!H91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120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x14ac:dyDescent="0.65">
      <c r="A92" s="10">
        <v>88</v>
      </c>
      <c r="B92" s="19" t="s">
        <v>273</v>
      </c>
      <c r="C92" s="71">
        <f>+'21'!H92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45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x14ac:dyDescent="0.65">
      <c r="A93" s="10">
        <v>89</v>
      </c>
      <c r="B93" s="19" t="s">
        <v>246</v>
      </c>
      <c r="C93" s="71">
        <f>+'21'!H93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0">
        <v>40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348</v>
      </c>
      <c r="C94" s="71">
        <f>+'21'!H94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2">
        <v>35</v>
      </c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x14ac:dyDescent="0.65">
      <c r="A95" s="10">
        <v>91</v>
      </c>
      <c r="B95" s="19" t="s">
        <v>349</v>
      </c>
      <c r="C95" s="71">
        <f>+'21'!H95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>
        <v>35</v>
      </c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 x14ac:dyDescent="0.65">
      <c r="A96" s="10">
        <v>92</v>
      </c>
      <c r="B96" s="19" t="s">
        <v>350</v>
      </c>
      <c r="C96" s="71">
        <f>+'21'!H96</f>
        <v>0</v>
      </c>
      <c r="D96" s="95">
        <v>0</v>
      </c>
      <c r="E96" s="46">
        <f t="shared" si="0"/>
        <v>0</v>
      </c>
      <c r="F96" s="106">
        <v>0</v>
      </c>
      <c r="G96" s="104">
        <v>0</v>
      </c>
      <c r="H96" s="46">
        <f t="shared" si="11"/>
        <v>0</v>
      </c>
      <c r="I96" s="96"/>
      <c r="J96" s="22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274</v>
      </c>
      <c r="C97" s="71">
        <f>+'21'!H97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35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351</v>
      </c>
      <c r="C98" s="71">
        <f>+'21'!H98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35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x14ac:dyDescent="0.65">
      <c r="A99" s="10">
        <v>95</v>
      </c>
      <c r="B99" s="19" t="s">
        <v>275</v>
      </c>
      <c r="C99" s="71">
        <f>+'21'!H99</f>
        <v>0</v>
      </c>
      <c r="D99" s="95">
        <v>0</v>
      </c>
      <c r="E99" s="46">
        <f t="shared" si="0"/>
        <v>0</v>
      </c>
      <c r="F99" s="106">
        <v>0</v>
      </c>
      <c r="G99" s="104">
        <v>0</v>
      </c>
      <c r="H99" s="46">
        <f t="shared" si="11"/>
        <v>0</v>
      </c>
      <c r="I99" s="96"/>
      <c r="J99" s="22">
        <v>35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276</v>
      </c>
      <c r="C100" s="71">
        <f>+'21'!H100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2">
        <v>120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 x14ac:dyDescent="0.65">
      <c r="A101" s="10">
        <v>97</v>
      </c>
      <c r="B101" s="19" t="s">
        <v>277</v>
      </c>
      <c r="C101" s="71">
        <f>+'21'!H101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250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278</v>
      </c>
      <c r="C102" s="71">
        <f>+'21'!H102</f>
        <v>8</v>
      </c>
      <c r="D102" s="95">
        <v>0</v>
      </c>
      <c r="E102" s="46">
        <f t="shared" si="0"/>
        <v>8</v>
      </c>
      <c r="F102" s="106">
        <v>0</v>
      </c>
      <c r="G102" s="104">
        <v>0</v>
      </c>
      <c r="H102" s="46">
        <f t="shared" si="11"/>
        <v>8</v>
      </c>
      <c r="I102" s="96"/>
      <c r="J102" s="20">
        <v>100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279</v>
      </c>
      <c r="C103" s="71">
        <f>+'21'!H103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0">
        <v>55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280</v>
      </c>
      <c r="C104" s="71">
        <f>+'21'!H104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0">
        <v>60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281</v>
      </c>
      <c r="C105" s="71">
        <f>+'21'!H105</f>
        <v>5</v>
      </c>
      <c r="D105" s="95">
        <v>0</v>
      </c>
      <c r="E105" s="46">
        <f t="shared" si="0"/>
        <v>5</v>
      </c>
      <c r="F105" s="106">
        <v>0</v>
      </c>
      <c r="G105" s="104">
        <v>0</v>
      </c>
      <c r="H105" s="46">
        <f t="shared" si="11"/>
        <v>5</v>
      </c>
      <c r="I105" s="96"/>
      <c r="J105" s="20">
        <v>100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100</v>
      </c>
      <c r="C106" s="71">
        <f>+'21'!H106</f>
        <v>2</v>
      </c>
      <c r="D106" s="95">
        <v>0</v>
      </c>
      <c r="E106" s="46">
        <f t="shared" si="0"/>
        <v>2</v>
      </c>
      <c r="F106" s="106">
        <v>0</v>
      </c>
      <c r="G106" s="104">
        <v>0</v>
      </c>
      <c r="H106" s="46">
        <f t="shared" si="11"/>
        <v>2</v>
      </c>
      <c r="I106" s="96"/>
      <c r="J106" s="20">
        <v>55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101</v>
      </c>
      <c r="C107" s="71">
        <f>+'21'!H107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50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102</v>
      </c>
      <c r="C108" s="71">
        <f>+'21'!H108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282</v>
      </c>
      <c r="C109" s="71">
        <f>+'21'!H109</f>
        <v>0</v>
      </c>
      <c r="D109" s="95">
        <v>0</v>
      </c>
      <c r="E109" s="46">
        <f t="shared" si="0"/>
        <v>0</v>
      </c>
      <c r="F109" s="106">
        <v>0</v>
      </c>
      <c r="G109" s="104">
        <v>0</v>
      </c>
      <c r="H109" s="46">
        <f t="shared" si="11"/>
        <v>0</v>
      </c>
      <c r="I109" s="96"/>
      <c r="J109" s="20">
        <v>35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283</v>
      </c>
      <c r="C110" s="71">
        <f>+'21'!H110</f>
        <v>0</v>
      </c>
      <c r="D110" s="95">
        <v>0</v>
      </c>
      <c r="E110" s="46">
        <f t="shared" si="0"/>
        <v>0</v>
      </c>
      <c r="F110" s="106">
        <v>0</v>
      </c>
      <c r="G110" s="104">
        <v>0</v>
      </c>
      <c r="H110" s="46">
        <f t="shared" si="11"/>
        <v>0</v>
      </c>
      <c r="I110" s="96"/>
      <c r="J110" s="20">
        <v>50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 x14ac:dyDescent="0.65">
      <c r="A111" s="10">
        <v>107</v>
      </c>
      <c r="B111" s="19" t="s">
        <v>352</v>
      </c>
      <c r="C111" s="71">
        <f>+'21'!H111</f>
        <v>0</v>
      </c>
      <c r="D111" s="95">
        <v>0</v>
      </c>
      <c r="E111" s="46">
        <f t="shared" si="0"/>
        <v>0</v>
      </c>
      <c r="F111" s="106">
        <v>0</v>
      </c>
      <c r="G111" s="104">
        <v>0</v>
      </c>
      <c r="H111" s="46">
        <f t="shared" si="11"/>
        <v>0</v>
      </c>
      <c r="I111" s="96"/>
      <c r="J111" s="20">
        <v>50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354</v>
      </c>
      <c r="C112" s="71">
        <f>+'21'!H112</f>
        <v>0</v>
      </c>
      <c r="D112" s="95">
        <v>0</v>
      </c>
      <c r="E112" s="46">
        <f t="shared" si="0"/>
        <v>0</v>
      </c>
      <c r="F112" s="106">
        <v>0</v>
      </c>
      <c r="G112" s="104">
        <v>0</v>
      </c>
      <c r="H112" s="46">
        <f t="shared" si="11"/>
        <v>0</v>
      </c>
      <c r="I112" s="96"/>
      <c r="J112" s="20">
        <v>50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353</v>
      </c>
      <c r="C113" s="71">
        <f>+'21'!H113</f>
        <v>0</v>
      </c>
      <c r="D113" s="95">
        <v>0</v>
      </c>
      <c r="E113" s="46">
        <f t="shared" si="0"/>
        <v>0</v>
      </c>
      <c r="F113" s="106">
        <v>0</v>
      </c>
      <c r="G113" s="104">
        <v>0</v>
      </c>
      <c r="H113" s="46">
        <f t="shared" si="11"/>
        <v>0</v>
      </c>
      <c r="I113" s="96"/>
      <c r="J113" s="20">
        <v>50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355</v>
      </c>
      <c r="C114" s="71">
        <f>+'21'!H114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0">
        <v>50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x14ac:dyDescent="0.65">
      <c r="A115" s="10">
        <v>111</v>
      </c>
      <c r="B115" s="19" t="s">
        <v>145</v>
      </c>
      <c r="C115" s="71">
        <f>+'21'!H115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0">
        <v>45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x14ac:dyDescent="0.65">
      <c r="A116" s="10">
        <v>112</v>
      </c>
      <c r="B116" s="19" t="s">
        <v>146</v>
      </c>
      <c r="C116" s="71">
        <f>+'21'!H116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0">
        <v>45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x14ac:dyDescent="0.65">
      <c r="A117" s="10">
        <v>113</v>
      </c>
      <c r="B117" s="19" t="s">
        <v>147</v>
      </c>
      <c r="C117" s="71">
        <f>+'21'!H117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55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x14ac:dyDescent="0.65">
      <c r="A118" s="10">
        <v>114</v>
      </c>
      <c r="B118" s="19" t="s">
        <v>356</v>
      </c>
      <c r="C118" s="71">
        <f>+'21'!H118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375</v>
      </c>
      <c r="C119" s="71">
        <f>+'21'!H119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376</v>
      </c>
      <c r="C120" s="71">
        <f>+'21'!H120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x14ac:dyDescent="0.65">
      <c r="A121" s="10">
        <v>117</v>
      </c>
      <c r="B121" s="19" t="s">
        <v>133</v>
      </c>
      <c r="C121" s="71">
        <f>+'21'!H121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40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>
        <v>30</v>
      </c>
      <c r="P121" s="43">
        <f t="shared" si="14"/>
        <v>0</v>
      </c>
    </row>
    <row r="122" spans="1:16" ht="24.6" x14ac:dyDescent="0.65">
      <c r="A122" s="10">
        <v>118</v>
      </c>
      <c r="B122" s="19" t="s">
        <v>284</v>
      </c>
      <c r="C122" s="71">
        <f>+'21'!H122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40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>
        <v>30</v>
      </c>
      <c r="P122" s="43">
        <f t="shared" si="14"/>
        <v>0</v>
      </c>
    </row>
    <row r="123" spans="1:16" ht="24.6" x14ac:dyDescent="0.65">
      <c r="A123" s="10">
        <v>119</v>
      </c>
      <c r="B123" s="19" t="s">
        <v>108</v>
      </c>
      <c r="C123" s="71">
        <f>+'21'!H123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>
        <v>30</v>
      </c>
      <c r="P123" s="43">
        <f t="shared" si="14"/>
        <v>0</v>
      </c>
    </row>
    <row r="124" spans="1:16" ht="24.6" x14ac:dyDescent="0.65">
      <c r="A124" s="10">
        <v>120</v>
      </c>
      <c r="B124" s="19" t="s">
        <v>245</v>
      </c>
      <c r="C124" s="71">
        <f>+'21'!H124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40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>
        <v>30</v>
      </c>
      <c r="P124" s="43">
        <f t="shared" si="14"/>
        <v>0</v>
      </c>
    </row>
    <row r="125" spans="1:16" ht="24.6" x14ac:dyDescent="0.65">
      <c r="A125" s="10">
        <v>121</v>
      </c>
      <c r="B125" s="19" t="s">
        <v>285</v>
      </c>
      <c r="C125" s="71">
        <f>+'21'!H125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>
        <v>30</v>
      </c>
      <c r="P125" s="43">
        <f t="shared" si="14"/>
        <v>0</v>
      </c>
    </row>
    <row r="126" spans="1:16" ht="24.6" x14ac:dyDescent="0.65">
      <c r="A126" s="10">
        <v>122</v>
      </c>
      <c r="B126" s="19" t="s">
        <v>121</v>
      </c>
      <c r="C126" s="71">
        <f>+'21'!H126</f>
        <v>0</v>
      </c>
      <c r="D126" s="95">
        <v>0</v>
      </c>
      <c r="E126" s="46">
        <f t="shared" si="0"/>
        <v>0</v>
      </c>
      <c r="F126" s="106">
        <v>0</v>
      </c>
      <c r="G126" s="104">
        <v>0</v>
      </c>
      <c r="H126" s="46">
        <f t="shared" si="11"/>
        <v>0</v>
      </c>
      <c r="I126" s="96"/>
      <c r="J126" s="20">
        <v>60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>
        <v>30</v>
      </c>
      <c r="P126" s="43">
        <f t="shared" si="14"/>
        <v>0</v>
      </c>
    </row>
    <row r="127" spans="1:16" ht="24.6" x14ac:dyDescent="0.65">
      <c r="A127" s="10">
        <v>123</v>
      </c>
      <c r="B127" s="19" t="s">
        <v>113</v>
      </c>
      <c r="C127" s="71">
        <f>+'21'!H127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x14ac:dyDescent="0.65">
      <c r="A128" s="10">
        <v>124</v>
      </c>
      <c r="B128" s="19" t="s">
        <v>114</v>
      </c>
      <c r="C128" s="71">
        <f>+'21'!H128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100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198</v>
      </c>
      <c r="C129" s="71">
        <f>+'21'!H129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25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286</v>
      </c>
      <c r="C130" s="71">
        <f>+'21'!H130</f>
        <v>1</v>
      </c>
      <c r="D130" s="95">
        <v>0</v>
      </c>
      <c r="E130" s="46">
        <f t="shared" si="0"/>
        <v>1</v>
      </c>
      <c r="F130" s="106">
        <v>0</v>
      </c>
      <c r="G130" s="104">
        <v>0</v>
      </c>
      <c r="H130" s="46">
        <f t="shared" si="11"/>
        <v>1</v>
      </c>
      <c r="I130" s="96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287</v>
      </c>
      <c r="C131" s="71">
        <f>+'21'!H131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2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x14ac:dyDescent="0.65">
      <c r="A132" s="10">
        <v>128</v>
      </c>
      <c r="B132" s="19" t="s">
        <v>288</v>
      </c>
      <c r="C132" s="71">
        <f>+'21'!H132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2">
        <v>50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x14ac:dyDescent="0.65">
      <c r="A133" s="10">
        <v>129</v>
      </c>
      <c r="B133" s="19" t="s">
        <v>289</v>
      </c>
      <c r="C133" s="71">
        <f>+'21'!H133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ref="H133:H196" si="15">+E133-F133-I133-G133</f>
        <v>0</v>
      </c>
      <c r="I133" s="96"/>
      <c r="J133" s="20">
        <v>60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x14ac:dyDescent="0.65">
      <c r="A134" s="10">
        <v>130</v>
      </c>
      <c r="B134" s="19" t="s">
        <v>343</v>
      </c>
      <c r="C134" s="71">
        <f>+'21'!H134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5"/>
        <v>0</v>
      </c>
      <c r="I134" s="96"/>
      <c r="J134" s="20">
        <v>50</v>
      </c>
      <c r="K134" s="72">
        <f t="shared" ref="K134:K197" si="16">+J134*I134</f>
        <v>0</v>
      </c>
      <c r="L134" s="17" t="s">
        <v>16</v>
      </c>
      <c r="M134" s="18">
        <v>0</v>
      </c>
      <c r="N134" s="23">
        <f t="shared" ref="N134:N197" si="17">SUM(K134-M134)</f>
        <v>0</v>
      </c>
      <c r="O134" s="19"/>
      <c r="P134" s="43">
        <f t="shared" ref="P134:P197" si="18">+K134*O134</f>
        <v>0</v>
      </c>
    </row>
    <row r="135" spans="1:16" ht="24.6" x14ac:dyDescent="0.65">
      <c r="A135" s="10">
        <v>131</v>
      </c>
      <c r="B135" s="19" t="s">
        <v>134</v>
      </c>
      <c r="C135" s="71">
        <f>+'21'!H135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5"/>
        <v>0</v>
      </c>
      <c r="I135" s="96"/>
      <c r="J135" s="20">
        <v>35</v>
      </c>
      <c r="K135" s="72">
        <f t="shared" si="16"/>
        <v>0</v>
      </c>
      <c r="L135" s="17" t="s">
        <v>16</v>
      </c>
      <c r="M135" s="18">
        <v>0</v>
      </c>
      <c r="N135" s="23">
        <f t="shared" si="17"/>
        <v>0</v>
      </c>
      <c r="O135" s="19"/>
      <c r="P135" s="43">
        <f t="shared" si="18"/>
        <v>0</v>
      </c>
    </row>
    <row r="136" spans="1:16" ht="24.6" x14ac:dyDescent="0.65">
      <c r="A136" s="10">
        <v>132</v>
      </c>
      <c r="B136" s="19" t="s">
        <v>358</v>
      </c>
      <c r="C136" s="71">
        <f>+'21'!H136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5"/>
        <v>0</v>
      </c>
      <c r="I136" s="96"/>
      <c r="J136" s="20">
        <v>10</v>
      </c>
      <c r="K136" s="72">
        <f t="shared" si="16"/>
        <v>0</v>
      </c>
      <c r="L136" s="17" t="s">
        <v>16</v>
      </c>
      <c r="M136" s="18">
        <v>0</v>
      </c>
      <c r="N136" s="23">
        <f t="shared" si="17"/>
        <v>0</v>
      </c>
      <c r="O136" s="19"/>
      <c r="P136" s="43">
        <f t="shared" si="18"/>
        <v>0</v>
      </c>
    </row>
    <row r="137" spans="1:16" ht="24.6" x14ac:dyDescent="0.65">
      <c r="A137" s="10">
        <v>133</v>
      </c>
      <c r="B137" s="19" t="s">
        <v>357</v>
      </c>
      <c r="C137" s="71">
        <f>+'21'!H137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5"/>
        <v>0</v>
      </c>
      <c r="I137" s="96"/>
      <c r="J137" s="20">
        <v>10</v>
      </c>
      <c r="K137" s="72">
        <f t="shared" si="16"/>
        <v>0</v>
      </c>
      <c r="L137" s="17" t="s">
        <v>16</v>
      </c>
      <c r="M137" s="18">
        <v>0</v>
      </c>
      <c r="N137" s="23">
        <f t="shared" si="17"/>
        <v>0</v>
      </c>
      <c r="O137" s="19"/>
      <c r="P137" s="43">
        <f t="shared" si="18"/>
        <v>0</v>
      </c>
    </row>
    <row r="138" spans="1:16" ht="24.6" x14ac:dyDescent="0.65">
      <c r="A138" s="10">
        <v>134</v>
      </c>
      <c r="B138" s="19" t="s">
        <v>193</v>
      </c>
      <c r="C138" s="71">
        <f>+'21'!H138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5"/>
        <v>0</v>
      </c>
      <c r="I138" s="96"/>
      <c r="J138" s="20">
        <v>10</v>
      </c>
      <c r="K138" s="72">
        <f t="shared" si="16"/>
        <v>0</v>
      </c>
      <c r="L138" s="17" t="s">
        <v>16</v>
      </c>
      <c r="M138" s="18">
        <v>0</v>
      </c>
      <c r="N138" s="23">
        <f t="shared" si="17"/>
        <v>0</v>
      </c>
      <c r="O138" s="19"/>
      <c r="P138" s="43">
        <f t="shared" si="18"/>
        <v>0</v>
      </c>
    </row>
    <row r="139" spans="1:16" ht="24.6" x14ac:dyDescent="0.65">
      <c r="A139" s="10">
        <v>135</v>
      </c>
      <c r="B139" s="19" t="s">
        <v>196</v>
      </c>
      <c r="C139" s="71">
        <f>+'21'!H139</f>
        <v>0</v>
      </c>
      <c r="D139" s="95">
        <v>0</v>
      </c>
      <c r="E139" s="46">
        <f t="shared" si="0"/>
        <v>0</v>
      </c>
      <c r="F139" s="106">
        <v>0</v>
      </c>
      <c r="G139" s="104">
        <v>0</v>
      </c>
      <c r="H139" s="46">
        <f t="shared" si="15"/>
        <v>0</v>
      </c>
      <c r="I139" s="96"/>
      <c r="J139" s="20">
        <v>10</v>
      </c>
      <c r="K139" s="72">
        <f t="shared" si="16"/>
        <v>0</v>
      </c>
      <c r="L139" s="17" t="s">
        <v>16</v>
      </c>
      <c r="M139" s="18">
        <v>0</v>
      </c>
      <c r="N139" s="23">
        <f t="shared" si="17"/>
        <v>0</v>
      </c>
      <c r="O139" s="19"/>
      <c r="P139" s="43">
        <f t="shared" si="18"/>
        <v>0</v>
      </c>
    </row>
    <row r="140" spans="1:16" ht="24.6" x14ac:dyDescent="0.65">
      <c r="A140" s="10">
        <v>136</v>
      </c>
      <c r="B140" s="19" t="s">
        <v>195</v>
      </c>
      <c r="C140" s="71">
        <f>+'21'!H140</f>
        <v>0</v>
      </c>
      <c r="D140" s="95">
        <v>0</v>
      </c>
      <c r="E140" s="46">
        <f t="shared" si="0"/>
        <v>0</v>
      </c>
      <c r="F140" s="106">
        <v>0</v>
      </c>
      <c r="G140" s="104">
        <v>0</v>
      </c>
      <c r="H140" s="46">
        <f t="shared" si="15"/>
        <v>0</v>
      </c>
      <c r="I140" s="96"/>
      <c r="J140" s="20">
        <v>10</v>
      </c>
      <c r="K140" s="72">
        <f t="shared" si="16"/>
        <v>0</v>
      </c>
      <c r="L140" s="17" t="s">
        <v>16</v>
      </c>
      <c r="M140" s="18">
        <v>0</v>
      </c>
      <c r="N140" s="23">
        <f t="shared" si="17"/>
        <v>0</v>
      </c>
      <c r="O140" s="19"/>
      <c r="P140" s="43">
        <f t="shared" si="18"/>
        <v>0</v>
      </c>
    </row>
    <row r="141" spans="1:16" ht="24.75" customHeight="1" x14ac:dyDescent="0.65">
      <c r="A141" s="10">
        <v>137</v>
      </c>
      <c r="B141" s="19" t="s">
        <v>197</v>
      </c>
      <c r="C141" s="71">
        <f>+'21'!H141</f>
        <v>0</v>
      </c>
      <c r="D141" s="95">
        <v>0</v>
      </c>
      <c r="E141" s="46">
        <f t="shared" si="0"/>
        <v>0</v>
      </c>
      <c r="F141" s="106">
        <v>0</v>
      </c>
      <c r="G141" s="104">
        <v>0</v>
      </c>
      <c r="H141" s="46">
        <f t="shared" si="15"/>
        <v>0</v>
      </c>
      <c r="I141" s="96"/>
      <c r="J141" s="20">
        <v>10</v>
      </c>
      <c r="K141" s="72">
        <f t="shared" si="16"/>
        <v>0</v>
      </c>
      <c r="L141" s="17" t="s">
        <v>16</v>
      </c>
      <c r="M141" s="18">
        <v>0</v>
      </c>
      <c r="N141" s="23">
        <f t="shared" si="17"/>
        <v>0</v>
      </c>
      <c r="O141" s="19"/>
      <c r="P141" s="43">
        <f t="shared" si="18"/>
        <v>0</v>
      </c>
    </row>
    <row r="142" spans="1:16" ht="24.75" customHeight="1" x14ac:dyDescent="0.65">
      <c r="A142" s="10">
        <v>138</v>
      </c>
      <c r="B142" s="19" t="s">
        <v>194</v>
      </c>
      <c r="C142" s="71">
        <f>+'21'!H142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5"/>
        <v>0</v>
      </c>
      <c r="I142" s="96"/>
      <c r="J142" s="20">
        <v>10</v>
      </c>
      <c r="K142" s="72">
        <f t="shared" si="16"/>
        <v>0</v>
      </c>
      <c r="L142" s="17" t="s">
        <v>16</v>
      </c>
      <c r="M142" s="18">
        <v>0</v>
      </c>
      <c r="N142" s="23">
        <f t="shared" si="17"/>
        <v>0</v>
      </c>
      <c r="O142" s="19"/>
      <c r="P142" s="43">
        <f t="shared" si="18"/>
        <v>0</v>
      </c>
    </row>
    <row r="143" spans="1:16" ht="24.75" customHeight="1" x14ac:dyDescent="0.65">
      <c r="A143" s="10">
        <v>139</v>
      </c>
      <c r="B143" s="19" t="s">
        <v>290</v>
      </c>
      <c r="C143" s="71">
        <f>+'21'!H143</f>
        <v>0</v>
      </c>
      <c r="D143" s="95">
        <v>0</v>
      </c>
      <c r="E143" s="46">
        <f t="shared" si="0"/>
        <v>0</v>
      </c>
      <c r="F143" s="106">
        <v>0</v>
      </c>
      <c r="G143" s="104">
        <v>0</v>
      </c>
      <c r="H143" s="46">
        <f t="shared" si="15"/>
        <v>0</v>
      </c>
      <c r="I143" s="96"/>
      <c r="J143" s="20">
        <v>10</v>
      </c>
      <c r="K143" s="72">
        <f t="shared" si="16"/>
        <v>0</v>
      </c>
      <c r="L143" s="17" t="s">
        <v>16</v>
      </c>
      <c r="M143" s="18">
        <v>0</v>
      </c>
      <c r="N143" s="23">
        <f t="shared" si="17"/>
        <v>0</v>
      </c>
      <c r="O143" s="19"/>
      <c r="P143" s="43">
        <f t="shared" si="18"/>
        <v>0</v>
      </c>
    </row>
    <row r="144" spans="1:16" ht="24.75" customHeight="1" x14ac:dyDescent="0.65">
      <c r="A144" s="10">
        <v>140</v>
      </c>
      <c r="B144" s="19" t="s">
        <v>141</v>
      </c>
      <c r="C144" s="71">
        <f>+'21'!H144</f>
        <v>0</v>
      </c>
      <c r="D144" s="95">
        <v>0</v>
      </c>
      <c r="E144" s="46">
        <f t="shared" ref="E144:E207" si="19">C144+D144</f>
        <v>0</v>
      </c>
      <c r="F144" s="106">
        <v>0</v>
      </c>
      <c r="G144" s="104">
        <v>0</v>
      </c>
      <c r="H144" s="46">
        <f t="shared" si="15"/>
        <v>0</v>
      </c>
      <c r="I144" s="96"/>
      <c r="J144" s="20">
        <v>40</v>
      </c>
      <c r="K144" s="72">
        <f t="shared" si="16"/>
        <v>0</v>
      </c>
      <c r="L144" s="17" t="s">
        <v>16</v>
      </c>
      <c r="M144" s="18">
        <v>0</v>
      </c>
      <c r="N144" s="23">
        <f t="shared" si="17"/>
        <v>0</v>
      </c>
      <c r="O144" s="19"/>
      <c r="P144" s="43">
        <f t="shared" si="18"/>
        <v>0</v>
      </c>
    </row>
    <row r="145" spans="1:16" ht="24.75" customHeight="1" x14ac:dyDescent="0.65">
      <c r="A145" s="10">
        <v>141</v>
      </c>
      <c r="B145" s="19" t="s">
        <v>142</v>
      </c>
      <c r="C145" s="71">
        <f>+'21'!H145</f>
        <v>0</v>
      </c>
      <c r="D145" s="95">
        <v>0</v>
      </c>
      <c r="E145" s="46">
        <f t="shared" si="19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3">
        <f t="shared" si="18"/>
        <v>0</v>
      </c>
    </row>
    <row r="146" spans="1:16" ht="24.6" x14ac:dyDescent="0.65">
      <c r="A146" s="10">
        <v>142</v>
      </c>
      <c r="B146" s="19" t="s">
        <v>135</v>
      </c>
      <c r="C146" s="71">
        <f>+'21'!H146</f>
        <v>0</v>
      </c>
      <c r="D146" s="95">
        <v>0</v>
      </c>
      <c r="E146" s="46">
        <f t="shared" si="19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55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x14ac:dyDescent="0.65">
      <c r="A147" s="10">
        <v>143</v>
      </c>
      <c r="B147" s="19" t="s">
        <v>144</v>
      </c>
      <c r="C147" s="71">
        <f>+'21'!H147</f>
        <v>0</v>
      </c>
      <c r="D147" s="95">
        <v>0</v>
      </c>
      <c r="E147" s="46">
        <f t="shared" si="19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55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143</v>
      </c>
      <c r="C148" s="71">
        <f>+'21'!H148</f>
        <v>0</v>
      </c>
      <c r="D148" s="95">
        <v>0</v>
      </c>
      <c r="E148" s="46">
        <f t="shared" si="19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55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137</v>
      </c>
      <c r="C149" s="71">
        <f>+'21'!H149</f>
        <v>0</v>
      </c>
      <c r="D149" s="95">
        <v>0</v>
      </c>
      <c r="E149" s="46">
        <f t="shared" si="19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30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291</v>
      </c>
      <c r="C150" s="71">
        <f>+'21'!H150</f>
        <v>0</v>
      </c>
      <c r="D150" s="95">
        <v>0</v>
      </c>
      <c r="E150" s="46">
        <f t="shared" si="19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25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292</v>
      </c>
      <c r="C151" s="71">
        <f>+'21'!H151</f>
        <v>0</v>
      </c>
      <c r="D151" s="95">
        <v>0</v>
      </c>
      <c r="E151" s="46">
        <f t="shared" si="19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25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6" x14ac:dyDescent="0.65">
      <c r="A152" s="10">
        <v>148</v>
      </c>
      <c r="B152" s="19" t="s">
        <v>293</v>
      </c>
      <c r="C152" s="71">
        <f>+'21'!H152</f>
        <v>0</v>
      </c>
      <c r="D152" s="95">
        <v>0</v>
      </c>
      <c r="E152" s="46">
        <f t="shared" si="19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55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6" x14ac:dyDescent="0.65">
      <c r="A153" s="10">
        <v>149</v>
      </c>
      <c r="B153" s="19" t="s">
        <v>294</v>
      </c>
      <c r="C153" s="71">
        <f>+'21'!H153</f>
        <v>0</v>
      </c>
      <c r="D153" s="95">
        <v>0</v>
      </c>
      <c r="E153" s="46">
        <f t="shared" si="19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50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6" x14ac:dyDescent="0.65">
      <c r="A154" s="10">
        <v>150</v>
      </c>
      <c r="B154" s="19" t="s">
        <v>362</v>
      </c>
      <c r="C154" s="71">
        <f>+'21'!H154</f>
        <v>0</v>
      </c>
      <c r="D154" s="95">
        <v>0</v>
      </c>
      <c r="E154" s="46">
        <f t="shared" si="19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65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6" x14ac:dyDescent="0.65">
      <c r="A155" s="10">
        <v>151</v>
      </c>
      <c r="B155" s="19" t="s">
        <v>363</v>
      </c>
      <c r="C155" s="71">
        <f>+'21'!H155</f>
        <v>0</v>
      </c>
      <c r="D155" s="95">
        <v>0</v>
      </c>
      <c r="E155" s="46">
        <f t="shared" si="19"/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50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6" x14ac:dyDescent="0.65">
      <c r="A156" s="10">
        <v>152</v>
      </c>
      <c r="B156" s="19" t="s">
        <v>364</v>
      </c>
      <c r="C156" s="71">
        <f>+'21'!H156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x14ac:dyDescent="0.65">
      <c r="A157" s="10">
        <v>153</v>
      </c>
      <c r="B157" s="19" t="s">
        <v>365</v>
      </c>
      <c r="C157" s="71">
        <f>+'21'!H157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60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x14ac:dyDescent="0.65">
      <c r="A158" s="10">
        <v>154</v>
      </c>
      <c r="B158" s="19" t="s">
        <v>366</v>
      </c>
      <c r="C158" s="71">
        <f>+'21'!H158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60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x14ac:dyDescent="0.65">
      <c r="A159" s="10">
        <v>155</v>
      </c>
      <c r="B159" s="19" t="s">
        <v>359</v>
      </c>
      <c r="C159" s="71">
        <f>+'21'!H159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40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148</v>
      </c>
      <c r="C160" s="71">
        <f>+'21'!H160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45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x14ac:dyDescent="0.65">
      <c r="A161" s="10">
        <v>157</v>
      </c>
      <c r="B161" s="19" t="s">
        <v>149</v>
      </c>
      <c r="C161" s="71">
        <f>+'21'!H161</f>
        <v>0</v>
      </c>
      <c r="D161" s="95">
        <v>0</v>
      </c>
      <c r="E161" s="46">
        <f t="shared" si="19"/>
        <v>0</v>
      </c>
      <c r="F161" s="106">
        <v>0</v>
      </c>
      <c r="G161" s="104">
        <v>0</v>
      </c>
      <c r="H161" s="46">
        <f t="shared" si="15"/>
        <v>0</v>
      </c>
      <c r="I161" s="96"/>
      <c r="J161" s="20">
        <v>45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x14ac:dyDescent="0.65">
      <c r="A162" s="10">
        <v>158</v>
      </c>
      <c r="B162" s="19" t="s">
        <v>150</v>
      </c>
      <c r="C162" s="71">
        <f>+'21'!H162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45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151</v>
      </c>
      <c r="C163" s="71">
        <f>+'21'!H163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45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152</v>
      </c>
      <c r="C164" s="71">
        <f>+'21'!H164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45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x14ac:dyDescent="0.65">
      <c r="A165" s="10">
        <v>161</v>
      </c>
      <c r="B165" s="19" t="s">
        <v>153</v>
      </c>
      <c r="C165" s="71">
        <f>+'21'!H165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45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118</v>
      </c>
      <c r="C166" s="71">
        <f>+'21'!H166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100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112</v>
      </c>
      <c r="C167" s="71">
        <f>+'21'!H167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55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120</v>
      </c>
      <c r="C168" s="71">
        <f>+'21'!H168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80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139</v>
      </c>
      <c r="C169" s="71">
        <f>+'21'!H169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10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261</v>
      </c>
      <c r="C170" s="71">
        <f>+'21'!H170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35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262</v>
      </c>
      <c r="C171" s="71">
        <f>+'21'!H171</f>
        <v>3</v>
      </c>
      <c r="D171" s="95">
        <v>0</v>
      </c>
      <c r="E171" s="46">
        <f t="shared" si="19"/>
        <v>3</v>
      </c>
      <c r="F171" s="106">
        <v>0</v>
      </c>
      <c r="G171" s="104">
        <v>0</v>
      </c>
      <c r="H171" s="46">
        <f t="shared" si="15"/>
        <v>3</v>
      </c>
      <c r="I171" s="96"/>
      <c r="J171" s="20">
        <v>40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176</v>
      </c>
      <c r="C172" s="71">
        <f>+'21'!H172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50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x14ac:dyDescent="0.65">
      <c r="A173" s="10">
        <v>169</v>
      </c>
      <c r="B173" s="19" t="s">
        <v>177</v>
      </c>
      <c r="C173" s="71">
        <f>+'21'!H173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50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x14ac:dyDescent="0.65">
      <c r="A174" s="10">
        <v>170</v>
      </c>
      <c r="B174" s="19" t="s">
        <v>178</v>
      </c>
      <c r="C174" s="71">
        <f>+'21'!H174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50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x14ac:dyDescent="0.65">
      <c r="A175" s="10">
        <v>171</v>
      </c>
      <c r="B175" s="19" t="s">
        <v>182</v>
      </c>
      <c r="C175" s="71">
        <f>+'21'!H175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90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x14ac:dyDescent="0.65">
      <c r="A176" s="10">
        <v>172</v>
      </c>
      <c r="B176" s="19" t="s">
        <v>360</v>
      </c>
      <c r="C176" s="71">
        <f>+'21'!H176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35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 x14ac:dyDescent="0.65">
      <c r="A177" s="10">
        <v>173</v>
      </c>
      <c r="B177" s="19" t="s">
        <v>295</v>
      </c>
      <c r="C177" s="71">
        <f>+'21'!H177</f>
        <v>0</v>
      </c>
      <c r="D177" s="95">
        <v>0</v>
      </c>
      <c r="E177" s="46">
        <f t="shared" si="19"/>
        <v>0</v>
      </c>
      <c r="F177" s="106">
        <v>0</v>
      </c>
      <c r="G177" s="104">
        <v>0</v>
      </c>
      <c r="H177" s="46">
        <f t="shared" si="15"/>
        <v>0</v>
      </c>
      <c r="I177" s="96"/>
      <c r="J177" s="20">
        <v>35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.6" x14ac:dyDescent="0.65">
      <c r="A178" s="10">
        <v>174</v>
      </c>
      <c r="B178" s="19" t="s">
        <v>296</v>
      </c>
      <c r="C178" s="71">
        <f>+'21'!H178</f>
        <v>0</v>
      </c>
      <c r="D178" s="95">
        <v>0</v>
      </c>
      <c r="E178" s="46">
        <f t="shared" si="19"/>
        <v>0</v>
      </c>
      <c r="F178" s="106">
        <v>0</v>
      </c>
      <c r="G178" s="104">
        <v>0</v>
      </c>
      <c r="H178" s="46">
        <f t="shared" si="15"/>
        <v>0</v>
      </c>
      <c r="I178" s="96"/>
      <c r="J178" s="20">
        <v>60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 x14ac:dyDescent="0.65">
      <c r="A179" s="10">
        <v>175</v>
      </c>
      <c r="B179" s="19" t="s">
        <v>297</v>
      </c>
      <c r="C179" s="71">
        <f>+'21'!H179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120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x14ac:dyDescent="0.65">
      <c r="A180" s="10">
        <v>176</v>
      </c>
      <c r="B180" s="19" t="s">
        <v>344</v>
      </c>
      <c r="C180" s="71">
        <f>+'21'!H180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60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345</v>
      </c>
      <c r="C181" s="71">
        <f>+'21'!H181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120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109</v>
      </c>
      <c r="C182" s="71">
        <f>+'21'!H182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50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110</v>
      </c>
      <c r="C183" s="71">
        <f>+'21'!H183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50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162</v>
      </c>
      <c r="C184" s="71">
        <f>+'21'!H184</f>
        <v>0</v>
      </c>
      <c r="D184" s="95">
        <v>0</v>
      </c>
      <c r="E184" s="46">
        <f t="shared" si="19"/>
        <v>0</v>
      </c>
      <c r="F184" s="106">
        <v>0</v>
      </c>
      <c r="G184" s="104">
        <v>0</v>
      </c>
      <c r="H184" s="46">
        <f t="shared" si="15"/>
        <v>0</v>
      </c>
      <c r="I184" s="96"/>
      <c r="J184" s="20">
        <v>120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163</v>
      </c>
      <c r="C185" s="71">
        <f>+'21'!H185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120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154</v>
      </c>
      <c r="C186" s="71">
        <f>+'21'!H186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120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x14ac:dyDescent="0.65">
      <c r="A187" s="10">
        <v>183</v>
      </c>
      <c r="B187" s="19" t="s">
        <v>155</v>
      </c>
      <c r="C187" s="71">
        <f>+'21'!H187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120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x14ac:dyDescent="0.65">
      <c r="A188" s="10">
        <v>184</v>
      </c>
      <c r="B188" s="19" t="s">
        <v>164</v>
      </c>
      <c r="C188" s="71">
        <f>+'21'!H188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120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x14ac:dyDescent="0.65">
      <c r="A189" s="10">
        <v>185</v>
      </c>
      <c r="B189" s="19" t="s">
        <v>165</v>
      </c>
      <c r="C189" s="71">
        <f>+'21'!H189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120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247</v>
      </c>
      <c r="C190" s="71">
        <f>+'21'!H190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150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x14ac:dyDescent="0.65">
      <c r="A191" s="10">
        <v>187</v>
      </c>
      <c r="B191" s="19" t="s">
        <v>248</v>
      </c>
      <c r="C191" s="71">
        <f>+'21'!H191</f>
        <v>0</v>
      </c>
      <c r="D191" s="95">
        <v>0</v>
      </c>
      <c r="E191" s="46">
        <f t="shared" si="19"/>
        <v>0</v>
      </c>
      <c r="F191" s="106">
        <v>0</v>
      </c>
      <c r="G191" s="104">
        <v>0</v>
      </c>
      <c r="H191" s="46">
        <f t="shared" si="15"/>
        <v>0</v>
      </c>
      <c r="I191" s="96"/>
      <c r="J191" s="20">
        <v>150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249</v>
      </c>
      <c r="C192" s="71">
        <f>+'21'!H192</f>
        <v>0</v>
      </c>
      <c r="D192" s="95">
        <v>0</v>
      </c>
      <c r="E192" s="46">
        <f t="shared" si="19"/>
        <v>0</v>
      </c>
      <c r="F192" s="106">
        <v>0</v>
      </c>
      <c r="G192" s="104">
        <v>0</v>
      </c>
      <c r="H192" s="46">
        <f t="shared" si="15"/>
        <v>0</v>
      </c>
      <c r="I192" s="96"/>
      <c r="J192" s="20">
        <v>150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29" ht="24.6" x14ac:dyDescent="0.65">
      <c r="A193" s="10">
        <v>189</v>
      </c>
      <c r="B193" s="19" t="s">
        <v>250</v>
      </c>
      <c r="C193" s="71">
        <f>+'21'!H193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150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29" ht="24.6" x14ac:dyDescent="0.65">
      <c r="A194" s="10">
        <v>190</v>
      </c>
      <c r="B194" s="19" t="s">
        <v>166</v>
      </c>
      <c r="C194" s="71">
        <f>+'21'!H194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185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29" ht="24.6" x14ac:dyDescent="0.65">
      <c r="A195" s="10">
        <v>191</v>
      </c>
      <c r="B195" s="19" t="s">
        <v>167</v>
      </c>
      <c r="C195" s="71">
        <f>+'21'!H195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185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29" ht="24.6" x14ac:dyDescent="0.65">
      <c r="A196" s="10">
        <v>192</v>
      </c>
      <c r="B196" s="19" t="s">
        <v>168</v>
      </c>
      <c r="C196" s="71">
        <f>+'21'!H196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185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29" ht="24.6" x14ac:dyDescent="0.65">
      <c r="A197" s="10">
        <v>193</v>
      </c>
      <c r="B197" s="19" t="s">
        <v>169</v>
      </c>
      <c r="C197" s="71">
        <f>+'21'!H197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ref="H197:H260" si="20">+E197-F197-I197-G197</f>
        <v>0</v>
      </c>
      <c r="I197" s="96"/>
      <c r="J197" s="20">
        <v>185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  <c r="AC197" s="29"/>
    </row>
    <row r="198" spans="1:29" ht="24.6" x14ac:dyDescent="0.65">
      <c r="A198" s="10">
        <v>194</v>
      </c>
      <c r="B198" s="19" t="s">
        <v>168</v>
      </c>
      <c r="C198" s="71">
        <f>+'21'!H198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20"/>
        <v>0</v>
      </c>
      <c r="I198" s="96"/>
      <c r="J198" s="20">
        <v>185</v>
      </c>
      <c r="K198" s="72">
        <f t="shared" ref="K198:K261" si="21">+J198*I198</f>
        <v>0</v>
      </c>
      <c r="L198" s="17" t="s">
        <v>16</v>
      </c>
      <c r="M198" s="18">
        <v>0</v>
      </c>
      <c r="N198" s="23">
        <f t="shared" ref="N198:N261" si="22">SUM(K198-M198)</f>
        <v>0</v>
      </c>
      <c r="O198" s="19"/>
      <c r="P198" s="43">
        <f t="shared" ref="P198:P261" si="23">+K198*O198</f>
        <v>0</v>
      </c>
      <c r="AC198" s="29"/>
    </row>
    <row r="199" spans="1:29" ht="24.6" x14ac:dyDescent="0.65">
      <c r="A199" s="10">
        <v>195</v>
      </c>
      <c r="B199" s="19" t="s">
        <v>169</v>
      </c>
      <c r="C199" s="71">
        <f>+'21'!H199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20"/>
        <v>0</v>
      </c>
      <c r="I199" s="96"/>
      <c r="J199" s="20">
        <v>185</v>
      </c>
      <c r="K199" s="72">
        <f t="shared" si="21"/>
        <v>0</v>
      </c>
      <c r="L199" s="17" t="s">
        <v>16</v>
      </c>
      <c r="M199" s="18">
        <v>0</v>
      </c>
      <c r="N199" s="23">
        <f t="shared" si="22"/>
        <v>0</v>
      </c>
      <c r="O199" s="19"/>
      <c r="P199" s="43">
        <f t="shared" si="23"/>
        <v>0</v>
      </c>
    </row>
    <row r="200" spans="1:29" ht="24.6" x14ac:dyDescent="0.65">
      <c r="A200" s="10">
        <v>196</v>
      </c>
      <c r="B200" s="19" t="s">
        <v>170</v>
      </c>
      <c r="C200" s="71">
        <f>+'21'!H200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20"/>
        <v>0</v>
      </c>
      <c r="I200" s="96"/>
      <c r="J200" s="20">
        <v>135</v>
      </c>
      <c r="K200" s="72">
        <f t="shared" si="21"/>
        <v>0</v>
      </c>
      <c r="L200" s="17" t="s">
        <v>16</v>
      </c>
      <c r="M200" s="18">
        <v>0</v>
      </c>
      <c r="N200" s="23">
        <f t="shared" si="22"/>
        <v>0</v>
      </c>
      <c r="O200" s="19"/>
      <c r="P200" s="43">
        <f t="shared" si="23"/>
        <v>0</v>
      </c>
    </row>
    <row r="201" spans="1:29" ht="24.6" x14ac:dyDescent="0.65">
      <c r="A201" s="10">
        <v>197</v>
      </c>
      <c r="B201" s="19" t="s">
        <v>115</v>
      </c>
      <c r="C201" s="71">
        <f>+'21'!H201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20"/>
        <v>0</v>
      </c>
      <c r="I201" s="96"/>
      <c r="J201" s="20">
        <v>100</v>
      </c>
      <c r="K201" s="72">
        <f t="shared" si="21"/>
        <v>0</v>
      </c>
      <c r="L201" s="17" t="s">
        <v>16</v>
      </c>
      <c r="M201" s="18">
        <v>0</v>
      </c>
      <c r="N201" s="23">
        <f t="shared" si="22"/>
        <v>0</v>
      </c>
      <c r="O201" s="19"/>
      <c r="P201" s="43">
        <f t="shared" si="23"/>
        <v>0</v>
      </c>
    </row>
    <row r="202" spans="1:29" ht="24.6" x14ac:dyDescent="0.65">
      <c r="A202" s="10">
        <v>198</v>
      </c>
      <c r="B202" s="19" t="s">
        <v>171</v>
      </c>
      <c r="C202" s="71">
        <f>+'21'!H202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20"/>
        <v>0</v>
      </c>
      <c r="I202" s="96"/>
      <c r="J202" s="20">
        <v>90</v>
      </c>
      <c r="K202" s="72">
        <f t="shared" si="21"/>
        <v>0</v>
      </c>
      <c r="L202" s="17" t="s">
        <v>16</v>
      </c>
      <c r="M202" s="18">
        <v>0</v>
      </c>
      <c r="N202" s="23">
        <f t="shared" si="22"/>
        <v>0</v>
      </c>
      <c r="O202" s="19"/>
      <c r="P202" s="43">
        <f t="shared" si="23"/>
        <v>0</v>
      </c>
    </row>
    <row r="203" spans="1:29" ht="24.6" x14ac:dyDescent="0.65">
      <c r="A203" s="10">
        <v>199</v>
      </c>
      <c r="B203" s="19" t="s">
        <v>172</v>
      </c>
      <c r="C203" s="71">
        <f>+'21'!H203</f>
        <v>0</v>
      </c>
      <c r="D203" s="95">
        <v>0</v>
      </c>
      <c r="E203" s="46">
        <f t="shared" si="19"/>
        <v>0</v>
      </c>
      <c r="F203" s="106">
        <v>0</v>
      </c>
      <c r="G203" s="104">
        <v>0</v>
      </c>
      <c r="H203" s="46">
        <f t="shared" si="20"/>
        <v>0</v>
      </c>
      <c r="I203" s="96"/>
      <c r="J203" s="20">
        <v>90</v>
      </c>
      <c r="K203" s="72">
        <f t="shared" si="21"/>
        <v>0</v>
      </c>
      <c r="L203" s="17" t="s">
        <v>16</v>
      </c>
      <c r="M203" s="18">
        <v>0</v>
      </c>
      <c r="N203" s="23">
        <f t="shared" si="22"/>
        <v>0</v>
      </c>
      <c r="O203" s="19"/>
      <c r="P203" s="43">
        <f t="shared" si="23"/>
        <v>0</v>
      </c>
    </row>
    <row r="204" spans="1:29" ht="24.6" x14ac:dyDescent="0.65">
      <c r="A204" s="10">
        <v>200</v>
      </c>
      <c r="B204" s="19" t="s">
        <v>173</v>
      </c>
      <c r="C204" s="71">
        <f>+'21'!H204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20"/>
        <v>0</v>
      </c>
      <c r="I204" s="96"/>
      <c r="J204" s="20">
        <v>90</v>
      </c>
      <c r="K204" s="72">
        <f t="shared" si="21"/>
        <v>0</v>
      </c>
      <c r="L204" s="17" t="s">
        <v>16</v>
      </c>
      <c r="M204" s="18">
        <v>0</v>
      </c>
      <c r="N204" s="23">
        <f t="shared" si="22"/>
        <v>0</v>
      </c>
      <c r="O204" s="19"/>
      <c r="P204" s="43">
        <f t="shared" si="23"/>
        <v>0</v>
      </c>
    </row>
    <row r="205" spans="1:29" ht="24.6" x14ac:dyDescent="0.65">
      <c r="A205" s="10">
        <v>201</v>
      </c>
      <c r="B205" s="19" t="s">
        <v>174</v>
      </c>
      <c r="C205" s="71">
        <f>+'21'!H205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20"/>
        <v>0</v>
      </c>
      <c r="I205" s="96"/>
      <c r="J205" s="20">
        <v>90</v>
      </c>
      <c r="K205" s="72">
        <f t="shared" si="21"/>
        <v>0</v>
      </c>
      <c r="L205" s="17" t="s">
        <v>16</v>
      </c>
      <c r="M205" s="18">
        <v>0</v>
      </c>
      <c r="N205" s="23">
        <f t="shared" si="22"/>
        <v>0</v>
      </c>
      <c r="O205" s="19"/>
      <c r="P205" s="43">
        <f t="shared" si="23"/>
        <v>0</v>
      </c>
    </row>
    <row r="206" spans="1:29" ht="24.6" x14ac:dyDescent="0.65">
      <c r="A206" s="10">
        <v>202</v>
      </c>
      <c r="B206" s="19" t="s">
        <v>367</v>
      </c>
      <c r="C206" s="71">
        <f>+'21'!H206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20"/>
        <v>0</v>
      </c>
      <c r="I206" s="96"/>
      <c r="J206" s="20">
        <v>50</v>
      </c>
      <c r="K206" s="72">
        <f t="shared" si="21"/>
        <v>0</v>
      </c>
      <c r="L206" s="17" t="s">
        <v>16</v>
      </c>
      <c r="M206" s="18">
        <v>0</v>
      </c>
      <c r="N206" s="23">
        <f t="shared" si="22"/>
        <v>0</v>
      </c>
      <c r="O206" s="19"/>
      <c r="P206" s="43">
        <f t="shared" si="23"/>
        <v>0</v>
      </c>
    </row>
    <row r="207" spans="1:29" ht="24.6" x14ac:dyDescent="0.65">
      <c r="A207" s="10">
        <v>203</v>
      </c>
      <c r="B207" s="19" t="s">
        <v>179</v>
      </c>
      <c r="C207" s="71">
        <f>+'21'!H207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20"/>
        <v>0</v>
      </c>
      <c r="I207" s="96"/>
      <c r="J207" s="20">
        <v>50</v>
      </c>
      <c r="K207" s="72">
        <f t="shared" si="21"/>
        <v>0</v>
      </c>
      <c r="L207" s="17" t="s">
        <v>16</v>
      </c>
      <c r="M207" s="18">
        <v>0</v>
      </c>
      <c r="N207" s="23">
        <f t="shared" si="22"/>
        <v>0</v>
      </c>
      <c r="O207" s="19"/>
      <c r="P207" s="43">
        <f t="shared" si="23"/>
        <v>0</v>
      </c>
    </row>
    <row r="208" spans="1:29" ht="24.6" x14ac:dyDescent="0.65">
      <c r="A208" s="10">
        <v>204</v>
      </c>
      <c r="B208" s="19" t="s">
        <v>180</v>
      </c>
      <c r="C208" s="71">
        <f>+'21'!H208</f>
        <v>2</v>
      </c>
      <c r="D208" s="95">
        <v>0</v>
      </c>
      <c r="E208" s="46">
        <f t="shared" ref="E208:E271" si="24">C208+D208</f>
        <v>2</v>
      </c>
      <c r="F208" s="106">
        <v>0</v>
      </c>
      <c r="G208" s="104">
        <v>0</v>
      </c>
      <c r="H208" s="46">
        <f t="shared" si="20"/>
        <v>2</v>
      </c>
      <c r="I208" s="96"/>
      <c r="J208" s="20">
        <v>55</v>
      </c>
      <c r="K208" s="72">
        <f t="shared" si="21"/>
        <v>0</v>
      </c>
      <c r="L208" s="17" t="s">
        <v>16</v>
      </c>
      <c r="M208" s="18">
        <v>0</v>
      </c>
      <c r="N208" s="23">
        <f t="shared" si="22"/>
        <v>0</v>
      </c>
      <c r="O208" s="19"/>
      <c r="P208" s="43">
        <f t="shared" si="23"/>
        <v>0</v>
      </c>
    </row>
    <row r="209" spans="1:16" ht="24.6" x14ac:dyDescent="0.65">
      <c r="A209" s="10">
        <v>205</v>
      </c>
      <c r="B209" s="19" t="s">
        <v>181</v>
      </c>
      <c r="C209" s="71">
        <f>+'21'!H209</f>
        <v>0</v>
      </c>
      <c r="D209" s="95">
        <v>0</v>
      </c>
      <c r="E209" s="46">
        <f t="shared" si="24"/>
        <v>0</v>
      </c>
      <c r="F209" s="106">
        <v>0</v>
      </c>
      <c r="G209" s="104">
        <v>0</v>
      </c>
      <c r="H209" s="46">
        <f t="shared" si="20"/>
        <v>0</v>
      </c>
      <c r="I209" s="96"/>
      <c r="J209" s="20">
        <v>85</v>
      </c>
      <c r="K209" s="72">
        <f t="shared" si="21"/>
        <v>0</v>
      </c>
      <c r="L209" s="17" t="s">
        <v>16</v>
      </c>
      <c r="M209" s="18">
        <v>0</v>
      </c>
      <c r="N209" s="23">
        <f t="shared" si="22"/>
        <v>0</v>
      </c>
      <c r="O209" s="19"/>
      <c r="P209" s="43">
        <f t="shared" si="23"/>
        <v>0</v>
      </c>
    </row>
    <row r="210" spans="1:16" ht="24.6" x14ac:dyDescent="0.65">
      <c r="A210" s="10">
        <v>206</v>
      </c>
      <c r="B210" s="19" t="s">
        <v>298</v>
      </c>
      <c r="C210" s="71">
        <f>+'21'!H210</f>
        <v>0</v>
      </c>
      <c r="D210" s="95">
        <v>0</v>
      </c>
      <c r="E210" s="46">
        <f t="shared" si="24"/>
        <v>0</v>
      </c>
      <c r="F210" s="106">
        <v>0</v>
      </c>
      <c r="G210" s="104">
        <v>0</v>
      </c>
      <c r="H210" s="46">
        <f t="shared" si="20"/>
        <v>0</v>
      </c>
      <c r="I210" s="96"/>
      <c r="J210" s="20">
        <v>55</v>
      </c>
      <c r="K210" s="72">
        <f t="shared" si="21"/>
        <v>0</v>
      </c>
      <c r="L210" s="17" t="s">
        <v>16</v>
      </c>
      <c r="M210" s="18">
        <v>0</v>
      </c>
      <c r="N210" s="23">
        <f t="shared" si="22"/>
        <v>0</v>
      </c>
      <c r="O210" s="19"/>
      <c r="P210" s="43">
        <f t="shared" si="23"/>
        <v>0</v>
      </c>
    </row>
    <row r="211" spans="1:16" ht="24.6" x14ac:dyDescent="0.65">
      <c r="A211" s="10">
        <v>207</v>
      </c>
      <c r="B211" s="19" t="s">
        <v>299</v>
      </c>
      <c r="C211" s="71">
        <f>+'21'!H211</f>
        <v>0</v>
      </c>
      <c r="D211" s="95">
        <v>0</v>
      </c>
      <c r="E211" s="46">
        <f t="shared" si="24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55</v>
      </c>
      <c r="K211" s="72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3">
        <f t="shared" si="23"/>
        <v>0</v>
      </c>
    </row>
    <row r="212" spans="1:16" ht="24.6" x14ac:dyDescent="0.65">
      <c r="A212" s="10">
        <v>208</v>
      </c>
      <c r="B212" s="19" t="s">
        <v>300</v>
      </c>
      <c r="C212" s="71">
        <f>+'21'!H212</f>
        <v>0</v>
      </c>
      <c r="D212" s="95">
        <v>0</v>
      </c>
      <c r="E212" s="46">
        <f t="shared" si="24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55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16" ht="24.6" x14ac:dyDescent="0.65">
      <c r="A213" s="10">
        <v>209</v>
      </c>
      <c r="B213" s="19" t="s">
        <v>301</v>
      </c>
      <c r="C213" s="71">
        <f>+'21'!H213</f>
        <v>0</v>
      </c>
      <c r="D213" s="95">
        <v>0</v>
      </c>
      <c r="E213" s="46">
        <f t="shared" si="24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55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16" ht="24.6" x14ac:dyDescent="0.65">
      <c r="A214" s="10">
        <v>210</v>
      </c>
      <c r="B214" s="19" t="s">
        <v>372</v>
      </c>
      <c r="C214" s="71">
        <f>+'21'!H214</f>
        <v>0</v>
      </c>
      <c r="D214" s="95">
        <v>0</v>
      </c>
      <c r="E214" s="46">
        <f t="shared" si="24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40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16" ht="24.6" x14ac:dyDescent="0.65">
      <c r="A215" s="10">
        <v>211</v>
      </c>
      <c r="B215" s="19" t="s">
        <v>184</v>
      </c>
      <c r="C215" s="71">
        <f>+'21'!H215</f>
        <v>0</v>
      </c>
      <c r="D215" s="95">
        <v>0</v>
      </c>
      <c r="E215" s="46">
        <f t="shared" si="24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120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16" ht="24.6" x14ac:dyDescent="0.65">
      <c r="A216" s="10">
        <v>212</v>
      </c>
      <c r="B216" s="19" t="s">
        <v>185</v>
      </c>
      <c r="C216" s="71">
        <f>+'21'!H216</f>
        <v>0</v>
      </c>
      <c r="D216" s="95">
        <v>0</v>
      </c>
      <c r="E216" s="46">
        <f t="shared" si="24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120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16" ht="24.6" x14ac:dyDescent="0.65">
      <c r="A217" s="10">
        <v>213</v>
      </c>
      <c r="B217" s="19" t="s">
        <v>187</v>
      </c>
      <c r="C217" s="71">
        <f>+'21'!H217</f>
        <v>0</v>
      </c>
      <c r="D217" s="95">
        <v>0</v>
      </c>
      <c r="E217" s="46">
        <f t="shared" si="24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50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16" ht="24.6" x14ac:dyDescent="0.65">
      <c r="A218" s="10">
        <v>214</v>
      </c>
      <c r="B218" s="19" t="s">
        <v>188</v>
      </c>
      <c r="C218" s="71">
        <f>+'21'!H218</f>
        <v>0</v>
      </c>
      <c r="D218" s="95">
        <v>0</v>
      </c>
      <c r="E218" s="46">
        <f t="shared" si="24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50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16" ht="24.6" x14ac:dyDescent="0.65">
      <c r="A219" s="10">
        <v>215</v>
      </c>
      <c r="B219" s="19" t="s">
        <v>302</v>
      </c>
      <c r="C219" s="71">
        <f>+'21'!H219</f>
        <v>0</v>
      </c>
      <c r="D219" s="95">
        <v>0</v>
      </c>
      <c r="E219" s="46">
        <f t="shared" si="24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120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16" ht="24.6" x14ac:dyDescent="0.65">
      <c r="A220" s="10">
        <v>216</v>
      </c>
      <c r="B220" s="19" t="s">
        <v>303</v>
      </c>
      <c r="C220" s="71">
        <f>+'21'!H220</f>
        <v>0</v>
      </c>
      <c r="D220" s="95">
        <v>0</v>
      </c>
      <c r="E220" s="46">
        <f t="shared" si="24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25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>
        <v>15</v>
      </c>
      <c r="P220" s="43">
        <f t="shared" si="23"/>
        <v>0</v>
      </c>
    </row>
    <row r="221" spans="1:16" ht="24.6" x14ac:dyDescent="0.65">
      <c r="A221" s="10">
        <v>217</v>
      </c>
      <c r="B221" s="19" t="s">
        <v>304</v>
      </c>
      <c r="C221" s="71">
        <f>+'21'!H221</f>
        <v>0</v>
      </c>
      <c r="D221" s="95">
        <v>0</v>
      </c>
      <c r="E221" s="46">
        <f t="shared" si="24"/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25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>
        <v>15</v>
      </c>
      <c r="P221" s="43">
        <f t="shared" si="23"/>
        <v>0</v>
      </c>
    </row>
    <row r="222" spans="1:16" ht="24.6" x14ac:dyDescent="0.65">
      <c r="A222" s="10">
        <v>218</v>
      </c>
      <c r="B222" s="19" t="s">
        <v>305</v>
      </c>
      <c r="C222" s="71">
        <f>+'21'!H222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25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>
        <v>15</v>
      </c>
      <c r="P222" s="43">
        <f t="shared" si="23"/>
        <v>0</v>
      </c>
    </row>
    <row r="223" spans="1:16" ht="24.6" x14ac:dyDescent="0.65">
      <c r="A223" s="10">
        <v>219</v>
      </c>
      <c r="B223" s="19" t="s">
        <v>306</v>
      </c>
      <c r="C223" s="71">
        <f>+'21'!H223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25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>
        <v>15</v>
      </c>
      <c r="P223" s="43">
        <f t="shared" si="23"/>
        <v>0</v>
      </c>
    </row>
    <row r="224" spans="1:16" ht="24.6" x14ac:dyDescent="0.65">
      <c r="A224" s="10">
        <v>220</v>
      </c>
      <c r="B224" s="19" t="s">
        <v>307</v>
      </c>
      <c r="C224" s="71">
        <f>+'21'!H224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25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>
        <v>15</v>
      </c>
      <c r="P224" s="43">
        <f t="shared" si="23"/>
        <v>0</v>
      </c>
    </row>
    <row r="225" spans="1:16" ht="24.6" x14ac:dyDescent="0.65">
      <c r="A225" s="10">
        <v>221</v>
      </c>
      <c r="B225" s="19" t="s">
        <v>308</v>
      </c>
      <c r="C225" s="71">
        <f>+'21'!H225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25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>
        <v>15</v>
      </c>
      <c r="P225" s="43">
        <f t="shared" si="23"/>
        <v>0</v>
      </c>
    </row>
    <row r="226" spans="1:16" ht="24.6" x14ac:dyDescent="0.65">
      <c r="A226" s="10">
        <v>222</v>
      </c>
      <c r="B226" s="19" t="s">
        <v>361</v>
      </c>
      <c r="C226" s="71">
        <f>+'21'!H226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10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309</v>
      </c>
      <c r="C227" s="71">
        <f>+'21'!H227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10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310</v>
      </c>
      <c r="C228" s="71">
        <f>+'21'!H228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311</v>
      </c>
      <c r="C229" s="71">
        <f>+'21'!H229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312</v>
      </c>
      <c r="C230" s="71">
        <f>+'21'!H230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/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183</v>
      </c>
      <c r="C231" s="71">
        <f>+'21'!H231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40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117</v>
      </c>
      <c r="C232" s="71">
        <f>+'21'!H232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313</v>
      </c>
      <c r="C233" s="71">
        <f>+'21'!H233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30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371</v>
      </c>
      <c r="C234" s="71">
        <f>+'21'!H234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800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x14ac:dyDescent="0.65">
      <c r="A235" s="10">
        <v>231</v>
      </c>
      <c r="B235" s="19" t="s">
        <v>373</v>
      </c>
      <c r="C235" s="71">
        <f>+'21'!H235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150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x14ac:dyDescent="0.65">
      <c r="A236" s="10">
        <v>232</v>
      </c>
      <c r="B236" s="19" t="s">
        <v>315</v>
      </c>
      <c r="C236" s="71">
        <f>+'21'!H236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200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x14ac:dyDescent="0.65">
      <c r="A237" s="10">
        <v>233</v>
      </c>
      <c r="B237" s="19" t="s">
        <v>374</v>
      </c>
      <c r="C237" s="71">
        <f>+'21'!H237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250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x14ac:dyDescent="0.65">
      <c r="A238" s="10">
        <v>234</v>
      </c>
      <c r="B238" s="19" t="s">
        <v>316</v>
      </c>
      <c r="C238" s="71">
        <f>+'21'!H238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50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x14ac:dyDescent="0.65">
      <c r="A239" s="10">
        <v>235</v>
      </c>
      <c r="B239" s="19" t="s">
        <v>314</v>
      </c>
      <c r="C239" s="71">
        <f>+'21'!H239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" customHeight="1" x14ac:dyDescent="0.65">
      <c r="A240" s="10">
        <v>236</v>
      </c>
      <c r="B240" s="19" t="s">
        <v>337</v>
      </c>
      <c r="C240" s="71">
        <f>+'21'!H240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45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338</v>
      </c>
      <c r="C241" s="71">
        <f>+'21'!H241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35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339</v>
      </c>
      <c r="C242" s="71">
        <f>+'21'!H242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>
        <v>25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317</v>
      </c>
      <c r="C243" s="71">
        <f>+'21'!H243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>
        <v>50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318</v>
      </c>
      <c r="C244" s="71">
        <f>+'21'!H244</f>
        <v>0</v>
      </c>
      <c r="D244" s="95">
        <v>0</v>
      </c>
      <c r="E244" s="46">
        <f t="shared" si="24"/>
        <v>0</v>
      </c>
      <c r="F244" s="106">
        <v>0</v>
      </c>
      <c r="G244" s="104">
        <v>0</v>
      </c>
      <c r="H244" s="46">
        <f t="shared" si="20"/>
        <v>0</v>
      </c>
      <c r="I244" s="96"/>
      <c r="J244" s="20">
        <v>60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319</v>
      </c>
      <c r="C245" s="71">
        <f>+'21'!H245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250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320</v>
      </c>
      <c r="C246" s="71">
        <f>+'21'!H246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15">
        <v>100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321</v>
      </c>
      <c r="C247" s="71">
        <f>+'21'!H247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15">
        <v>350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322</v>
      </c>
      <c r="C248" s="71">
        <f>+'21'!H248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15">
        <v>60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323</v>
      </c>
      <c r="C249" s="71">
        <f>+'21'!H249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15">
        <v>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324</v>
      </c>
      <c r="C250" s="71">
        <f>+'21'!H250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15">
        <v>100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325</v>
      </c>
      <c r="C251" s="71">
        <f>+'21'!H251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15">
        <v>120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326</v>
      </c>
      <c r="C252" s="71">
        <f>+'21'!H252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15">
        <v>60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 x14ac:dyDescent="0.65">
      <c r="A253" s="10">
        <v>249</v>
      </c>
      <c r="B253" s="19" t="s">
        <v>327</v>
      </c>
      <c r="C253" s="71">
        <f>+'21'!H253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15">
        <v>150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x14ac:dyDescent="0.65">
      <c r="A254" s="10">
        <v>250</v>
      </c>
      <c r="B254" s="19" t="s">
        <v>328</v>
      </c>
      <c r="C254" s="71">
        <f>+'21'!H254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15">
        <v>150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329</v>
      </c>
      <c r="C255" s="71">
        <f>+'21'!H255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15">
        <v>200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330</v>
      </c>
      <c r="C256" s="71">
        <f>+'21'!H256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15"/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331</v>
      </c>
      <c r="C257" s="71">
        <f>+'21'!H257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15"/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368</v>
      </c>
      <c r="C258" s="71">
        <f>+'21'!H258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15"/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/>
      <c r="C259" s="71">
        <f>+'21'!H259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/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/>
      <c r="C260" s="71">
        <f>+'21'!H260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20"/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/>
      <c r="C261" s="71">
        <f>+'21'!H261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ref="H261:H284" si="25">+E261-F261-I261-G261</f>
        <v>0</v>
      </c>
      <c r="I261" s="96"/>
      <c r="J261" s="20"/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/>
      <c r="C262" s="71">
        <f>+'21'!H262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5"/>
        <v>0</v>
      </c>
      <c r="I262" s="96"/>
      <c r="J262" s="20"/>
      <c r="K262" s="72">
        <f t="shared" ref="K262:K284" si="26">+J262*I262</f>
        <v>0</v>
      </c>
      <c r="L262" s="17" t="s">
        <v>16</v>
      </c>
      <c r="M262" s="18">
        <v>0</v>
      </c>
      <c r="N262" s="23">
        <f t="shared" ref="N262:N284" si="27">SUM(K262-M262)</f>
        <v>0</v>
      </c>
      <c r="O262" s="19"/>
      <c r="P262" s="43">
        <f t="shared" ref="P262:P284" si="28">+K262*O262</f>
        <v>0</v>
      </c>
    </row>
    <row r="263" spans="1:16" ht="24.6" x14ac:dyDescent="0.65">
      <c r="A263" s="10">
        <v>259</v>
      </c>
      <c r="B263" s="19"/>
      <c r="C263" s="71">
        <f>+'21'!H263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5"/>
        <v>0</v>
      </c>
      <c r="I263" s="96"/>
      <c r="J263" s="20"/>
      <c r="K263" s="72">
        <f t="shared" si="26"/>
        <v>0</v>
      </c>
      <c r="L263" s="17" t="s">
        <v>16</v>
      </c>
      <c r="M263" s="18">
        <v>0</v>
      </c>
      <c r="N263" s="23">
        <f t="shared" si="27"/>
        <v>0</v>
      </c>
      <c r="O263" s="19"/>
      <c r="P263" s="43">
        <f t="shared" si="28"/>
        <v>0</v>
      </c>
    </row>
    <row r="264" spans="1:16" ht="24.6" x14ac:dyDescent="0.65">
      <c r="A264" s="10">
        <v>260</v>
      </c>
      <c r="B264" s="19"/>
      <c r="C264" s="71">
        <f>+'21'!H264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5"/>
        <v>0</v>
      </c>
      <c r="I264" s="96"/>
      <c r="J264" s="20"/>
      <c r="K264" s="72">
        <f t="shared" si="26"/>
        <v>0</v>
      </c>
      <c r="L264" s="17" t="s">
        <v>16</v>
      </c>
      <c r="M264" s="18">
        <v>0</v>
      </c>
      <c r="N264" s="23">
        <f t="shared" si="27"/>
        <v>0</v>
      </c>
      <c r="O264" s="19"/>
      <c r="P264" s="43">
        <f t="shared" si="28"/>
        <v>0</v>
      </c>
    </row>
    <row r="265" spans="1:16" ht="24.6" x14ac:dyDescent="0.65">
      <c r="A265" s="10">
        <v>261</v>
      </c>
      <c r="B265" s="19"/>
      <c r="C265" s="71">
        <f>+'21'!H265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5"/>
        <v>0</v>
      </c>
      <c r="I265" s="96"/>
      <c r="J265" s="20"/>
      <c r="K265" s="72">
        <f t="shared" si="26"/>
        <v>0</v>
      </c>
      <c r="L265" s="17" t="s">
        <v>16</v>
      </c>
      <c r="M265" s="18">
        <v>0</v>
      </c>
      <c r="N265" s="23">
        <f t="shared" si="27"/>
        <v>0</v>
      </c>
      <c r="O265" s="19"/>
      <c r="P265" s="43">
        <f t="shared" si="28"/>
        <v>0</v>
      </c>
    </row>
    <row r="266" spans="1:16" ht="24.6" x14ac:dyDescent="0.65">
      <c r="A266" s="10">
        <v>262</v>
      </c>
      <c r="B266" s="19"/>
      <c r="C266" s="71">
        <f>+'21'!H266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5"/>
        <v>0</v>
      </c>
      <c r="I266" s="96"/>
      <c r="J266" s="20"/>
      <c r="K266" s="72">
        <f t="shared" si="26"/>
        <v>0</v>
      </c>
      <c r="L266" s="17" t="s">
        <v>16</v>
      </c>
      <c r="M266" s="18">
        <v>0</v>
      </c>
      <c r="N266" s="23">
        <f t="shared" si="27"/>
        <v>0</v>
      </c>
      <c r="O266" s="19"/>
      <c r="P266" s="43">
        <f t="shared" si="28"/>
        <v>0</v>
      </c>
    </row>
    <row r="267" spans="1:16" ht="24.6" x14ac:dyDescent="0.65">
      <c r="A267" s="10">
        <v>263</v>
      </c>
      <c r="B267" s="19"/>
      <c r="C267" s="71">
        <f>+'21'!H267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5"/>
        <v>0</v>
      </c>
      <c r="I267" s="96"/>
      <c r="J267" s="20"/>
      <c r="K267" s="72">
        <f t="shared" si="26"/>
        <v>0</v>
      </c>
      <c r="L267" s="17" t="s">
        <v>16</v>
      </c>
      <c r="M267" s="18">
        <v>0</v>
      </c>
      <c r="N267" s="23">
        <f t="shared" si="27"/>
        <v>0</v>
      </c>
      <c r="O267" s="19"/>
      <c r="P267" s="43">
        <f t="shared" si="28"/>
        <v>0</v>
      </c>
    </row>
    <row r="268" spans="1:16" ht="24.6" x14ac:dyDescent="0.65">
      <c r="A268" s="10">
        <v>264</v>
      </c>
      <c r="B268" s="19"/>
      <c r="C268" s="71">
        <f>+'21'!H268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5"/>
        <v>0</v>
      </c>
      <c r="I268" s="96"/>
      <c r="J268" s="20"/>
      <c r="K268" s="72">
        <f t="shared" si="26"/>
        <v>0</v>
      </c>
      <c r="L268" s="17" t="s">
        <v>16</v>
      </c>
      <c r="M268" s="18">
        <v>0</v>
      </c>
      <c r="N268" s="23">
        <f t="shared" si="27"/>
        <v>0</v>
      </c>
      <c r="O268" s="19"/>
      <c r="P268" s="43">
        <f t="shared" si="28"/>
        <v>0</v>
      </c>
    </row>
    <row r="269" spans="1:16" ht="24.6" x14ac:dyDescent="0.65">
      <c r="A269" s="10">
        <v>265</v>
      </c>
      <c r="B269" s="19"/>
      <c r="C269" s="71">
        <f>+'21'!H269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5"/>
        <v>0</v>
      </c>
      <c r="I269" s="96"/>
      <c r="J269" s="20"/>
      <c r="K269" s="72">
        <f t="shared" si="26"/>
        <v>0</v>
      </c>
      <c r="L269" s="17" t="s">
        <v>16</v>
      </c>
      <c r="M269" s="18">
        <v>0</v>
      </c>
      <c r="N269" s="23">
        <f t="shared" si="27"/>
        <v>0</v>
      </c>
      <c r="O269" s="19"/>
      <c r="P269" s="43">
        <f t="shared" si="28"/>
        <v>0</v>
      </c>
    </row>
    <row r="270" spans="1:16" ht="24.6" x14ac:dyDescent="0.65">
      <c r="A270" s="10">
        <v>266</v>
      </c>
      <c r="B270" s="19"/>
      <c r="C270" s="71">
        <f>+'21'!H270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5"/>
        <v>0</v>
      </c>
      <c r="I270" s="96"/>
      <c r="J270" s="20"/>
      <c r="K270" s="72">
        <f t="shared" si="26"/>
        <v>0</v>
      </c>
      <c r="L270" s="17" t="s">
        <v>16</v>
      </c>
      <c r="M270" s="18">
        <v>0</v>
      </c>
      <c r="N270" s="23">
        <f t="shared" si="27"/>
        <v>0</v>
      </c>
      <c r="O270" s="19"/>
      <c r="P270" s="43">
        <f t="shared" si="28"/>
        <v>0</v>
      </c>
    </row>
    <row r="271" spans="1:16" ht="24.6" x14ac:dyDescent="0.65">
      <c r="A271" s="10">
        <v>267</v>
      </c>
      <c r="B271" s="19"/>
      <c r="C271" s="71">
        <f>+'21'!H271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5"/>
        <v>0</v>
      </c>
      <c r="I271" s="96"/>
      <c r="J271" s="20"/>
      <c r="K271" s="72">
        <f t="shared" si="26"/>
        <v>0</v>
      </c>
      <c r="L271" s="17" t="s">
        <v>16</v>
      </c>
      <c r="M271" s="18">
        <v>0</v>
      </c>
      <c r="N271" s="23">
        <f t="shared" si="27"/>
        <v>0</v>
      </c>
      <c r="O271" s="19"/>
      <c r="P271" s="43">
        <f t="shared" si="28"/>
        <v>0</v>
      </c>
    </row>
    <row r="272" spans="1:16" ht="24.6" x14ac:dyDescent="0.65">
      <c r="A272" s="10">
        <v>268</v>
      </c>
      <c r="B272" s="19"/>
      <c r="C272" s="71">
        <f>+'21'!H272</f>
        <v>0</v>
      </c>
      <c r="D272" s="95">
        <v>0</v>
      </c>
      <c r="E272" s="46">
        <f t="shared" ref="E272:E284" si="29">C272+D272</f>
        <v>0</v>
      </c>
      <c r="F272" s="106">
        <v>0</v>
      </c>
      <c r="G272" s="104">
        <v>0</v>
      </c>
      <c r="H272" s="46">
        <f t="shared" si="25"/>
        <v>0</v>
      </c>
      <c r="I272" s="96"/>
      <c r="J272" s="20"/>
      <c r="K272" s="72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3">
        <f t="shared" si="28"/>
        <v>0</v>
      </c>
    </row>
    <row r="273" spans="1:17" ht="24.6" x14ac:dyDescent="0.65">
      <c r="A273" s="10">
        <v>269</v>
      </c>
      <c r="B273" s="19"/>
      <c r="C273" s="71">
        <f>+'21'!H273</f>
        <v>0</v>
      </c>
      <c r="D273" s="95">
        <v>0</v>
      </c>
      <c r="E273" s="46">
        <f t="shared" si="29"/>
        <v>0</v>
      </c>
      <c r="F273" s="106">
        <v>0</v>
      </c>
      <c r="G273" s="104">
        <v>0</v>
      </c>
      <c r="H273" s="46">
        <f t="shared" si="25"/>
        <v>0</v>
      </c>
      <c r="I273" s="96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 x14ac:dyDescent="0.65">
      <c r="A274" s="10">
        <v>270</v>
      </c>
      <c r="B274" s="19"/>
      <c r="C274" s="71">
        <f>+'21'!H274</f>
        <v>0</v>
      </c>
      <c r="D274" s="95">
        <v>0</v>
      </c>
      <c r="E274" s="46">
        <f t="shared" si="29"/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 x14ac:dyDescent="0.65">
      <c r="A275" s="10">
        <v>271</v>
      </c>
      <c r="B275" s="19"/>
      <c r="C275" s="71">
        <f>+'21'!H275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 x14ac:dyDescent="0.65">
      <c r="A276" s="10">
        <v>272</v>
      </c>
      <c r="B276" s="19"/>
      <c r="C276" s="71">
        <f>+'21'!H276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 x14ac:dyDescent="0.65">
      <c r="A277" s="10">
        <v>273</v>
      </c>
      <c r="B277" s="19"/>
      <c r="C277" s="71">
        <f>+'21'!H277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 x14ac:dyDescent="0.65">
      <c r="A278" s="10">
        <v>274</v>
      </c>
      <c r="B278" s="19"/>
      <c r="C278" s="71">
        <f>+'21'!H278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 x14ac:dyDescent="0.65">
      <c r="A279" s="10">
        <v>275</v>
      </c>
      <c r="B279" s="19"/>
      <c r="C279" s="71">
        <f>+'21'!H279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 x14ac:dyDescent="0.65">
      <c r="A280" s="10">
        <v>276</v>
      </c>
      <c r="B280" s="19"/>
      <c r="C280" s="71">
        <f>+'21'!H280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 x14ac:dyDescent="0.65">
      <c r="A281" s="10">
        <v>277</v>
      </c>
      <c r="B281" s="19"/>
      <c r="C281" s="71">
        <f>+'21'!H281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 x14ac:dyDescent="0.65">
      <c r="A282" s="10">
        <v>278</v>
      </c>
      <c r="B282" s="19"/>
      <c r="C282" s="71">
        <f>+'21'!H282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 x14ac:dyDescent="0.65">
      <c r="A283" s="10">
        <v>279</v>
      </c>
      <c r="B283" s="19"/>
      <c r="C283" s="71">
        <f>+'21'!H283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 x14ac:dyDescent="0.65">
      <c r="A284" s="10">
        <v>280</v>
      </c>
      <c r="B284" s="19"/>
      <c r="C284" s="71">
        <f>+'21'!H284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 x14ac:dyDescent="0.6">
      <c r="A286" s="1"/>
      <c r="E286" s="24"/>
      <c r="F286" s="25"/>
      <c r="G286" s="25"/>
      <c r="H286" s="24"/>
      <c r="I286" s="172" t="s">
        <v>212</v>
      </c>
      <c r="J286" s="173"/>
      <c r="K286" s="30">
        <f>+AA184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174" t="s">
        <v>202</v>
      </c>
      <c r="K287" s="174"/>
      <c r="L287" s="33">
        <f>SUM(K5:K286)</f>
        <v>120</v>
      </c>
    </row>
    <row r="288" spans="1:17" ht="24.6" x14ac:dyDescent="0.65">
      <c r="A288" s="1"/>
      <c r="E288" s="31"/>
      <c r="H288" s="31"/>
      <c r="J288" s="168" t="s">
        <v>203</v>
      </c>
      <c r="K288" s="169"/>
      <c r="L288" s="36"/>
    </row>
    <row r="289" spans="1:12" ht="24.6" x14ac:dyDescent="0.65">
      <c r="A289" s="1"/>
      <c r="E289" s="31"/>
      <c r="H289" s="31"/>
      <c r="J289" s="34" t="s">
        <v>204</v>
      </c>
      <c r="K289" s="35"/>
      <c r="L289" s="36">
        <f>SUM(M289:AR289)</f>
        <v>0</v>
      </c>
    </row>
    <row r="290" spans="1:12" ht="24.6" x14ac:dyDescent="0.65">
      <c r="A290" s="1"/>
      <c r="E290" s="31"/>
      <c r="H290" s="31"/>
      <c r="J290" s="168" t="s">
        <v>205</v>
      </c>
      <c r="K290" s="169"/>
      <c r="L290" s="36">
        <v>0</v>
      </c>
    </row>
    <row r="291" spans="1:12" ht="24.6" x14ac:dyDescent="0.65">
      <c r="A291" s="1"/>
      <c r="E291" s="31"/>
      <c r="H291" s="31"/>
      <c r="J291" s="168" t="s">
        <v>206</v>
      </c>
      <c r="K291" s="169"/>
      <c r="L291" s="36">
        <v>0</v>
      </c>
    </row>
    <row r="292" spans="1:12" ht="24.6" x14ac:dyDescent="0.65">
      <c r="A292" s="1"/>
      <c r="E292" s="31"/>
      <c r="H292" s="31"/>
      <c r="J292" s="168" t="s">
        <v>207</v>
      </c>
      <c r="K292" s="169"/>
      <c r="L292" s="37">
        <f>SUM(M5:M285)</f>
        <v>0</v>
      </c>
    </row>
    <row r="293" spans="1:12" ht="24.6" x14ac:dyDescent="0.65">
      <c r="A293" s="1"/>
      <c r="E293" s="31"/>
      <c r="H293" s="31"/>
      <c r="J293" s="168" t="s">
        <v>208</v>
      </c>
      <c r="K293" s="169"/>
      <c r="L293" s="33">
        <f>L287-L288-L289-L291-L292</f>
        <v>120</v>
      </c>
    </row>
    <row r="294" spans="1:12" ht="24.6" x14ac:dyDescent="0.65">
      <c r="A294" s="1"/>
      <c r="E294" s="31"/>
      <c r="H294" s="31"/>
      <c r="J294" s="168" t="s">
        <v>209</v>
      </c>
      <c r="K294" s="169"/>
      <c r="L294" s="37">
        <v>120</v>
      </c>
    </row>
    <row r="295" spans="1:12" ht="24.6" x14ac:dyDescent="0.65">
      <c r="A295" s="1"/>
      <c r="E295" s="31"/>
      <c r="H295" s="31"/>
      <c r="J295" s="168" t="s">
        <v>210</v>
      </c>
      <c r="K295" s="169"/>
      <c r="L295" s="33">
        <f>+L294-L293</f>
        <v>0</v>
      </c>
    </row>
    <row r="296" spans="1:12" ht="24.6" x14ac:dyDescent="0.65">
      <c r="H296" s="2"/>
      <c r="J296" s="168" t="s">
        <v>211</v>
      </c>
      <c r="K296" s="169"/>
      <c r="L296" s="33">
        <f>+L294-L293</f>
        <v>0</v>
      </c>
    </row>
    <row r="297" spans="1:12" x14ac:dyDescent="0.6">
      <c r="H297" s="2"/>
      <c r="J297" s="2"/>
    </row>
    <row r="298" spans="1:12" ht="24.6" x14ac:dyDescent="0.65">
      <c r="H298" s="2"/>
      <c r="J298" s="97" t="s">
        <v>332</v>
      </c>
    </row>
    <row r="299" spans="1:12" x14ac:dyDescent="0.6">
      <c r="H299" s="2"/>
      <c r="J299" s="2"/>
    </row>
    <row r="300" spans="1:12" x14ac:dyDescent="0.6">
      <c r="H300" s="2"/>
      <c r="J300" s="2"/>
    </row>
    <row r="301" spans="1:12" x14ac:dyDescent="0.6">
      <c r="H301" s="2"/>
      <c r="J301" s="2"/>
    </row>
    <row r="302" spans="1:12" x14ac:dyDescent="0.6">
      <c r="H302" s="2"/>
      <c r="J302" s="2"/>
    </row>
    <row r="303" spans="1:12" x14ac:dyDescent="0.6">
      <c r="H303" s="2"/>
      <c r="J303" s="2"/>
    </row>
    <row r="304" spans="1:12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3974A-769A-40D4-B4A3-FDE3FD675685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J37" sqref="J37"/>
      <selection pane="topRight" activeCell="J37" sqref="J37"/>
      <selection pane="bottomLeft" activeCell="J37" sqref="J37"/>
      <selection pane="bottomRight" activeCell="L289" sqref="L289"/>
    </sheetView>
  </sheetViews>
  <sheetFormatPr defaultColWidth="9" defaultRowHeight="24" x14ac:dyDescent="0.6"/>
  <cols>
    <col min="1" max="1" width="6.796875" style="2" customWidth="1"/>
    <col min="2" max="2" width="43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65" t="s">
        <v>413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R2" s="166" t="s">
        <v>0</v>
      </c>
      <c r="S2" s="166"/>
      <c r="T2" s="166"/>
      <c r="U2" s="166"/>
      <c r="V2" s="166"/>
      <c r="W2" s="166"/>
      <c r="X2" s="166"/>
      <c r="Y2" s="166"/>
      <c r="Z2" s="166"/>
      <c r="AA2" s="166"/>
      <c r="AB2" s="166"/>
    </row>
    <row r="3" spans="1:29" s="5" customFormat="1" ht="26.4" x14ac:dyDescent="0.7">
      <c r="A3" s="167" t="s">
        <v>1</v>
      </c>
      <c r="B3" s="175" t="s">
        <v>2</v>
      </c>
      <c r="C3" s="167" t="s">
        <v>3</v>
      </c>
      <c r="D3" s="167" t="s">
        <v>4</v>
      </c>
      <c r="E3" s="167" t="s">
        <v>5</v>
      </c>
      <c r="F3" s="105" t="s">
        <v>6</v>
      </c>
      <c r="G3" s="176" t="s">
        <v>334</v>
      </c>
      <c r="H3" s="167" t="s">
        <v>7</v>
      </c>
      <c r="I3" s="170" t="s">
        <v>8</v>
      </c>
      <c r="J3" s="170"/>
      <c r="K3" s="170"/>
      <c r="L3" s="167" t="s">
        <v>9</v>
      </c>
      <c r="M3" s="171" t="s">
        <v>10</v>
      </c>
      <c r="O3" s="139" t="s">
        <v>335</v>
      </c>
      <c r="P3" s="141" t="s">
        <v>336</v>
      </c>
      <c r="R3" s="167" t="s">
        <v>1</v>
      </c>
      <c r="S3" s="167" t="s">
        <v>2</v>
      </c>
      <c r="T3" s="167" t="s">
        <v>3</v>
      </c>
      <c r="U3" s="167" t="s">
        <v>4</v>
      </c>
      <c r="V3" s="167" t="s">
        <v>5</v>
      </c>
      <c r="W3" s="93" t="s">
        <v>6</v>
      </c>
      <c r="X3" s="167" t="s">
        <v>7</v>
      </c>
      <c r="Y3" s="170" t="s">
        <v>8</v>
      </c>
      <c r="Z3" s="170"/>
      <c r="AA3" s="170"/>
      <c r="AB3" s="167" t="s">
        <v>9</v>
      </c>
      <c r="AC3" s="171" t="s">
        <v>10</v>
      </c>
    </row>
    <row r="4" spans="1:29" s="5" customFormat="1" ht="26.4" x14ac:dyDescent="0.7">
      <c r="A4" s="167"/>
      <c r="B4" s="175"/>
      <c r="C4" s="167"/>
      <c r="D4" s="167"/>
      <c r="E4" s="167"/>
      <c r="F4" s="105" t="s">
        <v>11</v>
      </c>
      <c r="G4" s="177"/>
      <c r="H4" s="167"/>
      <c r="I4" s="93" t="s">
        <v>12</v>
      </c>
      <c r="J4" s="94" t="s">
        <v>13</v>
      </c>
      <c r="K4" s="93" t="s">
        <v>14</v>
      </c>
      <c r="L4" s="167"/>
      <c r="M4" s="171"/>
      <c r="O4" s="140"/>
      <c r="P4" s="142"/>
      <c r="R4" s="167"/>
      <c r="S4" s="167"/>
      <c r="T4" s="167"/>
      <c r="U4" s="167"/>
      <c r="V4" s="167"/>
      <c r="W4" s="93" t="s">
        <v>11</v>
      </c>
      <c r="X4" s="167"/>
      <c r="Y4" s="93" t="s">
        <v>12</v>
      </c>
      <c r="Z4" s="94" t="s">
        <v>13</v>
      </c>
      <c r="AA4" s="93" t="s">
        <v>14</v>
      </c>
      <c r="AB4" s="167"/>
      <c r="AC4" s="171"/>
    </row>
    <row r="5" spans="1:29" ht="24.6" x14ac:dyDescent="0.65">
      <c r="A5" s="10">
        <v>1</v>
      </c>
      <c r="B5" s="19" t="s">
        <v>407</v>
      </c>
      <c r="C5" s="71">
        <f>+'22'!H5</f>
        <v>2</v>
      </c>
      <c r="D5" s="95">
        <v>8</v>
      </c>
      <c r="E5" s="46">
        <f t="shared" ref="E5:E143" si="0">C5+D5</f>
        <v>10</v>
      </c>
      <c r="F5" s="106">
        <v>0</v>
      </c>
      <c r="G5" s="104">
        <v>0</v>
      </c>
      <c r="H5" s="46">
        <f t="shared" ref="H5:H68" si="1">+E5-F5-I5-G5</f>
        <v>10</v>
      </c>
      <c r="I5" s="96"/>
      <c r="J5" s="20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+'22'!H6</f>
        <v>11</v>
      </c>
      <c r="D6" s="95">
        <v>15</v>
      </c>
      <c r="E6" s="46">
        <f t="shared" si="0"/>
        <v>26</v>
      </c>
      <c r="F6" s="106">
        <v>0</v>
      </c>
      <c r="G6" s="104">
        <v>0</v>
      </c>
      <c r="H6" s="46">
        <f t="shared" si="1"/>
        <v>26</v>
      </c>
      <c r="I6" s="96"/>
      <c r="J6" s="20">
        <v>100</v>
      </c>
      <c r="K6" s="72">
        <f t="shared" ref="K6:K69" si="5">+J6*I6</f>
        <v>0</v>
      </c>
      <c r="L6" s="17" t="s">
        <v>16</v>
      </c>
      <c r="M6" s="18">
        <v>0</v>
      </c>
      <c r="N6" s="23">
        <f t="shared" ref="N6:N69" si="6">SUM(K6-M6)</f>
        <v>0</v>
      </c>
      <c r="O6" s="19"/>
      <c r="P6" s="43">
        <f t="shared" ref="P6:P69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+'22'!H7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+'22'!H8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+'22'!H9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+'22'!H10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+'22'!H11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+'22'!H12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+'22'!H13</f>
        <v>5</v>
      </c>
      <c r="D13" s="95">
        <v>5</v>
      </c>
      <c r="E13" s="46">
        <f t="shared" si="0"/>
        <v>10</v>
      </c>
      <c r="F13" s="106">
        <v>0</v>
      </c>
      <c r="G13" s="104">
        <v>0</v>
      </c>
      <c r="H13" s="46">
        <f t="shared" si="1"/>
        <v>10</v>
      </c>
      <c r="I13" s="96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+'22'!H14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+'22'!H15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+'22'!H16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+'22'!H17</f>
        <v>5</v>
      </c>
      <c r="D17" s="95">
        <v>5</v>
      </c>
      <c r="E17" s="46">
        <f t="shared" si="0"/>
        <v>10</v>
      </c>
      <c r="F17" s="106">
        <v>0</v>
      </c>
      <c r="G17" s="104">
        <v>0</v>
      </c>
      <c r="H17" s="46">
        <f t="shared" si="1"/>
        <v>9</v>
      </c>
      <c r="I17" s="96">
        <v>1</v>
      </c>
      <c r="J17" s="15">
        <v>50</v>
      </c>
      <c r="K17" s="72">
        <f t="shared" si="5"/>
        <v>50</v>
      </c>
      <c r="L17" s="17" t="s">
        <v>16</v>
      </c>
      <c r="M17" s="18">
        <v>0</v>
      </c>
      <c r="N17" s="23">
        <f t="shared" si="6"/>
        <v>50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+'22'!H18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+'22'!H19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+'22'!H20</f>
        <v>5</v>
      </c>
      <c r="D20" s="95">
        <v>5</v>
      </c>
      <c r="E20" s="46">
        <f t="shared" si="0"/>
        <v>10</v>
      </c>
      <c r="F20" s="106">
        <v>0</v>
      </c>
      <c r="G20" s="104">
        <v>0</v>
      </c>
      <c r="H20" s="46">
        <f t="shared" si="1"/>
        <v>9</v>
      </c>
      <c r="I20" s="96">
        <v>1</v>
      </c>
      <c r="J20" s="15">
        <v>50</v>
      </c>
      <c r="K20" s="72">
        <f t="shared" si="5"/>
        <v>50</v>
      </c>
      <c r="L20" s="17" t="s">
        <v>16</v>
      </c>
      <c r="M20" s="18">
        <v>0</v>
      </c>
      <c r="N20" s="23">
        <f t="shared" si="6"/>
        <v>50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+'22'!H21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+'22'!H22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15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+'22'!H23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+'22'!H24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+'22'!H25</f>
        <v>9</v>
      </c>
      <c r="D25" s="95">
        <v>10</v>
      </c>
      <c r="E25" s="46">
        <f t="shared" si="0"/>
        <v>19</v>
      </c>
      <c r="F25" s="106">
        <v>0</v>
      </c>
      <c r="G25" s="104">
        <v>0</v>
      </c>
      <c r="H25" s="46">
        <f t="shared" si="1"/>
        <v>19</v>
      </c>
      <c r="I25" s="96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+'22'!H26</f>
        <v>4</v>
      </c>
      <c r="D26" s="95">
        <v>2</v>
      </c>
      <c r="E26" s="46">
        <f t="shared" si="0"/>
        <v>6</v>
      </c>
      <c r="F26" s="106">
        <v>0</v>
      </c>
      <c r="G26" s="104">
        <v>0</v>
      </c>
      <c r="H26" s="46">
        <f t="shared" si="1"/>
        <v>6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+'22'!H27</f>
        <v>0</v>
      </c>
      <c r="D27" s="95">
        <v>0</v>
      </c>
      <c r="E27" s="46">
        <f t="shared" si="0"/>
        <v>0</v>
      </c>
      <c r="F27" s="106">
        <v>0</v>
      </c>
      <c r="G27" s="104">
        <v>0</v>
      </c>
      <c r="H27" s="46">
        <f t="shared" si="1"/>
        <v>0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+'22'!H28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+'22'!H29</f>
        <v>3</v>
      </c>
      <c r="D29" s="95">
        <v>0</v>
      </c>
      <c r="E29" s="46">
        <f t="shared" si="0"/>
        <v>3</v>
      </c>
      <c r="F29" s="106">
        <v>0</v>
      </c>
      <c r="G29" s="104">
        <v>0</v>
      </c>
      <c r="H29" s="46">
        <f t="shared" si="1"/>
        <v>3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+'22'!H30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+'22'!H31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+'22'!H32</f>
        <v>0</v>
      </c>
      <c r="D32" s="95">
        <v>5</v>
      </c>
      <c r="E32" s="46">
        <f t="shared" si="0"/>
        <v>5</v>
      </c>
      <c r="F32" s="106">
        <v>0</v>
      </c>
      <c r="G32" s="104">
        <v>0</v>
      </c>
      <c r="H32" s="46">
        <f t="shared" si="1"/>
        <v>5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8" t="s">
        <v>119</v>
      </c>
      <c r="T32" s="179"/>
      <c r="U32" s="179"/>
      <c r="V32" s="179"/>
      <c r="W32" s="179"/>
      <c r="X32" s="179"/>
      <c r="Y32" s="179"/>
      <c r="Z32" s="180"/>
      <c r="AA32" s="40">
        <f>SUM(AA5:AA29)</f>
        <v>0</v>
      </c>
    </row>
    <row r="33" spans="1:26" ht="24.6" x14ac:dyDescent="0.65">
      <c r="A33" s="10">
        <v>29</v>
      </c>
      <c r="B33" s="19" t="s">
        <v>382</v>
      </c>
      <c r="C33" s="71">
        <f>+'22'!H33</f>
        <v>3</v>
      </c>
      <c r="D33" s="95">
        <v>5</v>
      </c>
      <c r="E33" s="46">
        <f t="shared" si="0"/>
        <v>8</v>
      </c>
      <c r="F33" s="106">
        <v>0</v>
      </c>
      <c r="G33" s="104">
        <v>0</v>
      </c>
      <c r="H33" s="46">
        <f t="shared" si="1"/>
        <v>8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+'22'!H34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+'22'!H35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+'22'!H36</f>
        <v>1</v>
      </c>
      <c r="D36" s="95">
        <v>10</v>
      </c>
      <c r="E36" s="46">
        <f t="shared" si="0"/>
        <v>11</v>
      </c>
      <c r="F36" s="106">
        <v>0</v>
      </c>
      <c r="G36" s="104">
        <v>0</v>
      </c>
      <c r="H36" s="46">
        <f t="shared" si="1"/>
        <v>11</v>
      </c>
      <c r="I36" s="96"/>
      <c r="J36" s="15">
        <v>100</v>
      </c>
      <c r="K36" s="72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3">
        <f t="shared" si="7"/>
        <v>0</v>
      </c>
    </row>
    <row r="37" spans="1:26" ht="24.6" x14ac:dyDescent="0.65">
      <c r="A37" s="10">
        <v>33</v>
      </c>
      <c r="B37" s="19" t="s">
        <v>393</v>
      </c>
      <c r="C37" s="71">
        <f>+'22'!H37</f>
        <v>0</v>
      </c>
      <c r="D37" s="95">
        <v>0</v>
      </c>
      <c r="E37" s="46">
        <f t="shared" si="0"/>
        <v>0</v>
      </c>
      <c r="F37" s="106">
        <v>0</v>
      </c>
      <c r="G37" s="104">
        <v>0</v>
      </c>
      <c r="H37" s="46">
        <f t="shared" si="1"/>
        <v>0</v>
      </c>
      <c r="I37" s="96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f>+'22'!H38</f>
        <v>0</v>
      </c>
      <c r="D38" s="95">
        <v>0</v>
      </c>
      <c r="E38" s="46">
        <f t="shared" si="0"/>
        <v>0</v>
      </c>
      <c r="F38" s="106">
        <v>0</v>
      </c>
      <c r="G38" s="104">
        <v>0</v>
      </c>
      <c r="H38" s="46">
        <f t="shared" si="1"/>
        <v>0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x14ac:dyDescent="0.65">
      <c r="A39" s="10">
        <v>35</v>
      </c>
      <c r="B39" s="19" t="s">
        <v>333</v>
      </c>
      <c r="C39" s="71">
        <f>+'22'!H39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x14ac:dyDescent="0.65">
      <c r="A40" s="10">
        <v>36</v>
      </c>
      <c r="B40" s="19" t="s">
        <v>138</v>
      </c>
      <c r="C40" s="71">
        <f>+'22'!H40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49</v>
      </c>
      <c r="C41" s="71">
        <f>+'22'!H41</f>
        <v>0</v>
      </c>
      <c r="D41" s="95">
        <v>0</v>
      </c>
      <c r="E41" s="46">
        <f t="shared" si="0"/>
        <v>0</v>
      </c>
      <c r="F41" s="106">
        <v>0</v>
      </c>
      <c r="G41" s="104">
        <v>0</v>
      </c>
      <c r="H41" s="46">
        <f t="shared" si="1"/>
        <v>0</v>
      </c>
      <c r="I41" s="96"/>
      <c r="J41" s="15">
        <v>50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x14ac:dyDescent="0.65">
      <c r="A42" s="10">
        <v>38</v>
      </c>
      <c r="B42" s="19" t="s">
        <v>50</v>
      </c>
      <c r="C42" s="71">
        <f>+'22'!H42</f>
        <v>0</v>
      </c>
      <c r="D42" s="95">
        <v>0</v>
      </c>
      <c r="E42" s="46">
        <f t="shared" si="0"/>
        <v>0</v>
      </c>
      <c r="F42" s="106">
        <v>0</v>
      </c>
      <c r="G42" s="104">
        <v>0</v>
      </c>
      <c r="H42" s="46">
        <f t="shared" si="1"/>
        <v>0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 x14ac:dyDescent="0.65">
      <c r="A43" s="10">
        <v>39</v>
      </c>
      <c r="B43" s="19" t="s">
        <v>51</v>
      </c>
      <c r="C43" s="71">
        <f>+'22'!H43</f>
        <v>0</v>
      </c>
      <c r="D43" s="95">
        <v>0</v>
      </c>
      <c r="E43" s="46">
        <f t="shared" si="0"/>
        <v>0</v>
      </c>
      <c r="F43" s="106">
        <v>0</v>
      </c>
      <c r="G43" s="104">
        <v>0</v>
      </c>
      <c r="H43" s="46">
        <f t="shared" si="1"/>
        <v>0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 x14ac:dyDescent="0.65">
      <c r="A44" s="10">
        <v>40</v>
      </c>
      <c r="B44" s="19" t="s">
        <v>264</v>
      </c>
      <c r="C44" s="71">
        <f>+'22'!H44</f>
        <v>0</v>
      </c>
      <c r="D44" s="95">
        <v>0</v>
      </c>
      <c r="E44" s="46">
        <f t="shared" si="0"/>
        <v>0</v>
      </c>
      <c r="F44" s="106">
        <v>0</v>
      </c>
      <c r="G44" s="104">
        <v>0</v>
      </c>
      <c r="H44" s="46">
        <f t="shared" si="1"/>
        <v>0</v>
      </c>
      <c r="I44" s="96"/>
      <c r="J44" s="15">
        <v>25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265</v>
      </c>
      <c r="C45" s="71">
        <f>+'22'!H45</f>
        <v>0</v>
      </c>
      <c r="D45" s="95">
        <v>0</v>
      </c>
      <c r="E45" s="46">
        <f t="shared" si="0"/>
        <v>0</v>
      </c>
      <c r="F45" s="106">
        <v>0</v>
      </c>
      <c r="G45" s="104">
        <v>0</v>
      </c>
      <c r="H45" s="46">
        <f t="shared" si="1"/>
        <v>0</v>
      </c>
      <c r="I45" s="96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x14ac:dyDescent="0.65">
      <c r="A46" s="10">
        <v>42</v>
      </c>
      <c r="B46" s="19" t="s">
        <v>52</v>
      </c>
      <c r="C46" s="71">
        <f>+'22'!H46</f>
        <v>0</v>
      </c>
      <c r="D46" s="95">
        <v>5</v>
      </c>
      <c r="E46" s="46">
        <f t="shared" si="0"/>
        <v>5</v>
      </c>
      <c r="F46" s="106">
        <v>0</v>
      </c>
      <c r="G46" s="104">
        <v>0</v>
      </c>
      <c r="H46" s="46">
        <f t="shared" si="1"/>
        <v>5</v>
      </c>
      <c r="I46" s="96"/>
      <c r="J46" s="15">
        <v>50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 x14ac:dyDescent="0.65">
      <c r="A47" s="10">
        <v>43</v>
      </c>
      <c r="B47" s="19" t="s">
        <v>53</v>
      </c>
      <c r="C47" s="71">
        <f>+'22'!H47</f>
        <v>1</v>
      </c>
      <c r="D47" s="95">
        <v>5</v>
      </c>
      <c r="E47" s="46">
        <f t="shared" si="0"/>
        <v>6</v>
      </c>
      <c r="F47" s="106">
        <v>0</v>
      </c>
      <c r="G47" s="104">
        <v>0</v>
      </c>
      <c r="H47" s="46">
        <f t="shared" si="1"/>
        <v>6</v>
      </c>
      <c r="I47" s="96"/>
      <c r="J47" s="15">
        <v>50</v>
      </c>
      <c r="K47" s="72">
        <f t="shared" si="5"/>
        <v>0</v>
      </c>
      <c r="L47" s="17" t="s">
        <v>16</v>
      </c>
      <c r="M47" s="18">
        <v>0</v>
      </c>
      <c r="N47" s="23">
        <f t="shared" si="6"/>
        <v>0</v>
      </c>
      <c r="O47" s="19"/>
      <c r="P47" s="43">
        <f t="shared" si="7"/>
        <v>0</v>
      </c>
    </row>
    <row r="48" spans="1:26" ht="24.6" x14ac:dyDescent="0.65">
      <c r="A48" s="10">
        <v>44</v>
      </c>
      <c r="B48" s="19" t="s">
        <v>54</v>
      </c>
      <c r="C48" s="71">
        <f>+'22'!H48</f>
        <v>0</v>
      </c>
      <c r="D48" s="95">
        <v>0</v>
      </c>
      <c r="E48" s="46">
        <f t="shared" si="0"/>
        <v>0</v>
      </c>
      <c r="F48" s="106">
        <v>0</v>
      </c>
      <c r="G48" s="104">
        <v>0</v>
      </c>
      <c r="H48" s="46">
        <f t="shared" si="1"/>
        <v>0</v>
      </c>
      <c r="I48" s="96"/>
      <c r="J48" s="15">
        <v>50</v>
      </c>
      <c r="K48" s="72">
        <f t="shared" si="5"/>
        <v>0</v>
      </c>
      <c r="L48" s="17" t="s">
        <v>16</v>
      </c>
      <c r="M48" s="18">
        <v>0</v>
      </c>
      <c r="N48" s="23">
        <f t="shared" si="6"/>
        <v>0</v>
      </c>
      <c r="O48" s="19"/>
      <c r="P48" s="43">
        <f t="shared" si="7"/>
        <v>0</v>
      </c>
    </row>
    <row r="49" spans="1:16" ht="24.6" x14ac:dyDescent="0.65">
      <c r="A49" s="10">
        <v>45</v>
      </c>
      <c r="B49" s="19" t="s">
        <v>55</v>
      </c>
      <c r="C49" s="71">
        <f>+'22'!H49</f>
        <v>0</v>
      </c>
      <c r="D49" s="95">
        <v>5</v>
      </c>
      <c r="E49" s="46">
        <f t="shared" si="0"/>
        <v>5</v>
      </c>
      <c r="F49" s="106">
        <v>0</v>
      </c>
      <c r="G49" s="104">
        <v>0</v>
      </c>
      <c r="H49" s="46">
        <f t="shared" si="1"/>
        <v>5</v>
      </c>
      <c r="I49" s="96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x14ac:dyDescent="0.65">
      <c r="A50" s="10">
        <v>46</v>
      </c>
      <c r="B50" s="19" t="s">
        <v>56</v>
      </c>
      <c r="C50" s="71">
        <f>+'22'!H50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57</v>
      </c>
      <c r="C51" s="71">
        <f>+'22'!H51</f>
        <v>0</v>
      </c>
      <c r="D51" s="95">
        <v>5</v>
      </c>
      <c r="E51" s="46">
        <f t="shared" si="0"/>
        <v>5</v>
      </c>
      <c r="F51" s="106">
        <v>0</v>
      </c>
      <c r="G51" s="104">
        <v>0</v>
      </c>
      <c r="H51" s="46">
        <f t="shared" si="1"/>
        <v>5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 x14ac:dyDescent="0.65">
      <c r="A52" s="10">
        <v>48</v>
      </c>
      <c r="B52" s="19" t="s">
        <v>58</v>
      </c>
      <c r="C52" s="71">
        <f>+'22'!H52</f>
        <v>6</v>
      </c>
      <c r="D52" s="95">
        <v>5</v>
      </c>
      <c r="E52" s="46">
        <f t="shared" si="0"/>
        <v>11</v>
      </c>
      <c r="F52" s="106">
        <v>0</v>
      </c>
      <c r="G52" s="104">
        <v>0</v>
      </c>
      <c r="H52" s="46">
        <f t="shared" si="1"/>
        <v>11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x14ac:dyDescent="0.65">
      <c r="A53" s="10">
        <v>49</v>
      </c>
      <c r="B53" s="19" t="s">
        <v>59</v>
      </c>
      <c r="C53" s="71">
        <f>+'22'!H53</f>
        <v>0</v>
      </c>
      <c r="D53" s="95">
        <v>3</v>
      </c>
      <c r="E53" s="46">
        <f t="shared" si="0"/>
        <v>3</v>
      </c>
      <c r="F53" s="106">
        <v>0</v>
      </c>
      <c r="G53" s="104">
        <v>0</v>
      </c>
      <c r="H53" s="46">
        <f t="shared" si="1"/>
        <v>3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x14ac:dyDescent="0.65">
      <c r="A54" s="10">
        <v>50</v>
      </c>
      <c r="B54" s="19" t="s">
        <v>60</v>
      </c>
      <c r="C54" s="71">
        <f>+'22'!H54</f>
        <v>0</v>
      </c>
      <c r="D54" s="95">
        <v>5</v>
      </c>
      <c r="E54" s="46">
        <f t="shared" si="0"/>
        <v>5</v>
      </c>
      <c r="F54" s="106">
        <v>0</v>
      </c>
      <c r="G54" s="104">
        <v>0</v>
      </c>
      <c r="H54" s="46">
        <f t="shared" si="1"/>
        <v>5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x14ac:dyDescent="0.65">
      <c r="A55" s="10">
        <v>51</v>
      </c>
      <c r="B55" s="19" t="s">
        <v>61</v>
      </c>
      <c r="C55" s="71">
        <f>+'22'!H55</f>
        <v>2</v>
      </c>
      <c r="D55" s="95">
        <v>5</v>
      </c>
      <c r="E55" s="46">
        <f t="shared" si="0"/>
        <v>7</v>
      </c>
      <c r="F55" s="106">
        <v>0</v>
      </c>
      <c r="G55" s="104">
        <v>0</v>
      </c>
      <c r="H55" s="46">
        <f t="shared" si="1"/>
        <v>7</v>
      </c>
      <c r="I55" s="96"/>
      <c r="J55" s="15">
        <v>120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x14ac:dyDescent="0.65">
      <c r="A56" s="10">
        <v>52</v>
      </c>
      <c r="B56" s="19" t="s">
        <v>62</v>
      </c>
      <c r="C56" s="71">
        <f>+'22'!H56</f>
        <v>0</v>
      </c>
      <c r="D56" s="95">
        <v>0</v>
      </c>
      <c r="E56" s="46">
        <f t="shared" si="0"/>
        <v>0</v>
      </c>
      <c r="F56" s="106">
        <v>0</v>
      </c>
      <c r="G56" s="104">
        <v>0</v>
      </c>
      <c r="H56" s="46">
        <f t="shared" si="1"/>
        <v>0</v>
      </c>
      <c r="I56" s="96"/>
      <c r="J56" s="15">
        <v>120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 x14ac:dyDescent="0.65">
      <c r="A57" s="10">
        <v>53</v>
      </c>
      <c r="B57" s="19" t="s">
        <v>63</v>
      </c>
      <c r="C57" s="71">
        <f>+'22'!H57</f>
        <v>0</v>
      </c>
      <c r="D57" s="95">
        <v>5</v>
      </c>
      <c r="E57" s="46">
        <f t="shared" si="0"/>
        <v>5</v>
      </c>
      <c r="F57" s="106">
        <v>0</v>
      </c>
      <c r="G57" s="104">
        <v>0</v>
      </c>
      <c r="H57" s="46">
        <f t="shared" si="1"/>
        <v>5</v>
      </c>
      <c r="I57" s="96"/>
      <c r="J57" s="15">
        <v>120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 x14ac:dyDescent="0.65">
      <c r="A58" s="10">
        <v>54</v>
      </c>
      <c r="B58" s="19" t="s">
        <v>64</v>
      </c>
      <c r="C58" s="71">
        <f>+'22'!H58</f>
        <v>0</v>
      </c>
      <c r="D58" s="95">
        <v>0</v>
      </c>
      <c r="E58" s="46">
        <f t="shared" si="0"/>
        <v>0</v>
      </c>
      <c r="F58" s="106">
        <v>0</v>
      </c>
      <c r="G58" s="104">
        <v>0</v>
      </c>
      <c r="H58" s="46">
        <f t="shared" si="1"/>
        <v>0</v>
      </c>
      <c r="I58" s="96"/>
      <c r="J58" s="15">
        <v>120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 x14ac:dyDescent="0.65">
      <c r="A59" s="10">
        <v>55</v>
      </c>
      <c r="B59" s="19" t="s">
        <v>65</v>
      </c>
      <c r="C59" s="71">
        <f>+'22'!H59</f>
        <v>2</v>
      </c>
      <c r="D59" s="95">
        <v>5</v>
      </c>
      <c r="E59" s="46">
        <f t="shared" si="0"/>
        <v>7</v>
      </c>
      <c r="F59" s="106">
        <v>0</v>
      </c>
      <c r="G59" s="104">
        <v>0</v>
      </c>
      <c r="H59" s="46">
        <f t="shared" si="1"/>
        <v>7</v>
      </c>
      <c r="I59" s="96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 x14ac:dyDescent="0.65">
      <c r="A60" s="10">
        <v>56</v>
      </c>
      <c r="B60" s="19" t="s">
        <v>66</v>
      </c>
      <c r="C60" s="71">
        <f>+'22'!H60</f>
        <v>0</v>
      </c>
      <c r="D60" s="95">
        <v>5</v>
      </c>
      <c r="E60" s="46">
        <f t="shared" si="0"/>
        <v>5</v>
      </c>
      <c r="F60" s="106">
        <v>0</v>
      </c>
      <c r="G60" s="104">
        <v>0</v>
      </c>
      <c r="H60" s="46">
        <f t="shared" si="1"/>
        <v>5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x14ac:dyDescent="0.65">
      <c r="A61" s="10">
        <v>57</v>
      </c>
      <c r="B61" s="19" t="s">
        <v>266</v>
      </c>
      <c r="C61" s="71">
        <f>+'22'!H61</f>
        <v>0</v>
      </c>
      <c r="D61" s="95">
        <v>5</v>
      </c>
      <c r="E61" s="46">
        <f t="shared" si="0"/>
        <v>5</v>
      </c>
      <c r="F61" s="106">
        <v>0</v>
      </c>
      <c r="G61" s="104">
        <v>0</v>
      </c>
      <c r="H61" s="46">
        <f t="shared" si="1"/>
        <v>5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x14ac:dyDescent="0.65">
      <c r="A62" s="10">
        <v>58</v>
      </c>
      <c r="B62" s="19" t="s">
        <v>340</v>
      </c>
      <c r="C62" s="71">
        <f>+'22'!H62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30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x14ac:dyDescent="0.65">
      <c r="A63" s="10">
        <v>59</v>
      </c>
      <c r="B63" s="19" t="s">
        <v>341</v>
      </c>
      <c r="C63" s="71">
        <f>+'22'!H63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21">
        <v>30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x14ac:dyDescent="0.65">
      <c r="A64" s="10">
        <v>60</v>
      </c>
      <c r="B64" s="19" t="s">
        <v>342</v>
      </c>
      <c r="C64" s="71">
        <f>+'22'!H64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21">
        <v>30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x14ac:dyDescent="0.65">
      <c r="A65" s="10">
        <v>61</v>
      </c>
      <c r="B65" s="19" t="s">
        <v>72</v>
      </c>
      <c r="C65" s="71">
        <f>+'22'!H65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21">
        <v>50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x14ac:dyDescent="0.65">
      <c r="A66" s="10">
        <v>62</v>
      </c>
      <c r="B66" s="19" t="s">
        <v>73</v>
      </c>
      <c r="C66" s="71">
        <f>+'22'!H66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21">
        <v>50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x14ac:dyDescent="0.65">
      <c r="A67" s="10">
        <v>63</v>
      </c>
      <c r="B67" s="19" t="s">
        <v>74</v>
      </c>
      <c r="C67" s="71">
        <f>+'22'!H67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50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175</v>
      </c>
      <c r="C68" s="71">
        <f>+'22'!H68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50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x14ac:dyDescent="0.65">
      <c r="A69" s="10">
        <v>65</v>
      </c>
      <c r="B69" s="19" t="s">
        <v>267</v>
      </c>
      <c r="C69" s="71">
        <f>+'22'!H69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ref="H69:H132" si="11">+E69-F69-I69-G69</f>
        <v>0</v>
      </c>
      <c r="I69" s="96"/>
      <c r="J69" s="15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x14ac:dyDescent="0.65">
      <c r="A70" s="10">
        <v>66</v>
      </c>
      <c r="B70" s="19" t="s">
        <v>70</v>
      </c>
      <c r="C70" s="71">
        <f>+'22'!H70</f>
        <v>0</v>
      </c>
      <c r="D70" s="95">
        <v>0</v>
      </c>
      <c r="E70" s="46">
        <f t="shared" si="0"/>
        <v>0</v>
      </c>
      <c r="F70" s="106">
        <v>0</v>
      </c>
      <c r="G70" s="104">
        <v>0</v>
      </c>
      <c r="H70" s="46">
        <f t="shared" si="11"/>
        <v>0</v>
      </c>
      <c r="I70" s="96"/>
      <c r="J70" s="20">
        <v>70</v>
      </c>
      <c r="K70" s="72">
        <f t="shared" ref="K70:K133" si="12">+J70*I70</f>
        <v>0</v>
      </c>
      <c r="L70" s="17" t="s">
        <v>16</v>
      </c>
      <c r="M70" s="18">
        <v>0</v>
      </c>
      <c r="N70" s="23">
        <f t="shared" ref="N70:N133" si="13">SUM(K70-M70)</f>
        <v>0</v>
      </c>
      <c r="O70" s="19"/>
      <c r="P70" s="43">
        <f t="shared" ref="P70:P133" si="14">+K70*O70</f>
        <v>0</v>
      </c>
    </row>
    <row r="71" spans="1:16" ht="24.6" x14ac:dyDescent="0.65">
      <c r="A71" s="10">
        <v>67</v>
      </c>
      <c r="B71" s="19" t="s">
        <v>71</v>
      </c>
      <c r="C71" s="71">
        <f>+'22'!H71</f>
        <v>0</v>
      </c>
      <c r="D71" s="95">
        <v>0</v>
      </c>
      <c r="E71" s="46">
        <f t="shared" si="0"/>
        <v>0</v>
      </c>
      <c r="F71" s="106">
        <v>0</v>
      </c>
      <c r="G71" s="104">
        <v>0</v>
      </c>
      <c r="H71" s="46">
        <f t="shared" si="11"/>
        <v>0</v>
      </c>
      <c r="I71" s="96"/>
      <c r="J71" s="20">
        <v>80</v>
      </c>
      <c r="K71" s="72">
        <f t="shared" si="12"/>
        <v>0</v>
      </c>
      <c r="L71" s="17" t="s">
        <v>16</v>
      </c>
      <c r="M71" s="18">
        <v>0</v>
      </c>
      <c r="N71" s="23">
        <f t="shared" si="13"/>
        <v>0</v>
      </c>
      <c r="O71" s="19"/>
      <c r="P71" s="43">
        <f t="shared" si="14"/>
        <v>0</v>
      </c>
    </row>
    <row r="72" spans="1:16" ht="24.6" x14ac:dyDescent="0.65">
      <c r="A72" s="10">
        <v>68</v>
      </c>
      <c r="B72" s="19" t="s">
        <v>199</v>
      </c>
      <c r="C72" s="71">
        <f>+'22'!H72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1"/>
        <v>0</v>
      </c>
      <c r="I72" s="96"/>
      <c r="J72" s="21">
        <v>150</v>
      </c>
      <c r="K72" s="72">
        <f t="shared" si="12"/>
        <v>0</v>
      </c>
      <c r="L72" s="17" t="s">
        <v>16</v>
      </c>
      <c r="M72" s="18">
        <v>0</v>
      </c>
      <c r="N72" s="23">
        <f t="shared" si="13"/>
        <v>0</v>
      </c>
      <c r="O72" s="19"/>
      <c r="P72" s="43">
        <f t="shared" si="14"/>
        <v>0</v>
      </c>
    </row>
    <row r="73" spans="1:16" ht="24.6" x14ac:dyDescent="0.65">
      <c r="A73" s="10">
        <v>69</v>
      </c>
      <c r="B73" s="19" t="s">
        <v>200</v>
      </c>
      <c r="C73" s="71">
        <f>+'22'!H73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1"/>
        <v>0</v>
      </c>
      <c r="I73" s="96"/>
      <c r="J73" s="21">
        <v>150</v>
      </c>
      <c r="K73" s="72">
        <f t="shared" si="12"/>
        <v>0</v>
      </c>
      <c r="L73" s="17" t="s">
        <v>16</v>
      </c>
      <c r="M73" s="18">
        <v>0</v>
      </c>
      <c r="N73" s="23">
        <f t="shared" si="13"/>
        <v>0</v>
      </c>
      <c r="O73" s="19"/>
      <c r="P73" s="43">
        <f t="shared" si="14"/>
        <v>0</v>
      </c>
    </row>
    <row r="74" spans="1:16" ht="24.6" x14ac:dyDescent="0.65">
      <c r="A74" s="10">
        <v>70</v>
      </c>
      <c r="B74" s="19" t="s">
        <v>201</v>
      </c>
      <c r="C74" s="71">
        <f>+'22'!H74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si="11"/>
        <v>0</v>
      </c>
      <c r="I74" s="96"/>
      <c r="J74" s="20">
        <v>150</v>
      </c>
      <c r="K74" s="72">
        <f t="shared" si="12"/>
        <v>0</v>
      </c>
      <c r="L74" s="17" t="s">
        <v>16</v>
      </c>
      <c r="M74" s="18">
        <v>0</v>
      </c>
      <c r="N74" s="23">
        <f t="shared" si="13"/>
        <v>0</v>
      </c>
      <c r="O74" s="19"/>
      <c r="P74" s="43">
        <f t="shared" si="14"/>
        <v>0</v>
      </c>
    </row>
    <row r="75" spans="1:16" ht="24.6" x14ac:dyDescent="0.65">
      <c r="A75" s="10">
        <v>71</v>
      </c>
      <c r="B75" s="19" t="s">
        <v>77</v>
      </c>
      <c r="C75" s="71">
        <f>+'22'!H75</f>
        <v>8</v>
      </c>
      <c r="D75" s="95">
        <v>0</v>
      </c>
      <c r="E75" s="46">
        <f t="shared" si="0"/>
        <v>8</v>
      </c>
      <c r="F75" s="106">
        <v>0</v>
      </c>
      <c r="G75" s="104">
        <v>0</v>
      </c>
      <c r="H75" s="46">
        <f t="shared" si="11"/>
        <v>8</v>
      </c>
      <c r="I75" s="96"/>
      <c r="J75" s="20">
        <v>50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 x14ac:dyDescent="0.65">
      <c r="A76" s="10">
        <v>72</v>
      </c>
      <c r="B76" s="19" t="s">
        <v>409</v>
      </c>
      <c r="C76" s="71">
        <f>+'22'!H76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410</v>
      </c>
      <c r="C77" s="71">
        <f>+'22'!H77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0">
        <v>120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x14ac:dyDescent="0.65">
      <c r="A78" s="10">
        <v>74</v>
      </c>
      <c r="B78" s="19" t="s">
        <v>411</v>
      </c>
      <c r="C78" s="71">
        <f>+'22'!H78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0">
        <v>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x14ac:dyDescent="0.65">
      <c r="A79" s="10">
        <v>75</v>
      </c>
      <c r="B79" s="19" t="s">
        <v>412</v>
      </c>
      <c r="C79" s="71">
        <f>+'22'!H79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120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x14ac:dyDescent="0.65">
      <c r="A80" s="10">
        <v>76</v>
      </c>
      <c r="B80" s="19" t="s">
        <v>346</v>
      </c>
      <c r="C80" s="71">
        <f>+'22'!H80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2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268</v>
      </c>
      <c r="C81" s="71">
        <f>+'22'!H81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45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347</v>
      </c>
      <c r="C82" s="71">
        <f>+'22'!H82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50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269</v>
      </c>
      <c r="C83" s="71">
        <f>+'22'!H83</f>
        <v>0</v>
      </c>
      <c r="D83" s="95">
        <v>0</v>
      </c>
      <c r="E83" s="46">
        <f t="shared" si="0"/>
        <v>0</v>
      </c>
      <c r="F83" s="106">
        <v>0</v>
      </c>
      <c r="G83" s="104">
        <v>0</v>
      </c>
      <c r="H83" s="46">
        <f t="shared" si="11"/>
        <v>0</v>
      </c>
      <c r="I83" s="96"/>
      <c r="J83" s="22">
        <v>55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x14ac:dyDescent="0.65">
      <c r="A84" s="10">
        <v>80</v>
      </c>
      <c r="B84" s="19" t="s">
        <v>93</v>
      </c>
      <c r="C84" s="71">
        <f>+'22'!H84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2">
        <v>55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94</v>
      </c>
      <c r="C85" s="71">
        <f>+'22'!H85</f>
        <v>0</v>
      </c>
      <c r="D85" s="95">
        <v>0</v>
      </c>
      <c r="E85" s="46">
        <f t="shared" si="0"/>
        <v>0</v>
      </c>
      <c r="F85" s="106">
        <v>0</v>
      </c>
      <c r="G85" s="104">
        <v>0</v>
      </c>
      <c r="H85" s="46">
        <f t="shared" si="11"/>
        <v>0</v>
      </c>
      <c r="I85" s="96"/>
      <c r="J85" s="22">
        <v>55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 x14ac:dyDescent="0.65">
      <c r="A86" s="10">
        <v>82</v>
      </c>
      <c r="B86" s="19" t="s">
        <v>369</v>
      </c>
      <c r="C86" s="71">
        <f>+'22'!H86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2">
        <v>30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370</v>
      </c>
      <c r="C87" s="71">
        <f>+'22'!H87</f>
        <v>0</v>
      </c>
      <c r="D87" s="95">
        <v>0</v>
      </c>
      <c r="E87" s="46">
        <f t="shared" si="0"/>
        <v>0</v>
      </c>
      <c r="F87" s="106">
        <v>0</v>
      </c>
      <c r="G87" s="104">
        <v>0</v>
      </c>
      <c r="H87" s="46">
        <f t="shared" si="11"/>
        <v>0</v>
      </c>
      <c r="I87" s="96"/>
      <c r="J87" s="22">
        <v>30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 x14ac:dyDescent="0.65">
      <c r="A88" s="10">
        <v>84</v>
      </c>
      <c r="B88" s="19" t="s">
        <v>270</v>
      </c>
      <c r="C88" s="71">
        <f>+'22'!H88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/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x14ac:dyDescent="0.65">
      <c r="A89" s="10">
        <v>85</v>
      </c>
      <c r="B89" s="19" t="s">
        <v>271</v>
      </c>
      <c r="C89" s="71">
        <f>+'22'!H89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/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x14ac:dyDescent="0.65">
      <c r="A90" s="10">
        <v>86</v>
      </c>
      <c r="B90" s="19" t="s">
        <v>244</v>
      </c>
      <c r="C90" s="71">
        <f>+'22'!H90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15">
        <v>35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x14ac:dyDescent="0.65">
      <c r="A91" s="10">
        <v>87</v>
      </c>
      <c r="B91" s="19" t="s">
        <v>272</v>
      </c>
      <c r="C91" s="71">
        <f>+'22'!H91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120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x14ac:dyDescent="0.65">
      <c r="A92" s="10">
        <v>88</v>
      </c>
      <c r="B92" s="19" t="s">
        <v>273</v>
      </c>
      <c r="C92" s="71">
        <f>+'22'!H92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45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x14ac:dyDescent="0.65">
      <c r="A93" s="10">
        <v>89</v>
      </c>
      <c r="B93" s="19" t="s">
        <v>246</v>
      </c>
      <c r="C93" s="71">
        <f>+'22'!H93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0">
        <v>40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348</v>
      </c>
      <c r="C94" s="71">
        <f>+'22'!H94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2">
        <v>35</v>
      </c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x14ac:dyDescent="0.65">
      <c r="A95" s="10">
        <v>91</v>
      </c>
      <c r="B95" s="19" t="s">
        <v>349</v>
      </c>
      <c r="C95" s="71">
        <f>+'22'!H95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>
        <v>35</v>
      </c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 x14ac:dyDescent="0.65">
      <c r="A96" s="10">
        <v>92</v>
      </c>
      <c r="B96" s="19" t="s">
        <v>350</v>
      </c>
      <c r="C96" s="71">
        <f>+'22'!H96</f>
        <v>0</v>
      </c>
      <c r="D96" s="95">
        <v>0</v>
      </c>
      <c r="E96" s="46">
        <f t="shared" si="0"/>
        <v>0</v>
      </c>
      <c r="F96" s="106">
        <v>0</v>
      </c>
      <c r="G96" s="104">
        <v>0</v>
      </c>
      <c r="H96" s="46">
        <f t="shared" si="11"/>
        <v>0</v>
      </c>
      <c r="I96" s="96"/>
      <c r="J96" s="22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274</v>
      </c>
      <c r="C97" s="71">
        <f>+'22'!H97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35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351</v>
      </c>
      <c r="C98" s="71">
        <f>+'22'!H98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35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x14ac:dyDescent="0.65">
      <c r="A99" s="10">
        <v>95</v>
      </c>
      <c r="B99" s="19" t="s">
        <v>275</v>
      </c>
      <c r="C99" s="71">
        <f>+'22'!H99</f>
        <v>0</v>
      </c>
      <c r="D99" s="95">
        <v>0</v>
      </c>
      <c r="E99" s="46">
        <f t="shared" si="0"/>
        <v>0</v>
      </c>
      <c r="F99" s="106">
        <v>0</v>
      </c>
      <c r="G99" s="104">
        <v>0</v>
      </c>
      <c r="H99" s="46">
        <f t="shared" si="11"/>
        <v>0</v>
      </c>
      <c r="I99" s="96"/>
      <c r="J99" s="22">
        <v>35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276</v>
      </c>
      <c r="C100" s="71">
        <f>+'22'!H100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2">
        <v>120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 x14ac:dyDescent="0.65">
      <c r="A101" s="10">
        <v>97</v>
      </c>
      <c r="B101" s="19" t="s">
        <v>277</v>
      </c>
      <c r="C101" s="71">
        <f>+'22'!H101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250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278</v>
      </c>
      <c r="C102" s="71">
        <f>+'22'!H102</f>
        <v>8</v>
      </c>
      <c r="D102" s="95">
        <v>0</v>
      </c>
      <c r="E102" s="46">
        <f t="shared" si="0"/>
        <v>8</v>
      </c>
      <c r="F102" s="106">
        <v>0</v>
      </c>
      <c r="G102" s="104">
        <v>0</v>
      </c>
      <c r="H102" s="46">
        <f t="shared" si="11"/>
        <v>8</v>
      </c>
      <c r="I102" s="96"/>
      <c r="J102" s="20">
        <v>100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279</v>
      </c>
      <c r="C103" s="71">
        <f>+'22'!H103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0">
        <v>55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280</v>
      </c>
      <c r="C104" s="71">
        <f>+'22'!H104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0">
        <v>60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281</v>
      </c>
      <c r="C105" s="71">
        <f>+'22'!H105</f>
        <v>5</v>
      </c>
      <c r="D105" s="95">
        <v>0</v>
      </c>
      <c r="E105" s="46">
        <f t="shared" si="0"/>
        <v>5</v>
      </c>
      <c r="F105" s="106">
        <v>0</v>
      </c>
      <c r="G105" s="104">
        <v>0</v>
      </c>
      <c r="H105" s="46">
        <f t="shared" si="11"/>
        <v>2</v>
      </c>
      <c r="I105" s="96">
        <v>3</v>
      </c>
      <c r="J105" s="20">
        <v>100</v>
      </c>
      <c r="K105" s="72">
        <f t="shared" si="12"/>
        <v>300</v>
      </c>
      <c r="L105" s="17" t="s">
        <v>16</v>
      </c>
      <c r="M105" s="18">
        <v>0</v>
      </c>
      <c r="N105" s="23">
        <f t="shared" si="13"/>
        <v>300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100</v>
      </c>
      <c r="C106" s="71">
        <f>+'22'!H106</f>
        <v>2</v>
      </c>
      <c r="D106" s="95">
        <v>0</v>
      </c>
      <c r="E106" s="46">
        <f t="shared" si="0"/>
        <v>2</v>
      </c>
      <c r="F106" s="106">
        <v>0</v>
      </c>
      <c r="G106" s="104">
        <v>0</v>
      </c>
      <c r="H106" s="46">
        <f t="shared" si="11"/>
        <v>1</v>
      </c>
      <c r="I106" s="96">
        <v>1</v>
      </c>
      <c r="J106" s="20">
        <v>55</v>
      </c>
      <c r="K106" s="72">
        <f t="shared" si="12"/>
        <v>55</v>
      </c>
      <c r="L106" s="17" t="s">
        <v>16</v>
      </c>
      <c r="M106" s="18">
        <v>0</v>
      </c>
      <c r="N106" s="23">
        <f t="shared" si="13"/>
        <v>55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101</v>
      </c>
      <c r="C107" s="71">
        <f>+'22'!H107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50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102</v>
      </c>
      <c r="C108" s="71">
        <f>+'22'!H108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282</v>
      </c>
      <c r="C109" s="71">
        <f>+'22'!H109</f>
        <v>0</v>
      </c>
      <c r="D109" s="95">
        <v>0</v>
      </c>
      <c r="E109" s="46">
        <f t="shared" si="0"/>
        <v>0</v>
      </c>
      <c r="F109" s="106">
        <v>0</v>
      </c>
      <c r="G109" s="104">
        <v>0</v>
      </c>
      <c r="H109" s="46">
        <f t="shared" si="11"/>
        <v>0</v>
      </c>
      <c r="I109" s="96"/>
      <c r="J109" s="20">
        <v>35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283</v>
      </c>
      <c r="C110" s="71">
        <f>+'22'!H110</f>
        <v>0</v>
      </c>
      <c r="D110" s="95">
        <v>0</v>
      </c>
      <c r="E110" s="46">
        <f t="shared" si="0"/>
        <v>0</v>
      </c>
      <c r="F110" s="106">
        <v>0</v>
      </c>
      <c r="G110" s="104">
        <v>0</v>
      </c>
      <c r="H110" s="46">
        <f t="shared" si="11"/>
        <v>0</v>
      </c>
      <c r="I110" s="96"/>
      <c r="J110" s="20">
        <v>50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 x14ac:dyDescent="0.65">
      <c r="A111" s="10">
        <v>107</v>
      </c>
      <c r="B111" s="19" t="s">
        <v>352</v>
      </c>
      <c r="C111" s="71">
        <f>+'22'!H111</f>
        <v>0</v>
      </c>
      <c r="D111" s="95">
        <v>0</v>
      </c>
      <c r="E111" s="46">
        <f t="shared" si="0"/>
        <v>0</v>
      </c>
      <c r="F111" s="106">
        <v>0</v>
      </c>
      <c r="G111" s="104">
        <v>0</v>
      </c>
      <c r="H111" s="46">
        <f t="shared" si="11"/>
        <v>0</v>
      </c>
      <c r="I111" s="96"/>
      <c r="J111" s="20">
        <v>50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354</v>
      </c>
      <c r="C112" s="71">
        <f>+'22'!H112</f>
        <v>0</v>
      </c>
      <c r="D112" s="95">
        <v>0</v>
      </c>
      <c r="E112" s="46">
        <f t="shared" si="0"/>
        <v>0</v>
      </c>
      <c r="F112" s="106">
        <v>0</v>
      </c>
      <c r="G112" s="104">
        <v>0</v>
      </c>
      <c r="H112" s="46">
        <f t="shared" si="11"/>
        <v>0</v>
      </c>
      <c r="I112" s="96"/>
      <c r="J112" s="20">
        <v>50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353</v>
      </c>
      <c r="C113" s="71">
        <f>+'22'!H113</f>
        <v>0</v>
      </c>
      <c r="D113" s="95">
        <v>0</v>
      </c>
      <c r="E113" s="46">
        <f t="shared" si="0"/>
        <v>0</v>
      </c>
      <c r="F113" s="106">
        <v>0</v>
      </c>
      <c r="G113" s="104">
        <v>0</v>
      </c>
      <c r="H113" s="46">
        <f t="shared" si="11"/>
        <v>0</v>
      </c>
      <c r="I113" s="96"/>
      <c r="J113" s="20">
        <v>50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355</v>
      </c>
      <c r="C114" s="71">
        <f>+'22'!H114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0">
        <v>50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x14ac:dyDescent="0.65">
      <c r="A115" s="10">
        <v>111</v>
      </c>
      <c r="B115" s="19" t="s">
        <v>145</v>
      </c>
      <c r="C115" s="71">
        <f>+'22'!H115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0">
        <v>45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x14ac:dyDescent="0.65">
      <c r="A116" s="10">
        <v>112</v>
      </c>
      <c r="B116" s="19" t="s">
        <v>146</v>
      </c>
      <c r="C116" s="71">
        <f>+'22'!H116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0">
        <v>45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x14ac:dyDescent="0.65">
      <c r="A117" s="10">
        <v>113</v>
      </c>
      <c r="B117" s="19" t="s">
        <v>147</v>
      </c>
      <c r="C117" s="71">
        <f>+'22'!H117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55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x14ac:dyDescent="0.65">
      <c r="A118" s="10">
        <v>114</v>
      </c>
      <c r="B118" s="19" t="s">
        <v>356</v>
      </c>
      <c r="C118" s="71">
        <f>+'22'!H118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375</v>
      </c>
      <c r="C119" s="71">
        <f>+'22'!H119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376</v>
      </c>
      <c r="C120" s="71">
        <f>+'22'!H120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x14ac:dyDescent="0.65">
      <c r="A121" s="10">
        <v>117</v>
      </c>
      <c r="B121" s="19" t="s">
        <v>133</v>
      </c>
      <c r="C121" s="71">
        <f>+'22'!H121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40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>
        <v>30</v>
      </c>
      <c r="P121" s="43">
        <f t="shared" si="14"/>
        <v>0</v>
      </c>
    </row>
    <row r="122" spans="1:16" ht="24.6" x14ac:dyDescent="0.65">
      <c r="A122" s="10">
        <v>118</v>
      </c>
      <c r="B122" s="19" t="s">
        <v>284</v>
      </c>
      <c r="C122" s="71">
        <f>+'22'!H122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40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>
        <v>30</v>
      </c>
      <c r="P122" s="43">
        <f t="shared" si="14"/>
        <v>0</v>
      </c>
    </row>
    <row r="123" spans="1:16" ht="24.6" x14ac:dyDescent="0.65">
      <c r="A123" s="10">
        <v>119</v>
      </c>
      <c r="B123" s="19" t="s">
        <v>108</v>
      </c>
      <c r="C123" s="71">
        <f>+'22'!H123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>
        <v>30</v>
      </c>
      <c r="P123" s="43">
        <f t="shared" si="14"/>
        <v>0</v>
      </c>
    </row>
    <row r="124" spans="1:16" ht="24.6" x14ac:dyDescent="0.65">
      <c r="A124" s="10">
        <v>120</v>
      </c>
      <c r="B124" s="19" t="s">
        <v>245</v>
      </c>
      <c r="C124" s="71">
        <f>+'22'!H124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40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>
        <v>30</v>
      </c>
      <c r="P124" s="43">
        <f t="shared" si="14"/>
        <v>0</v>
      </c>
    </row>
    <row r="125" spans="1:16" ht="24.6" x14ac:dyDescent="0.65">
      <c r="A125" s="10">
        <v>121</v>
      </c>
      <c r="B125" s="19" t="s">
        <v>285</v>
      </c>
      <c r="C125" s="71">
        <f>+'22'!H125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>
        <v>30</v>
      </c>
      <c r="P125" s="43">
        <f t="shared" si="14"/>
        <v>0</v>
      </c>
    </row>
    <row r="126" spans="1:16" ht="24.6" x14ac:dyDescent="0.65">
      <c r="A126" s="10">
        <v>122</v>
      </c>
      <c r="B126" s="19" t="s">
        <v>121</v>
      </c>
      <c r="C126" s="71">
        <f>+'22'!H126</f>
        <v>0</v>
      </c>
      <c r="D126" s="95">
        <v>0</v>
      </c>
      <c r="E126" s="46">
        <f t="shared" si="0"/>
        <v>0</v>
      </c>
      <c r="F126" s="106">
        <v>0</v>
      </c>
      <c r="G126" s="104">
        <v>0</v>
      </c>
      <c r="H126" s="46">
        <f t="shared" si="11"/>
        <v>0</v>
      </c>
      <c r="I126" s="96"/>
      <c r="J126" s="20">
        <v>60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>
        <v>30</v>
      </c>
      <c r="P126" s="43">
        <f t="shared" si="14"/>
        <v>0</v>
      </c>
    </row>
    <row r="127" spans="1:16" ht="24.6" x14ac:dyDescent="0.65">
      <c r="A127" s="10">
        <v>123</v>
      </c>
      <c r="B127" s="19" t="s">
        <v>113</v>
      </c>
      <c r="C127" s="71">
        <f>+'22'!H127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x14ac:dyDescent="0.65">
      <c r="A128" s="10">
        <v>124</v>
      </c>
      <c r="B128" s="19" t="s">
        <v>114</v>
      </c>
      <c r="C128" s="71">
        <f>+'22'!H128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100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198</v>
      </c>
      <c r="C129" s="71">
        <f>+'22'!H129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25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286</v>
      </c>
      <c r="C130" s="71">
        <f>+'22'!H130</f>
        <v>1</v>
      </c>
      <c r="D130" s="95">
        <v>0</v>
      </c>
      <c r="E130" s="46">
        <f t="shared" si="0"/>
        <v>1</v>
      </c>
      <c r="F130" s="106">
        <v>0</v>
      </c>
      <c r="G130" s="104">
        <v>0</v>
      </c>
      <c r="H130" s="46">
        <f t="shared" si="11"/>
        <v>1</v>
      </c>
      <c r="I130" s="96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287</v>
      </c>
      <c r="C131" s="71">
        <f>+'22'!H131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2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x14ac:dyDescent="0.65">
      <c r="A132" s="10">
        <v>128</v>
      </c>
      <c r="B132" s="19" t="s">
        <v>288</v>
      </c>
      <c r="C132" s="71">
        <f>+'22'!H132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2">
        <v>50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x14ac:dyDescent="0.65">
      <c r="A133" s="10">
        <v>129</v>
      </c>
      <c r="B133" s="19" t="s">
        <v>289</v>
      </c>
      <c r="C133" s="71">
        <f>+'22'!H133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ref="H133:H196" si="15">+E133-F133-I133-G133</f>
        <v>0</v>
      </c>
      <c r="I133" s="96"/>
      <c r="J133" s="20">
        <v>60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x14ac:dyDescent="0.65">
      <c r="A134" s="10">
        <v>130</v>
      </c>
      <c r="B134" s="19" t="s">
        <v>343</v>
      </c>
      <c r="C134" s="71">
        <f>+'22'!H134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5"/>
        <v>0</v>
      </c>
      <c r="I134" s="96"/>
      <c r="J134" s="20">
        <v>50</v>
      </c>
      <c r="K134" s="72">
        <f t="shared" ref="K134:K197" si="16">+J134*I134</f>
        <v>0</v>
      </c>
      <c r="L134" s="17" t="s">
        <v>16</v>
      </c>
      <c r="M134" s="18">
        <v>0</v>
      </c>
      <c r="N134" s="23">
        <f t="shared" ref="N134:N197" si="17">SUM(K134-M134)</f>
        <v>0</v>
      </c>
      <c r="O134" s="19"/>
      <c r="P134" s="43">
        <f t="shared" ref="P134:P197" si="18">+K134*O134</f>
        <v>0</v>
      </c>
    </row>
    <row r="135" spans="1:16" ht="24.6" x14ac:dyDescent="0.65">
      <c r="A135" s="10">
        <v>131</v>
      </c>
      <c r="B135" s="19" t="s">
        <v>134</v>
      </c>
      <c r="C135" s="71">
        <f>+'22'!H135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5"/>
        <v>0</v>
      </c>
      <c r="I135" s="96"/>
      <c r="J135" s="20">
        <v>35</v>
      </c>
      <c r="K135" s="72">
        <f t="shared" si="16"/>
        <v>0</v>
      </c>
      <c r="L135" s="17" t="s">
        <v>16</v>
      </c>
      <c r="M135" s="18">
        <v>0</v>
      </c>
      <c r="N135" s="23">
        <f t="shared" si="17"/>
        <v>0</v>
      </c>
      <c r="O135" s="19"/>
      <c r="P135" s="43">
        <f t="shared" si="18"/>
        <v>0</v>
      </c>
    </row>
    <row r="136" spans="1:16" ht="24.6" x14ac:dyDescent="0.65">
      <c r="A136" s="10">
        <v>132</v>
      </c>
      <c r="B136" s="19" t="s">
        <v>358</v>
      </c>
      <c r="C136" s="71">
        <f>+'22'!H136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5"/>
        <v>0</v>
      </c>
      <c r="I136" s="96"/>
      <c r="J136" s="20">
        <v>10</v>
      </c>
      <c r="K136" s="72">
        <f t="shared" si="16"/>
        <v>0</v>
      </c>
      <c r="L136" s="17" t="s">
        <v>16</v>
      </c>
      <c r="M136" s="18">
        <v>0</v>
      </c>
      <c r="N136" s="23">
        <f t="shared" si="17"/>
        <v>0</v>
      </c>
      <c r="O136" s="19"/>
      <c r="P136" s="43">
        <f t="shared" si="18"/>
        <v>0</v>
      </c>
    </row>
    <row r="137" spans="1:16" ht="24.6" x14ac:dyDescent="0.65">
      <c r="A137" s="10">
        <v>133</v>
      </c>
      <c r="B137" s="19" t="s">
        <v>357</v>
      </c>
      <c r="C137" s="71">
        <f>+'22'!H137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5"/>
        <v>0</v>
      </c>
      <c r="I137" s="96"/>
      <c r="J137" s="20">
        <v>10</v>
      </c>
      <c r="K137" s="72">
        <f t="shared" si="16"/>
        <v>0</v>
      </c>
      <c r="L137" s="17" t="s">
        <v>16</v>
      </c>
      <c r="M137" s="18">
        <v>0</v>
      </c>
      <c r="N137" s="23">
        <f t="shared" si="17"/>
        <v>0</v>
      </c>
      <c r="O137" s="19"/>
      <c r="P137" s="43">
        <f t="shared" si="18"/>
        <v>0</v>
      </c>
    </row>
    <row r="138" spans="1:16" ht="24.6" x14ac:dyDescent="0.65">
      <c r="A138" s="10">
        <v>134</v>
      </c>
      <c r="B138" s="19" t="s">
        <v>193</v>
      </c>
      <c r="C138" s="71">
        <f>+'22'!H138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5"/>
        <v>0</v>
      </c>
      <c r="I138" s="96"/>
      <c r="J138" s="20">
        <v>10</v>
      </c>
      <c r="K138" s="72">
        <f t="shared" si="16"/>
        <v>0</v>
      </c>
      <c r="L138" s="17" t="s">
        <v>16</v>
      </c>
      <c r="M138" s="18">
        <v>0</v>
      </c>
      <c r="N138" s="23">
        <f t="shared" si="17"/>
        <v>0</v>
      </c>
      <c r="O138" s="19"/>
      <c r="P138" s="43">
        <f t="shared" si="18"/>
        <v>0</v>
      </c>
    </row>
    <row r="139" spans="1:16" ht="24.6" x14ac:dyDescent="0.65">
      <c r="A139" s="10">
        <v>135</v>
      </c>
      <c r="B139" s="19" t="s">
        <v>196</v>
      </c>
      <c r="C139" s="71">
        <f>+'22'!H139</f>
        <v>0</v>
      </c>
      <c r="D139" s="95">
        <v>0</v>
      </c>
      <c r="E139" s="46">
        <f t="shared" si="0"/>
        <v>0</v>
      </c>
      <c r="F139" s="106">
        <v>0</v>
      </c>
      <c r="G139" s="104">
        <v>0</v>
      </c>
      <c r="H139" s="46">
        <f t="shared" si="15"/>
        <v>0</v>
      </c>
      <c r="I139" s="96"/>
      <c r="J139" s="20">
        <v>10</v>
      </c>
      <c r="K139" s="72">
        <f t="shared" si="16"/>
        <v>0</v>
      </c>
      <c r="L139" s="17" t="s">
        <v>16</v>
      </c>
      <c r="M139" s="18">
        <v>0</v>
      </c>
      <c r="N139" s="23">
        <f t="shared" si="17"/>
        <v>0</v>
      </c>
      <c r="O139" s="19"/>
      <c r="P139" s="43">
        <f t="shared" si="18"/>
        <v>0</v>
      </c>
    </row>
    <row r="140" spans="1:16" ht="24.6" x14ac:dyDescent="0.65">
      <c r="A140" s="10">
        <v>136</v>
      </c>
      <c r="B140" s="19" t="s">
        <v>195</v>
      </c>
      <c r="C140" s="71">
        <f>+'22'!H140</f>
        <v>0</v>
      </c>
      <c r="D140" s="95">
        <v>0</v>
      </c>
      <c r="E140" s="46">
        <f t="shared" si="0"/>
        <v>0</v>
      </c>
      <c r="F140" s="106">
        <v>0</v>
      </c>
      <c r="G140" s="104">
        <v>0</v>
      </c>
      <c r="H140" s="46">
        <f t="shared" si="15"/>
        <v>0</v>
      </c>
      <c r="I140" s="96"/>
      <c r="J140" s="20">
        <v>10</v>
      </c>
      <c r="K140" s="72">
        <f t="shared" si="16"/>
        <v>0</v>
      </c>
      <c r="L140" s="17" t="s">
        <v>16</v>
      </c>
      <c r="M140" s="18">
        <v>0</v>
      </c>
      <c r="N140" s="23">
        <f t="shared" si="17"/>
        <v>0</v>
      </c>
      <c r="O140" s="19"/>
      <c r="P140" s="43">
        <f t="shared" si="18"/>
        <v>0</v>
      </c>
    </row>
    <row r="141" spans="1:16" ht="24.75" customHeight="1" x14ac:dyDescent="0.65">
      <c r="A141" s="10">
        <v>137</v>
      </c>
      <c r="B141" s="19" t="s">
        <v>197</v>
      </c>
      <c r="C141" s="71">
        <f>+'22'!H141</f>
        <v>0</v>
      </c>
      <c r="D141" s="95">
        <v>0</v>
      </c>
      <c r="E141" s="46">
        <f t="shared" si="0"/>
        <v>0</v>
      </c>
      <c r="F141" s="106">
        <v>0</v>
      </c>
      <c r="G141" s="104">
        <v>0</v>
      </c>
      <c r="H141" s="46">
        <f t="shared" si="15"/>
        <v>0</v>
      </c>
      <c r="I141" s="96"/>
      <c r="J141" s="20">
        <v>10</v>
      </c>
      <c r="K141" s="72">
        <f t="shared" si="16"/>
        <v>0</v>
      </c>
      <c r="L141" s="17" t="s">
        <v>16</v>
      </c>
      <c r="M141" s="18">
        <v>0</v>
      </c>
      <c r="N141" s="23">
        <f t="shared" si="17"/>
        <v>0</v>
      </c>
      <c r="O141" s="19"/>
      <c r="P141" s="43">
        <f t="shared" si="18"/>
        <v>0</v>
      </c>
    </row>
    <row r="142" spans="1:16" ht="24.75" customHeight="1" x14ac:dyDescent="0.65">
      <c r="A142" s="10">
        <v>138</v>
      </c>
      <c r="B142" s="19" t="s">
        <v>194</v>
      </c>
      <c r="C142" s="71">
        <f>+'22'!H142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5"/>
        <v>0</v>
      </c>
      <c r="I142" s="96"/>
      <c r="J142" s="20">
        <v>10</v>
      </c>
      <c r="K142" s="72">
        <f t="shared" si="16"/>
        <v>0</v>
      </c>
      <c r="L142" s="17" t="s">
        <v>16</v>
      </c>
      <c r="M142" s="18">
        <v>0</v>
      </c>
      <c r="N142" s="23">
        <f t="shared" si="17"/>
        <v>0</v>
      </c>
      <c r="O142" s="19"/>
      <c r="P142" s="43">
        <f t="shared" si="18"/>
        <v>0</v>
      </c>
    </row>
    <row r="143" spans="1:16" ht="24.75" customHeight="1" x14ac:dyDescent="0.65">
      <c r="A143" s="10">
        <v>139</v>
      </c>
      <c r="B143" s="19" t="s">
        <v>290</v>
      </c>
      <c r="C143" s="71">
        <f>+'22'!H143</f>
        <v>0</v>
      </c>
      <c r="D143" s="95">
        <v>0</v>
      </c>
      <c r="E143" s="46">
        <f t="shared" si="0"/>
        <v>0</v>
      </c>
      <c r="F143" s="106">
        <v>0</v>
      </c>
      <c r="G143" s="104">
        <v>0</v>
      </c>
      <c r="H143" s="46">
        <f t="shared" si="15"/>
        <v>0</v>
      </c>
      <c r="I143" s="96"/>
      <c r="J143" s="20">
        <v>10</v>
      </c>
      <c r="K143" s="72">
        <f t="shared" si="16"/>
        <v>0</v>
      </c>
      <c r="L143" s="17" t="s">
        <v>16</v>
      </c>
      <c r="M143" s="18">
        <v>0</v>
      </c>
      <c r="N143" s="23">
        <f t="shared" si="17"/>
        <v>0</v>
      </c>
      <c r="O143" s="19"/>
      <c r="P143" s="43">
        <f t="shared" si="18"/>
        <v>0</v>
      </c>
    </row>
    <row r="144" spans="1:16" ht="24.75" customHeight="1" x14ac:dyDescent="0.65">
      <c r="A144" s="10">
        <v>140</v>
      </c>
      <c r="B144" s="19" t="s">
        <v>141</v>
      </c>
      <c r="C144" s="71">
        <f>+'22'!H144</f>
        <v>0</v>
      </c>
      <c r="D144" s="95">
        <v>0</v>
      </c>
      <c r="E144" s="46">
        <f t="shared" ref="E144:E207" si="19">C144+D144</f>
        <v>0</v>
      </c>
      <c r="F144" s="106">
        <v>0</v>
      </c>
      <c r="G144" s="104">
        <v>0</v>
      </c>
      <c r="H144" s="46">
        <f t="shared" si="15"/>
        <v>0</v>
      </c>
      <c r="I144" s="96"/>
      <c r="J144" s="20">
        <v>40</v>
      </c>
      <c r="K144" s="72">
        <f t="shared" si="16"/>
        <v>0</v>
      </c>
      <c r="L144" s="17" t="s">
        <v>16</v>
      </c>
      <c r="M144" s="18">
        <v>0</v>
      </c>
      <c r="N144" s="23">
        <f t="shared" si="17"/>
        <v>0</v>
      </c>
      <c r="O144" s="19"/>
      <c r="P144" s="43">
        <f t="shared" si="18"/>
        <v>0</v>
      </c>
    </row>
    <row r="145" spans="1:16" ht="24.75" customHeight="1" x14ac:dyDescent="0.65">
      <c r="A145" s="10">
        <v>141</v>
      </c>
      <c r="B145" s="19" t="s">
        <v>142</v>
      </c>
      <c r="C145" s="71">
        <f>+'22'!H145</f>
        <v>0</v>
      </c>
      <c r="D145" s="95">
        <v>0</v>
      </c>
      <c r="E145" s="46">
        <f t="shared" si="19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3">
        <f t="shared" si="18"/>
        <v>0</v>
      </c>
    </row>
    <row r="146" spans="1:16" ht="24.6" x14ac:dyDescent="0.65">
      <c r="A146" s="10">
        <v>142</v>
      </c>
      <c r="B146" s="19" t="s">
        <v>135</v>
      </c>
      <c r="C146" s="71">
        <f>+'22'!H146</f>
        <v>0</v>
      </c>
      <c r="D146" s="95">
        <v>0</v>
      </c>
      <c r="E146" s="46">
        <f t="shared" si="19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55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x14ac:dyDescent="0.65">
      <c r="A147" s="10">
        <v>143</v>
      </c>
      <c r="B147" s="19" t="s">
        <v>144</v>
      </c>
      <c r="C147" s="71">
        <f>+'22'!H147</f>
        <v>0</v>
      </c>
      <c r="D147" s="95">
        <v>0</v>
      </c>
      <c r="E147" s="46">
        <f t="shared" si="19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55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143</v>
      </c>
      <c r="C148" s="71">
        <f>+'22'!H148</f>
        <v>0</v>
      </c>
      <c r="D148" s="95">
        <v>0</v>
      </c>
      <c r="E148" s="46">
        <f t="shared" si="19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55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137</v>
      </c>
      <c r="C149" s="71">
        <f>+'22'!H149</f>
        <v>0</v>
      </c>
      <c r="D149" s="95">
        <v>0</v>
      </c>
      <c r="E149" s="46">
        <f t="shared" si="19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30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291</v>
      </c>
      <c r="C150" s="71">
        <f>+'22'!H150</f>
        <v>0</v>
      </c>
      <c r="D150" s="95">
        <v>0</v>
      </c>
      <c r="E150" s="46">
        <f t="shared" si="19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25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292</v>
      </c>
      <c r="C151" s="71">
        <f>+'22'!H151</f>
        <v>0</v>
      </c>
      <c r="D151" s="95">
        <v>0</v>
      </c>
      <c r="E151" s="46">
        <f t="shared" si="19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25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6" x14ac:dyDescent="0.65">
      <c r="A152" s="10">
        <v>148</v>
      </c>
      <c r="B152" s="19" t="s">
        <v>293</v>
      </c>
      <c r="C152" s="71">
        <f>+'22'!H152</f>
        <v>0</v>
      </c>
      <c r="D152" s="95">
        <v>0</v>
      </c>
      <c r="E152" s="46">
        <f t="shared" si="19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55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6" x14ac:dyDescent="0.65">
      <c r="A153" s="10">
        <v>149</v>
      </c>
      <c r="B153" s="19" t="s">
        <v>294</v>
      </c>
      <c r="C153" s="71">
        <f>+'22'!H153</f>
        <v>0</v>
      </c>
      <c r="D153" s="95">
        <v>0</v>
      </c>
      <c r="E153" s="46">
        <f t="shared" si="19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50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6" x14ac:dyDescent="0.65">
      <c r="A154" s="10">
        <v>150</v>
      </c>
      <c r="B154" s="19" t="s">
        <v>362</v>
      </c>
      <c r="C154" s="71">
        <f>+'22'!H154</f>
        <v>0</v>
      </c>
      <c r="D154" s="95">
        <v>0</v>
      </c>
      <c r="E154" s="46">
        <f t="shared" si="19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65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6" x14ac:dyDescent="0.65">
      <c r="A155" s="10">
        <v>151</v>
      </c>
      <c r="B155" s="19" t="s">
        <v>363</v>
      </c>
      <c r="C155" s="71">
        <f>+'22'!H155</f>
        <v>0</v>
      </c>
      <c r="D155" s="95">
        <v>0</v>
      </c>
      <c r="E155" s="46">
        <f t="shared" si="19"/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50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6" x14ac:dyDescent="0.65">
      <c r="A156" s="10">
        <v>152</v>
      </c>
      <c r="B156" s="19" t="s">
        <v>364</v>
      </c>
      <c r="C156" s="71">
        <f>+'22'!H156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x14ac:dyDescent="0.65">
      <c r="A157" s="10">
        <v>153</v>
      </c>
      <c r="B157" s="19" t="s">
        <v>365</v>
      </c>
      <c r="C157" s="71">
        <f>+'22'!H157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60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x14ac:dyDescent="0.65">
      <c r="A158" s="10">
        <v>154</v>
      </c>
      <c r="B158" s="19" t="s">
        <v>366</v>
      </c>
      <c r="C158" s="71">
        <f>+'22'!H158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60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x14ac:dyDescent="0.65">
      <c r="A159" s="10">
        <v>155</v>
      </c>
      <c r="B159" s="19" t="s">
        <v>359</v>
      </c>
      <c r="C159" s="71">
        <f>+'22'!H159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40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148</v>
      </c>
      <c r="C160" s="71">
        <f>+'22'!H160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45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x14ac:dyDescent="0.65">
      <c r="A161" s="10">
        <v>157</v>
      </c>
      <c r="B161" s="19" t="s">
        <v>149</v>
      </c>
      <c r="C161" s="71">
        <f>+'22'!H161</f>
        <v>0</v>
      </c>
      <c r="D161" s="95">
        <v>0</v>
      </c>
      <c r="E161" s="46">
        <f t="shared" si="19"/>
        <v>0</v>
      </c>
      <c r="F161" s="106">
        <v>0</v>
      </c>
      <c r="G161" s="104">
        <v>0</v>
      </c>
      <c r="H161" s="46">
        <f t="shared" si="15"/>
        <v>0</v>
      </c>
      <c r="I161" s="96"/>
      <c r="J161" s="20">
        <v>45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x14ac:dyDescent="0.65">
      <c r="A162" s="10">
        <v>158</v>
      </c>
      <c r="B162" s="19" t="s">
        <v>150</v>
      </c>
      <c r="C162" s="71">
        <f>+'22'!H162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45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151</v>
      </c>
      <c r="C163" s="71">
        <f>+'22'!H163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45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152</v>
      </c>
      <c r="C164" s="71">
        <f>+'22'!H164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45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x14ac:dyDescent="0.65">
      <c r="A165" s="10">
        <v>161</v>
      </c>
      <c r="B165" s="19" t="s">
        <v>153</v>
      </c>
      <c r="C165" s="71">
        <f>+'22'!H165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45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118</v>
      </c>
      <c r="C166" s="71">
        <f>+'22'!H166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100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112</v>
      </c>
      <c r="C167" s="71">
        <f>+'22'!H167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55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120</v>
      </c>
      <c r="C168" s="71">
        <f>+'22'!H168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80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139</v>
      </c>
      <c r="C169" s="71">
        <f>+'22'!H169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10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261</v>
      </c>
      <c r="C170" s="71">
        <f>+'22'!H170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35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262</v>
      </c>
      <c r="C171" s="71">
        <f>+'22'!H171</f>
        <v>3</v>
      </c>
      <c r="D171" s="95">
        <v>0</v>
      </c>
      <c r="E171" s="46">
        <f t="shared" si="19"/>
        <v>3</v>
      </c>
      <c r="F171" s="106">
        <v>0</v>
      </c>
      <c r="G171" s="104">
        <v>0</v>
      </c>
      <c r="H171" s="46">
        <f t="shared" si="15"/>
        <v>3</v>
      </c>
      <c r="I171" s="96"/>
      <c r="J171" s="20">
        <v>40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176</v>
      </c>
      <c r="C172" s="71">
        <f>+'22'!H172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50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x14ac:dyDescent="0.65">
      <c r="A173" s="10">
        <v>169</v>
      </c>
      <c r="B173" s="19" t="s">
        <v>177</v>
      </c>
      <c r="C173" s="71">
        <f>+'22'!H173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50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x14ac:dyDescent="0.65">
      <c r="A174" s="10">
        <v>170</v>
      </c>
      <c r="B174" s="19" t="s">
        <v>178</v>
      </c>
      <c r="C174" s="71">
        <f>+'22'!H174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50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x14ac:dyDescent="0.65">
      <c r="A175" s="10">
        <v>171</v>
      </c>
      <c r="B175" s="19" t="s">
        <v>182</v>
      </c>
      <c r="C175" s="71">
        <f>+'22'!H175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90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x14ac:dyDescent="0.65">
      <c r="A176" s="10">
        <v>172</v>
      </c>
      <c r="B176" s="19" t="s">
        <v>360</v>
      </c>
      <c r="C176" s="71">
        <f>+'22'!H176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35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 x14ac:dyDescent="0.65">
      <c r="A177" s="10">
        <v>173</v>
      </c>
      <c r="B177" s="19" t="s">
        <v>295</v>
      </c>
      <c r="C177" s="71">
        <f>+'22'!H177</f>
        <v>0</v>
      </c>
      <c r="D177" s="95">
        <v>0</v>
      </c>
      <c r="E177" s="46">
        <f t="shared" si="19"/>
        <v>0</v>
      </c>
      <c r="F177" s="106">
        <v>0</v>
      </c>
      <c r="G177" s="104">
        <v>0</v>
      </c>
      <c r="H177" s="46">
        <f t="shared" si="15"/>
        <v>0</v>
      </c>
      <c r="I177" s="96"/>
      <c r="J177" s="20">
        <v>35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.6" x14ac:dyDescent="0.65">
      <c r="A178" s="10">
        <v>174</v>
      </c>
      <c r="B178" s="19" t="s">
        <v>296</v>
      </c>
      <c r="C178" s="71">
        <f>+'22'!H178</f>
        <v>0</v>
      </c>
      <c r="D178" s="95">
        <v>0</v>
      </c>
      <c r="E178" s="46">
        <f t="shared" si="19"/>
        <v>0</v>
      </c>
      <c r="F178" s="106">
        <v>0</v>
      </c>
      <c r="G178" s="104">
        <v>0</v>
      </c>
      <c r="H178" s="46">
        <f t="shared" si="15"/>
        <v>0</v>
      </c>
      <c r="I178" s="96"/>
      <c r="J178" s="20">
        <v>60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 x14ac:dyDescent="0.65">
      <c r="A179" s="10">
        <v>175</v>
      </c>
      <c r="B179" s="19" t="s">
        <v>297</v>
      </c>
      <c r="C179" s="71">
        <f>+'22'!H179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120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x14ac:dyDescent="0.65">
      <c r="A180" s="10">
        <v>176</v>
      </c>
      <c r="B180" s="19" t="s">
        <v>344</v>
      </c>
      <c r="C180" s="71">
        <f>+'22'!H180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60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345</v>
      </c>
      <c r="C181" s="71">
        <f>+'22'!H181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120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109</v>
      </c>
      <c r="C182" s="71">
        <f>+'22'!H182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50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110</v>
      </c>
      <c r="C183" s="71">
        <f>+'22'!H183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50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162</v>
      </c>
      <c r="C184" s="71">
        <f>+'22'!H184</f>
        <v>0</v>
      </c>
      <c r="D184" s="95">
        <v>0</v>
      </c>
      <c r="E184" s="46">
        <f t="shared" si="19"/>
        <v>0</v>
      </c>
      <c r="F184" s="106">
        <v>0</v>
      </c>
      <c r="G184" s="104">
        <v>0</v>
      </c>
      <c r="H184" s="46">
        <f t="shared" si="15"/>
        <v>0</v>
      </c>
      <c r="I184" s="96"/>
      <c r="J184" s="20">
        <v>120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163</v>
      </c>
      <c r="C185" s="71">
        <f>+'22'!H185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120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154</v>
      </c>
      <c r="C186" s="71">
        <f>+'22'!H186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120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x14ac:dyDescent="0.65">
      <c r="A187" s="10">
        <v>183</v>
      </c>
      <c r="B187" s="19" t="s">
        <v>155</v>
      </c>
      <c r="C187" s="71">
        <f>+'22'!H187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120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x14ac:dyDescent="0.65">
      <c r="A188" s="10">
        <v>184</v>
      </c>
      <c r="B188" s="19" t="s">
        <v>164</v>
      </c>
      <c r="C188" s="71">
        <f>+'22'!H188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120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x14ac:dyDescent="0.65">
      <c r="A189" s="10">
        <v>185</v>
      </c>
      <c r="B189" s="19" t="s">
        <v>165</v>
      </c>
      <c r="C189" s="71">
        <f>+'22'!H189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120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247</v>
      </c>
      <c r="C190" s="71">
        <f>+'22'!H190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150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x14ac:dyDescent="0.65">
      <c r="A191" s="10">
        <v>187</v>
      </c>
      <c r="B191" s="19" t="s">
        <v>248</v>
      </c>
      <c r="C191" s="71">
        <f>+'22'!H191</f>
        <v>0</v>
      </c>
      <c r="D191" s="95">
        <v>0</v>
      </c>
      <c r="E191" s="46">
        <f t="shared" si="19"/>
        <v>0</v>
      </c>
      <c r="F191" s="106">
        <v>0</v>
      </c>
      <c r="G191" s="104">
        <v>0</v>
      </c>
      <c r="H191" s="46">
        <f t="shared" si="15"/>
        <v>0</v>
      </c>
      <c r="I191" s="96"/>
      <c r="J191" s="20">
        <v>150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249</v>
      </c>
      <c r="C192" s="71">
        <f>+'22'!H192</f>
        <v>0</v>
      </c>
      <c r="D192" s="95">
        <v>0</v>
      </c>
      <c r="E192" s="46">
        <f t="shared" si="19"/>
        <v>0</v>
      </c>
      <c r="F192" s="106">
        <v>0</v>
      </c>
      <c r="G192" s="104">
        <v>0</v>
      </c>
      <c r="H192" s="46">
        <f t="shared" si="15"/>
        <v>0</v>
      </c>
      <c r="I192" s="96"/>
      <c r="J192" s="20">
        <v>150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29" ht="24.6" x14ac:dyDescent="0.65">
      <c r="A193" s="10">
        <v>189</v>
      </c>
      <c r="B193" s="19" t="s">
        <v>250</v>
      </c>
      <c r="C193" s="71">
        <f>+'22'!H193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150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29" ht="24.6" x14ac:dyDescent="0.65">
      <c r="A194" s="10">
        <v>190</v>
      </c>
      <c r="B194" s="19" t="s">
        <v>166</v>
      </c>
      <c r="C194" s="71">
        <f>+'22'!H194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185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29" ht="24.6" x14ac:dyDescent="0.65">
      <c r="A195" s="10">
        <v>191</v>
      </c>
      <c r="B195" s="19" t="s">
        <v>167</v>
      </c>
      <c r="C195" s="71">
        <f>+'22'!H195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185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29" ht="24.6" x14ac:dyDescent="0.65">
      <c r="A196" s="10">
        <v>192</v>
      </c>
      <c r="B196" s="19" t="s">
        <v>168</v>
      </c>
      <c r="C196" s="71">
        <f>+'22'!H196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185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29" ht="24.6" x14ac:dyDescent="0.65">
      <c r="A197" s="10">
        <v>193</v>
      </c>
      <c r="B197" s="19" t="s">
        <v>169</v>
      </c>
      <c r="C197" s="71">
        <f>+'22'!H197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ref="H197:H260" si="20">+E197-F197-I197-G197</f>
        <v>0</v>
      </c>
      <c r="I197" s="96"/>
      <c r="J197" s="20">
        <v>185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  <c r="AC197" s="29"/>
    </row>
    <row r="198" spans="1:29" ht="24.6" x14ac:dyDescent="0.65">
      <c r="A198" s="10">
        <v>194</v>
      </c>
      <c r="B198" s="19" t="s">
        <v>168</v>
      </c>
      <c r="C198" s="71">
        <f>+'22'!H198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20"/>
        <v>0</v>
      </c>
      <c r="I198" s="96"/>
      <c r="J198" s="20">
        <v>185</v>
      </c>
      <c r="K198" s="72">
        <f t="shared" ref="K198:K261" si="21">+J198*I198</f>
        <v>0</v>
      </c>
      <c r="L198" s="17" t="s">
        <v>16</v>
      </c>
      <c r="M198" s="18">
        <v>0</v>
      </c>
      <c r="N198" s="23">
        <f t="shared" ref="N198:N261" si="22">SUM(K198-M198)</f>
        <v>0</v>
      </c>
      <c r="O198" s="19"/>
      <c r="P198" s="43">
        <f t="shared" ref="P198:P261" si="23">+K198*O198</f>
        <v>0</v>
      </c>
      <c r="AC198" s="29"/>
    </row>
    <row r="199" spans="1:29" ht="24.6" x14ac:dyDescent="0.65">
      <c r="A199" s="10">
        <v>195</v>
      </c>
      <c r="B199" s="19" t="s">
        <v>169</v>
      </c>
      <c r="C199" s="71">
        <f>+'22'!H199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20"/>
        <v>0</v>
      </c>
      <c r="I199" s="96"/>
      <c r="J199" s="20">
        <v>185</v>
      </c>
      <c r="K199" s="72">
        <f t="shared" si="21"/>
        <v>0</v>
      </c>
      <c r="L199" s="17" t="s">
        <v>16</v>
      </c>
      <c r="M199" s="18">
        <v>0</v>
      </c>
      <c r="N199" s="23">
        <f t="shared" si="22"/>
        <v>0</v>
      </c>
      <c r="O199" s="19"/>
      <c r="P199" s="43">
        <f t="shared" si="23"/>
        <v>0</v>
      </c>
    </row>
    <row r="200" spans="1:29" ht="24.6" x14ac:dyDescent="0.65">
      <c r="A200" s="10">
        <v>196</v>
      </c>
      <c r="B200" s="19" t="s">
        <v>170</v>
      </c>
      <c r="C200" s="71">
        <f>+'22'!H200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20"/>
        <v>0</v>
      </c>
      <c r="I200" s="96"/>
      <c r="J200" s="20">
        <v>135</v>
      </c>
      <c r="K200" s="72">
        <f t="shared" si="21"/>
        <v>0</v>
      </c>
      <c r="L200" s="17" t="s">
        <v>16</v>
      </c>
      <c r="M200" s="18">
        <v>0</v>
      </c>
      <c r="N200" s="23">
        <f t="shared" si="22"/>
        <v>0</v>
      </c>
      <c r="O200" s="19"/>
      <c r="P200" s="43">
        <f t="shared" si="23"/>
        <v>0</v>
      </c>
    </row>
    <row r="201" spans="1:29" ht="24.6" x14ac:dyDescent="0.65">
      <c r="A201" s="10">
        <v>197</v>
      </c>
      <c r="B201" s="19" t="s">
        <v>115</v>
      </c>
      <c r="C201" s="71">
        <f>+'22'!H201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20"/>
        <v>0</v>
      </c>
      <c r="I201" s="96"/>
      <c r="J201" s="20">
        <v>100</v>
      </c>
      <c r="K201" s="72">
        <f t="shared" si="21"/>
        <v>0</v>
      </c>
      <c r="L201" s="17" t="s">
        <v>16</v>
      </c>
      <c r="M201" s="18">
        <v>0</v>
      </c>
      <c r="N201" s="23">
        <f t="shared" si="22"/>
        <v>0</v>
      </c>
      <c r="O201" s="19"/>
      <c r="P201" s="43">
        <f t="shared" si="23"/>
        <v>0</v>
      </c>
    </row>
    <row r="202" spans="1:29" ht="24.6" x14ac:dyDescent="0.65">
      <c r="A202" s="10">
        <v>198</v>
      </c>
      <c r="B202" s="19" t="s">
        <v>171</v>
      </c>
      <c r="C202" s="71">
        <f>+'22'!H202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20"/>
        <v>0</v>
      </c>
      <c r="I202" s="96"/>
      <c r="J202" s="20">
        <v>90</v>
      </c>
      <c r="K202" s="72">
        <f t="shared" si="21"/>
        <v>0</v>
      </c>
      <c r="L202" s="17" t="s">
        <v>16</v>
      </c>
      <c r="M202" s="18">
        <v>0</v>
      </c>
      <c r="N202" s="23">
        <f t="shared" si="22"/>
        <v>0</v>
      </c>
      <c r="O202" s="19"/>
      <c r="P202" s="43">
        <f t="shared" si="23"/>
        <v>0</v>
      </c>
    </row>
    <row r="203" spans="1:29" ht="24.6" x14ac:dyDescent="0.65">
      <c r="A203" s="10">
        <v>199</v>
      </c>
      <c r="B203" s="19" t="s">
        <v>172</v>
      </c>
      <c r="C203" s="71">
        <f>+'22'!H203</f>
        <v>0</v>
      </c>
      <c r="D203" s="95">
        <v>0</v>
      </c>
      <c r="E203" s="46">
        <f t="shared" si="19"/>
        <v>0</v>
      </c>
      <c r="F203" s="106">
        <v>0</v>
      </c>
      <c r="G203" s="104">
        <v>0</v>
      </c>
      <c r="H203" s="46">
        <f t="shared" si="20"/>
        <v>0</v>
      </c>
      <c r="I203" s="96"/>
      <c r="J203" s="20">
        <v>90</v>
      </c>
      <c r="K203" s="72">
        <f t="shared" si="21"/>
        <v>0</v>
      </c>
      <c r="L203" s="17" t="s">
        <v>16</v>
      </c>
      <c r="M203" s="18">
        <v>0</v>
      </c>
      <c r="N203" s="23">
        <f t="shared" si="22"/>
        <v>0</v>
      </c>
      <c r="O203" s="19"/>
      <c r="P203" s="43">
        <f t="shared" si="23"/>
        <v>0</v>
      </c>
    </row>
    <row r="204" spans="1:29" ht="24.6" x14ac:dyDescent="0.65">
      <c r="A204" s="10">
        <v>200</v>
      </c>
      <c r="B204" s="19" t="s">
        <v>173</v>
      </c>
      <c r="C204" s="71">
        <f>+'22'!H204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20"/>
        <v>0</v>
      </c>
      <c r="I204" s="96"/>
      <c r="J204" s="20">
        <v>90</v>
      </c>
      <c r="K204" s="72">
        <f t="shared" si="21"/>
        <v>0</v>
      </c>
      <c r="L204" s="17" t="s">
        <v>16</v>
      </c>
      <c r="M204" s="18">
        <v>0</v>
      </c>
      <c r="N204" s="23">
        <f t="shared" si="22"/>
        <v>0</v>
      </c>
      <c r="O204" s="19"/>
      <c r="P204" s="43">
        <f t="shared" si="23"/>
        <v>0</v>
      </c>
    </row>
    <row r="205" spans="1:29" ht="24.6" x14ac:dyDescent="0.65">
      <c r="A205" s="10">
        <v>201</v>
      </c>
      <c r="B205" s="19" t="s">
        <v>174</v>
      </c>
      <c r="C205" s="71">
        <f>+'22'!H205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20"/>
        <v>0</v>
      </c>
      <c r="I205" s="96"/>
      <c r="J205" s="20">
        <v>90</v>
      </c>
      <c r="K205" s="72">
        <f t="shared" si="21"/>
        <v>0</v>
      </c>
      <c r="L205" s="17" t="s">
        <v>16</v>
      </c>
      <c r="M205" s="18">
        <v>0</v>
      </c>
      <c r="N205" s="23">
        <f t="shared" si="22"/>
        <v>0</v>
      </c>
      <c r="O205" s="19"/>
      <c r="P205" s="43">
        <f t="shared" si="23"/>
        <v>0</v>
      </c>
    </row>
    <row r="206" spans="1:29" ht="24.6" x14ac:dyDescent="0.65">
      <c r="A206" s="10">
        <v>202</v>
      </c>
      <c r="B206" s="19" t="s">
        <v>367</v>
      </c>
      <c r="C206" s="71">
        <f>+'22'!H206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20"/>
        <v>0</v>
      </c>
      <c r="I206" s="96"/>
      <c r="J206" s="20">
        <v>50</v>
      </c>
      <c r="K206" s="72">
        <f t="shared" si="21"/>
        <v>0</v>
      </c>
      <c r="L206" s="17" t="s">
        <v>16</v>
      </c>
      <c r="M206" s="18">
        <v>0</v>
      </c>
      <c r="N206" s="23">
        <f t="shared" si="22"/>
        <v>0</v>
      </c>
      <c r="O206" s="19"/>
      <c r="P206" s="43">
        <f t="shared" si="23"/>
        <v>0</v>
      </c>
    </row>
    <row r="207" spans="1:29" ht="24.6" x14ac:dyDescent="0.65">
      <c r="A207" s="10">
        <v>203</v>
      </c>
      <c r="B207" s="19" t="s">
        <v>179</v>
      </c>
      <c r="C207" s="71">
        <f>+'22'!H207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20"/>
        <v>0</v>
      </c>
      <c r="I207" s="96"/>
      <c r="J207" s="20">
        <v>50</v>
      </c>
      <c r="K207" s="72">
        <f t="shared" si="21"/>
        <v>0</v>
      </c>
      <c r="L207" s="17" t="s">
        <v>16</v>
      </c>
      <c r="M207" s="18">
        <v>0</v>
      </c>
      <c r="N207" s="23">
        <f t="shared" si="22"/>
        <v>0</v>
      </c>
      <c r="O207" s="19"/>
      <c r="P207" s="43">
        <f t="shared" si="23"/>
        <v>0</v>
      </c>
    </row>
    <row r="208" spans="1:29" ht="24.6" x14ac:dyDescent="0.65">
      <c r="A208" s="10">
        <v>204</v>
      </c>
      <c r="B208" s="19" t="s">
        <v>180</v>
      </c>
      <c r="C208" s="71">
        <f>+'22'!H208</f>
        <v>2</v>
      </c>
      <c r="D208" s="95">
        <v>0</v>
      </c>
      <c r="E208" s="46">
        <f t="shared" ref="E208:E271" si="24">C208+D208</f>
        <v>2</v>
      </c>
      <c r="F208" s="106">
        <v>0</v>
      </c>
      <c r="G208" s="104">
        <v>0</v>
      </c>
      <c r="H208" s="46">
        <f t="shared" si="20"/>
        <v>2</v>
      </c>
      <c r="I208" s="96"/>
      <c r="J208" s="20">
        <v>55</v>
      </c>
      <c r="K208" s="72">
        <f t="shared" si="21"/>
        <v>0</v>
      </c>
      <c r="L208" s="17" t="s">
        <v>16</v>
      </c>
      <c r="M208" s="18">
        <v>0</v>
      </c>
      <c r="N208" s="23">
        <f t="shared" si="22"/>
        <v>0</v>
      </c>
      <c r="O208" s="19"/>
      <c r="P208" s="43">
        <f t="shared" si="23"/>
        <v>0</v>
      </c>
    </row>
    <row r="209" spans="1:16" ht="24.6" x14ac:dyDescent="0.65">
      <c r="A209" s="10">
        <v>205</v>
      </c>
      <c r="B209" s="19" t="s">
        <v>181</v>
      </c>
      <c r="C209" s="71">
        <f>+'22'!H209</f>
        <v>0</v>
      </c>
      <c r="D209" s="95">
        <v>0</v>
      </c>
      <c r="E209" s="46">
        <f t="shared" si="24"/>
        <v>0</v>
      </c>
      <c r="F209" s="106">
        <v>0</v>
      </c>
      <c r="G209" s="104">
        <v>0</v>
      </c>
      <c r="H209" s="46">
        <f t="shared" si="20"/>
        <v>0</v>
      </c>
      <c r="I209" s="96"/>
      <c r="J209" s="20">
        <v>85</v>
      </c>
      <c r="K209" s="72">
        <f t="shared" si="21"/>
        <v>0</v>
      </c>
      <c r="L209" s="17" t="s">
        <v>16</v>
      </c>
      <c r="M209" s="18">
        <v>0</v>
      </c>
      <c r="N209" s="23">
        <f t="shared" si="22"/>
        <v>0</v>
      </c>
      <c r="O209" s="19"/>
      <c r="P209" s="43">
        <f t="shared" si="23"/>
        <v>0</v>
      </c>
    </row>
    <row r="210" spans="1:16" ht="24.6" x14ac:dyDescent="0.65">
      <c r="A210" s="10">
        <v>206</v>
      </c>
      <c r="B210" s="19" t="s">
        <v>298</v>
      </c>
      <c r="C210" s="71">
        <f>+'22'!H210</f>
        <v>0</v>
      </c>
      <c r="D210" s="95">
        <v>0</v>
      </c>
      <c r="E210" s="46">
        <f t="shared" si="24"/>
        <v>0</v>
      </c>
      <c r="F210" s="106">
        <v>0</v>
      </c>
      <c r="G210" s="104">
        <v>0</v>
      </c>
      <c r="H210" s="46">
        <f t="shared" si="20"/>
        <v>0</v>
      </c>
      <c r="I210" s="96"/>
      <c r="J210" s="20">
        <v>55</v>
      </c>
      <c r="K210" s="72">
        <f t="shared" si="21"/>
        <v>0</v>
      </c>
      <c r="L210" s="17" t="s">
        <v>16</v>
      </c>
      <c r="M210" s="18">
        <v>0</v>
      </c>
      <c r="N210" s="23">
        <f t="shared" si="22"/>
        <v>0</v>
      </c>
      <c r="O210" s="19"/>
      <c r="P210" s="43">
        <f t="shared" si="23"/>
        <v>0</v>
      </c>
    </row>
    <row r="211" spans="1:16" ht="24.6" x14ac:dyDescent="0.65">
      <c r="A211" s="10">
        <v>207</v>
      </c>
      <c r="B211" s="19" t="s">
        <v>299</v>
      </c>
      <c r="C211" s="71">
        <f>+'22'!H211</f>
        <v>0</v>
      </c>
      <c r="D211" s="95">
        <v>0</v>
      </c>
      <c r="E211" s="46">
        <f t="shared" si="24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55</v>
      </c>
      <c r="K211" s="72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3">
        <f t="shared" si="23"/>
        <v>0</v>
      </c>
    </row>
    <row r="212" spans="1:16" ht="24.6" x14ac:dyDescent="0.65">
      <c r="A212" s="10">
        <v>208</v>
      </c>
      <c r="B212" s="19" t="s">
        <v>300</v>
      </c>
      <c r="C212" s="71">
        <f>+'22'!H212</f>
        <v>0</v>
      </c>
      <c r="D212" s="95">
        <v>0</v>
      </c>
      <c r="E212" s="46">
        <f t="shared" si="24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55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16" ht="24.6" x14ac:dyDescent="0.65">
      <c r="A213" s="10">
        <v>209</v>
      </c>
      <c r="B213" s="19" t="s">
        <v>301</v>
      </c>
      <c r="C213" s="71">
        <f>+'22'!H213</f>
        <v>0</v>
      </c>
      <c r="D213" s="95">
        <v>0</v>
      </c>
      <c r="E213" s="46">
        <f t="shared" si="24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55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16" ht="24.6" x14ac:dyDescent="0.65">
      <c r="A214" s="10">
        <v>210</v>
      </c>
      <c r="B214" s="19" t="s">
        <v>372</v>
      </c>
      <c r="C214" s="71">
        <f>+'22'!H214</f>
        <v>0</v>
      </c>
      <c r="D214" s="95">
        <v>0</v>
      </c>
      <c r="E214" s="46">
        <f t="shared" si="24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40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16" ht="24.6" x14ac:dyDescent="0.65">
      <c r="A215" s="10">
        <v>211</v>
      </c>
      <c r="B215" s="19" t="s">
        <v>184</v>
      </c>
      <c r="C215" s="71">
        <f>+'22'!H215</f>
        <v>0</v>
      </c>
      <c r="D215" s="95">
        <v>0</v>
      </c>
      <c r="E215" s="46">
        <f t="shared" si="24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120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16" ht="24.6" x14ac:dyDescent="0.65">
      <c r="A216" s="10">
        <v>212</v>
      </c>
      <c r="B216" s="19" t="s">
        <v>185</v>
      </c>
      <c r="C216" s="71">
        <f>+'22'!H216</f>
        <v>0</v>
      </c>
      <c r="D216" s="95">
        <v>0</v>
      </c>
      <c r="E216" s="46">
        <f t="shared" si="24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120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16" ht="24.6" x14ac:dyDescent="0.65">
      <c r="A217" s="10">
        <v>213</v>
      </c>
      <c r="B217" s="19" t="s">
        <v>187</v>
      </c>
      <c r="C217" s="71">
        <f>+'22'!H217</f>
        <v>0</v>
      </c>
      <c r="D217" s="95">
        <v>0</v>
      </c>
      <c r="E217" s="46">
        <f t="shared" si="24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50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16" ht="24.6" x14ac:dyDescent="0.65">
      <c r="A218" s="10">
        <v>214</v>
      </c>
      <c r="B218" s="19" t="s">
        <v>188</v>
      </c>
      <c r="C218" s="71">
        <f>+'22'!H218</f>
        <v>0</v>
      </c>
      <c r="D218" s="95">
        <v>0</v>
      </c>
      <c r="E218" s="46">
        <f t="shared" si="24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50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16" ht="24.6" x14ac:dyDescent="0.65">
      <c r="A219" s="10">
        <v>215</v>
      </c>
      <c r="B219" s="19" t="s">
        <v>302</v>
      </c>
      <c r="C219" s="71">
        <f>+'22'!H219</f>
        <v>0</v>
      </c>
      <c r="D219" s="95">
        <v>0</v>
      </c>
      <c r="E219" s="46">
        <f t="shared" si="24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120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16" ht="24.6" x14ac:dyDescent="0.65">
      <c r="A220" s="10">
        <v>216</v>
      </c>
      <c r="B220" s="19" t="s">
        <v>303</v>
      </c>
      <c r="C220" s="71">
        <f>+'22'!H220</f>
        <v>0</v>
      </c>
      <c r="D220" s="95">
        <v>0</v>
      </c>
      <c r="E220" s="46">
        <f t="shared" si="24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25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>
        <v>15</v>
      </c>
      <c r="P220" s="43">
        <f t="shared" si="23"/>
        <v>0</v>
      </c>
    </row>
    <row r="221" spans="1:16" ht="24.6" x14ac:dyDescent="0.65">
      <c r="A221" s="10">
        <v>217</v>
      </c>
      <c r="B221" s="19" t="s">
        <v>304</v>
      </c>
      <c r="C221" s="71">
        <f>+'22'!H221</f>
        <v>0</v>
      </c>
      <c r="D221" s="95">
        <v>0</v>
      </c>
      <c r="E221" s="46">
        <f t="shared" si="24"/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25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>
        <v>15</v>
      </c>
      <c r="P221" s="43">
        <f t="shared" si="23"/>
        <v>0</v>
      </c>
    </row>
    <row r="222" spans="1:16" ht="24.6" x14ac:dyDescent="0.65">
      <c r="A222" s="10">
        <v>218</v>
      </c>
      <c r="B222" s="19" t="s">
        <v>305</v>
      </c>
      <c r="C222" s="71">
        <f>+'22'!H222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25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>
        <v>15</v>
      </c>
      <c r="P222" s="43">
        <f t="shared" si="23"/>
        <v>0</v>
      </c>
    </row>
    <row r="223" spans="1:16" ht="24.6" x14ac:dyDescent="0.65">
      <c r="A223" s="10">
        <v>219</v>
      </c>
      <c r="B223" s="19" t="s">
        <v>306</v>
      </c>
      <c r="C223" s="71">
        <f>+'22'!H223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25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>
        <v>15</v>
      </c>
      <c r="P223" s="43">
        <f t="shared" si="23"/>
        <v>0</v>
      </c>
    </row>
    <row r="224" spans="1:16" ht="24.6" x14ac:dyDescent="0.65">
      <c r="A224" s="10">
        <v>220</v>
      </c>
      <c r="B224" s="19" t="s">
        <v>307</v>
      </c>
      <c r="C224" s="71">
        <f>+'22'!H224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25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>
        <v>15</v>
      </c>
      <c r="P224" s="43">
        <f t="shared" si="23"/>
        <v>0</v>
      </c>
    </row>
    <row r="225" spans="1:16" ht="24.6" x14ac:dyDescent="0.65">
      <c r="A225" s="10">
        <v>221</v>
      </c>
      <c r="B225" s="19" t="s">
        <v>308</v>
      </c>
      <c r="C225" s="71">
        <f>+'22'!H225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25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>
        <v>15</v>
      </c>
      <c r="P225" s="43">
        <f t="shared" si="23"/>
        <v>0</v>
      </c>
    </row>
    <row r="226" spans="1:16" ht="24.6" x14ac:dyDescent="0.65">
      <c r="A226" s="10">
        <v>222</v>
      </c>
      <c r="B226" s="19" t="s">
        <v>361</v>
      </c>
      <c r="C226" s="71">
        <f>+'22'!H226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10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309</v>
      </c>
      <c r="C227" s="71">
        <f>+'22'!H227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10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310</v>
      </c>
      <c r="C228" s="71">
        <f>+'22'!H228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311</v>
      </c>
      <c r="C229" s="71">
        <f>+'22'!H229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312</v>
      </c>
      <c r="C230" s="71">
        <f>+'22'!H230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/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183</v>
      </c>
      <c r="C231" s="71">
        <f>+'22'!H231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40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117</v>
      </c>
      <c r="C232" s="71">
        <f>+'22'!H232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313</v>
      </c>
      <c r="C233" s="71">
        <f>+'22'!H233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30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371</v>
      </c>
      <c r="C234" s="71">
        <f>+'22'!H234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800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x14ac:dyDescent="0.65">
      <c r="A235" s="10">
        <v>231</v>
      </c>
      <c r="B235" s="19" t="s">
        <v>373</v>
      </c>
      <c r="C235" s="71">
        <f>+'22'!H235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150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x14ac:dyDescent="0.65">
      <c r="A236" s="10">
        <v>232</v>
      </c>
      <c r="B236" s="19" t="s">
        <v>315</v>
      </c>
      <c r="C236" s="71">
        <f>+'22'!H236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200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x14ac:dyDescent="0.65">
      <c r="A237" s="10">
        <v>233</v>
      </c>
      <c r="B237" s="19" t="s">
        <v>374</v>
      </c>
      <c r="C237" s="71">
        <f>+'22'!H237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250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x14ac:dyDescent="0.65">
      <c r="A238" s="10">
        <v>234</v>
      </c>
      <c r="B238" s="19" t="s">
        <v>316</v>
      </c>
      <c r="C238" s="71">
        <f>+'22'!H238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50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x14ac:dyDescent="0.65">
      <c r="A239" s="10">
        <v>235</v>
      </c>
      <c r="B239" s="19" t="s">
        <v>314</v>
      </c>
      <c r="C239" s="71">
        <f>+'22'!H239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" customHeight="1" x14ac:dyDescent="0.65">
      <c r="A240" s="10">
        <v>236</v>
      </c>
      <c r="B240" s="19" t="s">
        <v>337</v>
      </c>
      <c r="C240" s="71">
        <f>+'22'!H240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45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338</v>
      </c>
      <c r="C241" s="71">
        <f>+'22'!H241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35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339</v>
      </c>
      <c r="C242" s="71">
        <f>+'22'!H242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>
        <v>25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317</v>
      </c>
      <c r="C243" s="71">
        <f>+'22'!H243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>
        <v>50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318</v>
      </c>
      <c r="C244" s="71">
        <f>+'22'!H244</f>
        <v>0</v>
      </c>
      <c r="D244" s="95">
        <v>0</v>
      </c>
      <c r="E244" s="46">
        <f t="shared" si="24"/>
        <v>0</v>
      </c>
      <c r="F244" s="106">
        <v>0</v>
      </c>
      <c r="G244" s="104">
        <v>0</v>
      </c>
      <c r="H244" s="46">
        <f t="shared" si="20"/>
        <v>0</v>
      </c>
      <c r="I244" s="96"/>
      <c r="J244" s="20">
        <v>60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319</v>
      </c>
      <c r="C245" s="71">
        <f>+'22'!H245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250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320</v>
      </c>
      <c r="C246" s="71">
        <f>+'22'!H246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15">
        <v>100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321</v>
      </c>
      <c r="C247" s="71">
        <f>+'22'!H247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15">
        <v>350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322</v>
      </c>
      <c r="C248" s="71">
        <f>+'22'!H248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15">
        <v>60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323</v>
      </c>
      <c r="C249" s="71">
        <f>+'22'!H249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15">
        <v>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324</v>
      </c>
      <c r="C250" s="71">
        <f>+'22'!H250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15">
        <v>100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325</v>
      </c>
      <c r="C251" s="71">
        <f>+'22'!H251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15">
        <v>120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326</v>
      </c>
      <c r="C252" s="71">
        <f>+'22'!H252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15">
        <v>60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 x14ac:dyDescent="0.65">
      <c r="A253" s="10">
        <v>249</v>
      </c>
      <c r="B253" s="19" t="s">
        <v>327</v>
      </c>
      <c r="C253" s="71">
        <f>+'22'!H253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15">
        <v>150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x14ac:dyDescent="0.65">
      <c r="A254" s="10">
        <v>250</v>
      </c>
      <c r="B254" s="19" t="s">
        <v>328</v>
      </c>
      <c r="C254" s="71">
        <f>+'22'!H254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15">
        <v>150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329</v>
      </c>
      <c r="C255" s="71">
        <f>+'22'!H255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15">
        <v>200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330</v>
      </c>
      <c r="C256" s="71">
        <f>+'22'!H256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15"/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331</v>
      </c>
      <c r="C257" s="71">
        <f>+'22'!H257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15"/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368</v>
      </c>
      <c r="C258" s="71">
        <f>+'22'!H258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15"/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/>
      <c r="C259" s="71">
        <f>+'22'!H259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/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/>
      <c r="C260" s="71">
        <f>+'22'!H260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20"/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/>
      <c r="C261" s="71">
        <f>+'22'!H261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ref="H261:H284" si="25">+E261-F261-I261-G261</f>
        <v>0</v>
      </c>
      <c r="I261" s="96"/>
      <c r="J261" s="20"/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/>
      <c r="C262" s="71">
        <f>+'22'!H262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5"/>
        <v>0</v>
      </c>
      <c r="I262" s="96"/>
      <c r="J262" s="20"/>
      <c r="K262" s="72">
        <f t="shared" ref="K262:K284" si="26">+J262*I262</f>
        <v>0</v>
      </c>
      <c r="L262" s="17" t="s">
        <v>16</v>
      </c>
      <c r="M262" s="18">
        <v>0</v>
      </c>
      <c r="N262" s="23">
        <f t="shared" ref="N262:N284" si="27">SUM(K262-M262)</f>
        <v>0</v>
      </c>
      <c r="O262" s="19"/>
      <c r="P262" s="43">
        <f t="shared" ref="P262:P284" si="28">+K262*O262</f>
        <v>0</v>
      </c>
    </row>
    <row r="263" spans="1:16" ht="24.6" x14ac:dyDescent="0.65">
      <c r="A263" s="10">
        <v>259</v>
      </c>
      <c r="B263" s="19"/>
      <c r="C263" s="71">
        <f>+'22'!H263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5"/>
        <v>0</v>
      </c>
      <c r="I263" s="96"/>
      <c r="J263" s="20"/>
      <c r="K263" s="72">
        <f t="shared" si="26"/>
        <v>0</v>
      </c>
      <c r="L263" s="17" t="s">
        <v>16</v>
      </c>
      <c r="M263" s="18">
        <v>0</v>
      </c>
      <c r="N263" s="23">
        <f t="shared" si="27"/>
        <v>0</v>
      </c>
      <c r="O263" s="19"/>
      <c r="P263" s="43">
        <f t="shared" si="28"/>
        <v>0</v>
      </c>
    </row>
    <row r="264" spans="1:16" ht="24.6" x14ac:dyDescent="0.65">
      <c r="A264" s="10">
        <v>260</v>
      </c>
      <c r="B264" s="19"/>
      <c r="C264" s="71">
        <f>+'22'!H264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5"/>
        <v>0</v>
      </c>
      <c r="I264" s="96"/>
      <c r="J264" s="20"/>
      <c r="K264" s="72">
        <f t="shared" si="26"/>
        <v>0</v>
      </c>
      <c r="L264" s="17" t="s">
        <v>16</v>
      </c>
      <c r="M264" s="18">
        <v>0</v>
      </c>
      <c r="N264" s="23">
        <f t="shared" si="27"/>
        <v>0</v>
      </c>
      <c r="O264" s="19"/>
      <c r="P264" s="43">
        <f t="shared" si="28"/>
        <v>0</v>
      </c>
    </row>
    <row r="265" spans="1:16" ht="24.6" x14ac:dyDescent="0.65">
      <c r="A265" s="10">
        <v>261</v>
      </c>
      <c r="B265" s="19"/>
      <c r="C265" s="71">
        <f>+'22'!H265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5"/>
        <v>0</v>
      </c>
      <c r="I265" s="96"/>
      <c r="J265" s="20"/>
      <c r="K265" s="72">
        <f t="shared" si="26"/>
        <v>0</v>
      </c>
      <c r="L265" s="17" t="s">
        <v>16</v>
      </c>
      <c r="M265" s="18">
        <v>0</v>
      </c>
      <c r="N265" s="23">
        <f t="shared" si="27"/>
        <v>0</v>
      </c>
      <c r="O265" s="19"/>
      <c r="P265" s="43">
        <f t="shared" si="28"/>
        <v>0</v>
      </c>
    </row>
    <row r="266" spans="1:16" ht="24.6" x14ac:dyDescent="0.65">
      <c r="A266" s="10">
        <v>262</v>
      </c>
      <c r="B266" s="19"/>
      <c r="C266" s="71">
        <f>+'22'!H266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5"/>
        <v>0</v>
      </c>
      <c r="I266" s="96"/>
      <c r="J266" s="20"/>
      <c r="K266" s="72">
        <f t="shared" si="26"/>
        <v>0</v>
      </c>
      <c r="L266" s="17" t="s">
        <v>16</v>
      </c>
      <c r="M266" s="18">
        <v>0</v>
      </c>
      <c r="N266" s="23">
        <f t="shared" si="27"/>
        <v>0</v>
      </c>
      <c r="O266" s="19"/>
      <c r="P266" s="43">
        <f t="shared" si="28"/>
        <v>0</v>
      </c>
    </row>
    <row r="267" spans="1:16" ht="24.6" x14ac:dyDescent="0.65">
      <c r="A267" s="10">
        <v>263</v>
      </c>
      <c r="B267" s="19"/>
      <c r="C267" s="71">
        <f>+'22'!H267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5"/>
        <v>0</v>
      </c>
      <c r="I267" s="96"/>
      <c r="J267" s="20"/>
      <c r="K267" s="72">
        <f t="shared" si="26"/>
        <v>0</v>
      </c>
      <c r="L267" s="17" t="s">
        <v>16</v>
      </c>
      <c r="M267" s="18">
        <v>0</v>
      </c>
      <c r="N267" s="23">
        <f t="shared" si="27"/>
        <v>0</v>
      </c>
      <c r="O267" s="19"/>
      <c r="P267" s="43">
        <f t="shared" si="28"/>
        <v>0</v>
      </c>
    </row>
    <row r="268" spans="1:16" ht="24.6" x14ac:dyDescent="0.65">
      <c r="A268" s="10">
        <v>264</v>
      </c>
      <c r="B268" s="19"/>
      <c r="C268" s="71">
        <f>+'22'!H268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5"/>
        <v>0</v>
      </c>
      <c r="I268" s="96"/>
      <c r="J268" s="20"/>
      <c r="K268" s="72">
        <f t="shared" si="26"/>
        <v>0</v>
      </c>
      <c r="L268" s="17" t="s">
        <v>16</v>
      </c>
      <c r="M268" s="18">
        <v>0</v>
      </c>
      <c r="N268" s="23">
        <f t="shared" si="27"/>
        <v>0</v>
      </c>
      <c r="O268" s="19"/>
      <c r="P268" s="43">
        <f t="shared" si="28"/>
        <v>0</v>
      </c>
    </row>
    <row r="269" spans="1:16" ht="24.6" x14ac:dyDescent="0.65">
      <c r="A269" s="10">
        <v>265</v>
      </c>
      <c r="B269" s="19"/>
      <c r="C269" s="71">
        <f>+'22'!H269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5"/>
        <v>0</v>
      </c>
      <c r="I269" s="96"/>
      <c r="J269" s="20"/>
      <c r="K269" s="72">
        <f t="shared" si="26"/>
        <v>0</v>
      </c>
      <c r="L269" s="17" t="s">
        <v>16</v>
      </c>
      <c r="M269" s="18">
        <v>0</v>
      </c>
      <c r="N269" s="23">
        <f t="shared" si="27"/>
        <v>0</v>
      </c>
      <c r="O269" s="19"/>
      <c r="P269" s="43">
        <f t="shared" si="28"/>
        <v>0</v>
      </c>
    </row>
    <row r="270" spans="1:16" ht="24.6" x14ac:dyDescent="0.65">
      <c r="A270" s="10">
        <v>266</v>
      </c>
      <c r="B270" s="19"/>
      <c r="C270" s="71">
        <f>+'22'!H270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5"/>
        <v>0</v>
      </c>
      <c r="I270" s="96"/>
      <c r="J270" s="20"/>
      <c r="K270" s="72">
        <f t="shared" si="26"/>
        <v>0</v>
      </c>
      <c r="L270" s="17" t="s">
        <v>16</v>
      </c>
      <c r="M270" s="18">
        <v>0</v>
      </c>
      <c r="N270" s="23">
        <f t="shared" si="27"/>
        <v>0</v>
      </c>
      <c r="O270" s="19"/>
      <c r="P270" s="43">
        <f t="shared" si="28"/>
        <v>0</v>
      </c>
    </row>
    <row r="271" spans="1:16" ht="24.6" x14ac:dyDescent="0.65">
      <c r="A271" s="10">
        <v>267</v>
      </c>
      <c r="B271" s="19"/>
      <c r="C271" s="71">
        <f>+'22'!H271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5"/>
        <v>0</v>
      </c>
      <c r="I271" s="96"/>
      <c r="J271" s="20"/>
      <c r="K271" s="72">
        <f t="shared" si="26"/>
        <v>0</v>
      </c>
      <c r="L271" s="17" t="s">
        <v>16</v>
      </c>
      <c r="M271" s="18">
        <v>0</v>
      </c>
      <c r="N271" s="23">
        <f t="shared" si="27"/>
        <v>0</v>
      </c>
      <c r="O271" s="19"/>
      <c r="P271" s="43">
        <f t="shared" si="28"/>
        <v>0</v>
      </c>
    </row>
    <row r="272" spans="1:16" ht="24.6" x14ac:dyDescent="0.65">
      <c r="A272" s="10">
        <v>268</v>
      </c>
      <c r="B272" s="19"/>
      <c r="C272" s="71">
        <f>+'22'!H272</f>
        <v>0</v>
      </c>
      <c r="D272" s="95">
        <v>0</v>
      </c>
      <c r="E272" s="46">
        <f t="shared" ref="E272:E284" si="29">C272+D272</f>
        <v>0</v>
      </c>
      <c r="F272" s="106">
        <v>0</v>
      </c>
      <c r="G272" s="104">
        <v>0</v>
      </c>
      <c r="H272" s="46">
        <f t="shared" si="25"/>
        <v>0</v>
      </c>
      <c r="I272" s="96"/>
      <c r="J272" s="20"/>
      <c r="K272" s="72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3">
        <f t="shared" si="28"/>
        <v>0</v>
      </c>
    </row>
    <row r="273" spans="1:17" ht="24.6" x14ac:dyDescent="0.65">
      <c r="A273" s="10">
        <v>269</v>
      </c>
      <c r="B273" s="19"/>
      <c r="C273" s="71">
        <f>+'22'!H273</f>
        <v>0</v>
      </c>
      <c r="D273" s="95">
        <v>0</v>
      </c>
      <c r="E273" s="46">
        <f t="shared" si="29"/>
        <v>0</v>
      </c>
      <c r="F273" s="106">
        <v>0</v>
      </c>
      <c r="G273" s="104">
        <v>0</v>
      </c>
      <c r="H273" s="46">
        <f t="shared" si="25"/>
        <v>0</v>
      </c>
      <c r="I273" s="96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 x14ac:dyDescent="0.65">
      <c r="A274" s="10">
        <v>270</v>
      </c>
      <c r="B274" s="19"/>
      <c r="C274" s="71">
        <f>+'22'!H274</f>
        <v>0</v>
      </c>
      <c r="D274" s="95">
        <v>0</v>
      </c>
      <c r="E274" s="46">
        <f t="shared" si="29"/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 x14ac:dyDescent="0.65">
      <c r="A275" s="10">
        <v>271</v>
      </c>
      <c r="B275" s="19"/>
      <c r="C275" s="71">
        <f>+'22'!H275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 x14ac:dyDescent="0.65">
      <c r="A276" s="10">
        <v>272</v>
      </c>
      <c r="B276" s="19"/>
      <c r="C276" s="71">
        <f>+'22'!H276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 x14ac:dyDescent="0.65">
      <c r="A277" s="10">
        <v>273</v>
      </c>
      <c r="B277" s="19"/>
      <c r="C277" s="71">
        <f>+'22'!H277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 x14ac:dyDescent="0.65">
      <c r="A278" s="10">
        <v>274</v>
      </c>
      <c r="B278" s="19"/>
      <c r="C278" s="71">
        <f>+'22'!H278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 x14ac:dyDescent="0.65">
      <c r="A279" s="10">
        <v>275</v>
      </c>
      <c r="B279" s="19"/>
      <c r="C279" s="71">
        <f>+'22'!H279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 x14ac:dyDescent="0.65">
      <c r="A280" s="10">
        <v>276</v>
      </c>
      <c r="B280" s="19"/>
      <c r="C280" s="71">
        <f>+'22'!H280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 x14ac:dyDescent="0.65">
      <c r="A281" s="10">
        <v>277</v>
      </c>
      <c r="B281" s="19"/>
      <c r="C281" s="71">
        <f>+'22'!H281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 x14ac:dyDescent="0.65">
      <c r="A282" s="10">
        <v>278</v>
      </c>
      <c r="B282" s="19"/>
      <c r="C282" s="71">
        <f>+'22'!H282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 x14ac:dyDescent="0.65">
      <c r="A283" s="10">
        <v>279</v>
      </c>
      <c r="B283" s="19"/>
      <c r="C283" s="71">
        <f>+'22'!H283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 x14ac:dyDescent="0.65">
      <c r="A284" s="10">
        <v>280</v>
      </c>
      <c r="B284" s="19"/>
      <c r="C284" s="71">
        <f>+'22'!H284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 x14ac:dyDescent="0.6">
      <c r="A286" s="1"/>
      <c r="E286" s="24"/>
      <c r="F286" s="25"/>
      <c r="G286" s="25"/>
      <c r="H286" s="24"/>
      <c r="I286" s="172" t="s">
        <v>212</v>
      </c>
      <c r="J286" s="173"/>
      <c r="K286" s="30">
        <f>+AA184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174" t="s">
        <v>202</v>
      </c>
      <c r="K287" s="174"/>
      <c r="L287" s="33">
        <f>SUM(K5:K286)</f>
        <v>455</v>
      </c>
    </row>
    <row r="288" spans="1:17" ht="24.6" x14ac:dyDescent="0.65">
      <c r="A288" s="1"/>
      <c r="E288" s="31"/>
      <c r="H288" s="31"/>
      <c r="J288" s="168" t="s">
        <v>203</v>
      </c>
      <c r="K288" s="169"/>
      <c r="L288" s="36">
        <v>0</v>
      </c>
    </row>
    <row r="289" spans="1:12" ht="24.6" x14ac:dyDescent="0.65">
      <c r="A289" s="1"/>
      <c r="E289" s="31"/>
      <c r="H289" s="31"/>
      <c r="J289" s="34" t="s">
        <v>204</v>
      </c>
      <c r="K289" s="35"/>
      <c r="L289" s="36">
        <f>SUM(M289:AR289)</f>
        <v>0</v>
      </c>
    </row>
    <row r="290" spans="1:12" ht="24.6" x14ac:dyDescent="0.65">
      <c r="A290" s="1"/>
      <c r="E290" s="31"/>
      <c r="H290" s="31"/>
      <c r="J290" s="168" t="s">
        <v>205</v>
      </c>
      <c r="K290" s="169"/>
      <c r="L290" s="36">
        <v>0</v>
      </c>
    </row>
    <row r="291" spans="1:12" ht="24.6" x14ac:dyDescent="0.65">
      <c r="A291" s="1"/>
      <c r="E291" s="31"/>
      <c r="H291" s="31"/>
      <c r="J291" s="168" t="s">
        <v>206</v>
      </c>
      <c r="K291" s="169"/>
      <c r="L291" s="36">
        <v>0</v>
      </c>
    </row>
    <row r="292" spans="1:12" ht="24.6" x14ac:dyDescent="0.65">
      <c r="A292" s="1"/>
      <c r="E292" s="31"/>
      <c r="H292" s="31"/>
      <c r="J292" s="168" t="s">
        <v>207</v>
      </c>
      <c r="K292" s="169"/>
      <c r="L292" s="37">
        <f>SUM(M5:M285)</f>
        <v>0</v>
      </c>
    </row>
    <row r="293" spans="1:12" ht="24.6" x14ac:dyDescent="0.65">
      <c r="A293" s="1"/>
      <c r="E293" s="31"/>
      <c r="H293" s="31"/>
      <c r="J293" s="168" t="s">
        <v>208</v>
      </c>
      <c r="K293" s="169"/>
      <c r="L293" s="33">
        <f>L287-L288-L289-L291-L292</f>
        <v>455</v>
      </c>
    </row>
    <row r="294" spans="1:12" ht="24.6" x14ac:dyDescent="0.65">
      <c r="A294" s="1"/>
      <c r="E294" s="31"/>
      <c r="H294" s="31"/>
      <c r="J294" s="168" t="s">
        <v>209</v>
      </c>
      <c r="K294" s="169"/>
      <c r="L294" s="37">
        <v>455</v>
      </c>
    </row>
    <row r="295" spans="1:12" ht="24.6" x14ac:dyDescent="0.65">
      <c r="A295" s="1"/>
      <c r="E295" s="31"/>
      <c r="H295" s="31"/>
      <c r="J295" s="168" t="s">
        <v>210</v>
      </c>
      <c r="K295" s="169"/>
      <c r="L295" s="33">
        <f>+L294-L293</f>
        <v>0</v>
      </c>
    </row>
    <row r="296" spans="1:12" ht="24.6" x14ac:dyDescent="0.65">
      <c r="H296" s="2"/>
      <c r="J296" s="168" t="s">
        <v>211</v>
      </c>
      <c r="K296" s="169"/>
      <c r="L296" s="33">
        <f>+L294-L293</f>
        <v>0</v>
      </c>
    </row>
    <row r="297" spans="1:12" x14ac:dyDescent="0.6">
      <c r="H297" s="2"/>
      <c r="J297" s="2"/>
    </row>
    <row r="298" spans="1:12" ht="24.6" x14ac:dyDescent="0.65">
      <c r="H298" s="2"/>
      <c r="J298" s="97" t="s">
        <v>332</v>
      </c>
    </row>
    <row r="299" spans="1:12" x14ac:dyDescent="0.6">
      <c r="H299" s="2"/>
      <c r="J299" s="2"/>
    </row>
    <row r="300" spans="1:12" x14ac:dyDescent="0.6">
      <c r="H300" s="2"/>
      <c r="J300" s="2"/>
    </row>
    <row r="301" spans="1:12" x14ac:dyDescent="0.6">
      <c r="H301" s="2"/>
      <c r="J301" s="2"/>
    </row>
    <row r="302" spans="1:12" x14ac:dyDescent="0.6">
      <c r="H302" s="2"/>
      <c r="J302" s="2"/>
    </row>
    <row r="303" spans="1:12" x14ac:dyDescent="0.6">
      <c r="H303" s="2"/>
      <c r="J303" s="2"/>
    </row>
    <row r="304" spans="1:12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4876E-56C7-41BA-AD08-1549E99C6D28}">
  <sheetPr filterMode="1">
    <tabColor rgb="FFF789D2"/>
  </sheetPr>
  <dimension ref="A1:AC371"/>
  <sheetViews>
    <sheetView zoomScaleNormal="100" workbookViewId="0">
      <pane xSplit="8" ySplit="4" topLeftCell="I5" activePane="bottomRight" state="frozen"/>
      <selection activeCell="J37" sqref="J37"/>
      <selection pane="topRight" activeCell="J37" sqref="J37"/>
      <selection pane="bottomLeft" activeCell="J37" sqref="J37"/>
      <selection pane="bottomRight" activeCell="L130" activeCellId="3" sqref="B130 F130 J130 L130"/>
    </sheetView>
  </sheetViews>
  <sheetFormatPr defaultColWidth="9" defaultRowHeight="24" x14ac:dyDescent="0.6"/>
  <cols>
    <col min="1" max="1" width="6.796875" style="2" customWidth="1"/>
    <col min="2" max="2" width="43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65" t="s">
        <v>413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R2" s="166" t="s">
        <v>0</v>
      </c>
      <c r="S2" s="166"/>
      <c r="T2" s="166"/>
      <c r="U2" s="166"/>
      <c r="V2" s="166"/>
      <c r="W2" s="166"/>
      <c r="X2" s="166"/>
      <c r="Y2" s="166"/>
      <c r="Z2" s="166"/>
      <c r="AA2" s="166"/>
      <c r="AB2" s="166"/>
    </row>
    <row r="3" spans="1:29" s="5" customFormat="1" ht="26.4" x14ac:dyDescent="0.7">
      <c r="A3" s="167" t="s">
        <v>1</v>
      </c>
      <c r="B3" s="175" t="s">
        <v>2</v>
      </c>
      <c r="C3" s="167" t="s">
        <v>3</v>
      </c>
      <c r="D3" s="167" t="s">
        <v>4</v>
      </c>
      <c r="E3" s="167" t="s">
        <v>5</v>
      </c>
      <c r="F3" s="105" t="s">
        <v>6</v>
      </c>
      <c r="G3" s="176" t="s">
        <v>334</v>
      </c>
      <c r="H3" s="167" t="s">
        <v>7</v>
      </c>
      <c r="I3" s="170" t="s">
        <v>8</v>
      </c>
      <c r="J3" s="170"/>
      <c r="K3" s="170"/>
      <c r="L3" s="167" t="s">
        <v>9</v>
      </c>
      <c r="M3" s="171" t="s">
        <v>10</v>
      </c>
      <c r="O3" s="139" t="s">
        <v>335</v>
      </c>
      <c r="P3" s="141" t="s">
        <v>336</v>
      </c>
      <c r="R3" s="167" t="s">
        <v>1</v>
      </c>
      <c r="S3" s="167" t="s">
        <v>2</v>
      </c>
      <c r="T3" s="167" t="s">
        <v>3</v>
      </c>
      <c r="U3" s="167" t="s">
        <v>4</v>
      </c>
      <c r="V3" s="167" t="s">
        <v>5</v>
      </c>
      <c r="W3" s="93" t="s">
        <v>6</v>
      </c>
      <c r="X3" s="167" t="s">
        <v>7</v>
      </c>
      <c r="Y3" s="170" t="s">
        <v>8</v>
      </c>
      <c r="Z3" s="170"/>
      <c r="AA3" s="170"/>
      <c r="AB3" s="167" t="s">
        <v>9</v>
      </c>
      <c r="AC3" s="171" t="s">
        <v>10</v>
      </c>
    </row>
    <row r="4" spans="1:29" s="5" customFormat="1" ht="26.4" x14ac:dyDescent="0.7">
      <c r="A4" s="167"/>
      <c r="B4" s="175"/>
      <c r="C4" s="167"/>
      <c r="D4" s="167"/>
      <c r="E4" s="167"/>
      <c r="F4" s="105" t="s">
        <v>11</v>
      </c>
      <c r="G4" s="177"/>
      <c r="H4" s="167"/>
      <c r="I4" s="93" t="s">
        <v>12</v>
      </c>
      <c r="J4" s="94" t="s">
        <v>13</v>
      </c>
      <c r="K4" s="93" t="s">
        <v>14</v>
      </c>
      <c r="L4" s="167"/>
      <c r="M4" s="171"/>
      <c r="O4" s="140"/>
      <c r="P4" s="142"/>
      <c r="R4" s="167"/>
      <c r="S4" s="167"/>
      <c r="T4" s="167"/>
      <c r="U4" s="167"/>
      <c r="V4" s="167"/>
      <c r="W4" s="93" t="s">
        <v>11</v>
      </c>
      <c r="X4" s="167"/>
      <c r="Y4" s="93" t="s">
        <v>12</v>
      </c>
      <c r="Z4" s="94" t="s">
        <v>13</v>
      </c>
      <c r="AA4" s="93" t="s">
        <v>14</v>
      </c>
      <c r="AB4" s="167"/>
      <c r="AC4" s="171"/>
    </row>
    <row r="5" spans="1:29" ht="24.6" hidden="1" x14ac:dyDescent="0.65">
      <c r="A5" s="10">
        <v>1</v>
      </c>
      <c r="B5" s="19" t="s">
        <v>407</v>
      </c>
      <c r="C5" s="71">
        <f>+'23'!H5</f>
        <v>10</v>
      </c>
      <c r="D5" s="95">
        <v>0</v>
      </c>
      <c r="E5" s="46">
        <f t="shared" ref="E5:E143" si="0">C5+D5</f>
        <v>10</v>
      </c>
      <c r="F5" s="106">
        <v>0</v>
      </c>
      <c r="G5" s="104">
        <v>0</v>
      </c>
      <c r="H5" s="46">
        <f t="shared" ref="H5:H68" si="1">+E5-F5-I5-G5</f>
        <v>10</v>
      </c>
      <c r="I5" s="96"/>
      <c r="J5" s="20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hidden="1" x14ac:dyDescent="0.65">
      <c r="A6" s="10">
        <v>2</v>
      </c>
      <c r="B6" s="19" t="s">
        <v>408</v>
      </c>
      <c r="C6" s="71">
        <f>+'23'!H6</f>
        <v>26</v>
      </c>
      <c r="D6" s="95">
        <v>0</v>
      </c>
      <c r="E6" s="46">
        <f t="shared" si="0"/>
        <v>26</v>
      </c>
      <c r="F6" s="106">
        <v>0</v>
      </c>
      <c r="G6" s="104">
        <v>0</v>
      </c>
      <c r="H6" s="46">
        <f t="shared" si="1"/>
        <v>24</v>
      </c>
      <c r="I6" s="96">
        <v>2</v>
      </c>
      <c r="J6" s="20">
        <v>100</v>
      </c>
      <c r="K6" s="72">
        <f t="shared" ref="K6:K69" si="5">+J6*I6</f>
        <v>200</v>
      </c>
      <c r="L6" s="17" t="s">
        <v>16</v>
      </c>
      <c r="M6" s="18">
        <v>0</v>
      </c>
      <c r="N6" s="23">
        <f t="shared" ref="N6:N69" si="6">SUM(K6-M6)</f>
        <v>200</v>
      </c>
      <c r="O6" s="19"/>
      <c r="P6" s="43">
        <f t="shared" ref="P6:P69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hidden="1" x14ac:dyDescent="0.65">
      <c r="A7" s="10">
        <v>3</v>
      </c>
      <c r="B7" s="19" t="s">
        <v>395</v>
      </c>
      <c r="C7" s="71">
        <f>+'23'!H7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hidden="1" x14ac:dyDescent="0.65">
      <c r="A8" s="10">
        <v>4</v>
      </c>
      <c r="B8" s="19" t="s">
        <v>394</v>
      </c>
      <c r="C8" s="71">
        <f>+'23'!H8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hidden="1" x14ac:dyDescent="0.65">
      <c r="A9" s="10">
        <v>5</v>
      </c>
      <c r="B9" s="19" t="s">
        <v>20</v>
      </c>
      <c r="C9" s="71">
        <f>+'23'!H9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hidden="1" x14ac:dyDescent="0.65">
      <c r="A10" s="10">
        <v>6</v>
      </c>
      <c r="B10" s="19" t="s">
        <v>21</v>
      </c>
      <c r="C10" s="71">
        <f>+'23'!H10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hidden="1" x14ac:dyDescent="0.65">
      <c r="A11" s="10">
        <v>7</v>
      </c>
      <c r="B11" s="19" t="s">
        <v>401</v>
      </c>
      <c r="C11" s="71">
        <f>+'23'!H11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hidden="1" x14ac:dyDescent="0.65">
      <c r="A12" s="10">
        <v>8</v>
      </c>
      <c r="B12" s="19" t="s">
        <v>377</v>
      </c>
      <c r="C12" s="71">
        <f>+'23'!H12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hidden="1" x14ac:dyDescent="0.65">
      <c r="A13" s="10">
        <v>9</v>
      </c>
      <c r="B13" s="19" t="s">
        <v>391</v>
      </c>
      <c r="C13" s="71">
        <f>+'23'!H13</f>
        <v>10</v>
      </c>
      <c r="D13" s="95">
        <v>0</v>
      </c>
      <c r="E13" s="46">
        <f t="shared" si="0"/>
        <v>10</v>
      </c>
      <c r="F13" s="106">
        <v>0</v>
      </c>
      <c r="G13" s="104">
        <v>0</v>
      </c>
      <c r="H13" s="46">
        <f t="shared" si="1"/>
        <v>9</v>
      </c>
      <c r="I13" s="96">
        <v>1</v>
      </c>
      <c r="J13" s="15">
        <v>50</v>
      </c>
      <c r="K13" s="72">
        <f t="shared" si="5"/>
        <v>50</v>
      </c>
      <c r="L13" s="17" t="s">
        <v>16</v>
      </c>
      <c r="M13" s="18">
        <v>0</v>
      </c>
      <c r="N13" s="23">
        <f t="shared" si="6"/>
        <v>50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hidden="1" x14ac:dyDescent="0.65">
      <c r="A14" s="10">
        <v>10</v>
      </c>
      <c r="B14" s="19" t="s">
        <v>400</v>
      </c>
      <c r="C14" s="71">
        <f>+'23'!H14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hidden="1" x14ac:dyDescent="0.65">
      <c r="A15" s="10">
        <v>11</v>
      </c>
      <c r="B15" s="19" t="s">
        <v>383</v>
      </c>
      <c r="C15" s="71">
        <f>+'23'!H15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hidden="1" x14ac:dyDescent="0.65">
      <c r="A16" s="10">
        <v>12</v>
      </c>
      <c r="B16" s="19" t="s">
        <v>402</v>
      </c>
      <c r="C16" s="71">
        <f>+'23'!H16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hidden="1" x14ac:dyDescent="0.65">
      <c r="A17" s="10">
        <v>13</v>
      </c>
      <c r="B17" s="19" t="s">
        <v>381</v>
      </c>
      <c r="C17" s="71">
        <f>+'23'!H17</f>
        <v>9</v>
      </c>
      <c r="D17" s="95">
        <v>0</v>
      </c>
      <c r="E17" s="46">
        <f t="shared" si="0"/>
        <v>9</v>
      </c>
      <c r="F17" s="106">
        <v>0</v>
      </c>
      <c r="G17" s="104">
        <v>0</v>
      </c>
      <c r="H17" s="46">
        <f t="shared" si="1"/>
        <v>8</v>
      </c>
      <c r="I17" s="96">
        <v>1</v>
      </c>
      <c r="J17" s="15">
        <v>50</v>
      </c>
      <c r="K17" s="72">
        <f t="shared" si="5"/>
        <v>50</v>
      </c>
      <c r="L17" s="17" t="s">
        <v>16</v>
      </c>
      <c r="M17" s="18">
        <v>0</v>
      </c>
      <c r="N17" s="23">
        <f t="shared" si="6"/>
        <v>50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hidden="1" x14ac:dyDescent="0.65">
      <c r="A18" s="10">
        <v>14</v>
      </c>
      <c r="B18" s="19" t="s">
        <v>404</v>
      </c>
      <c r="C18" s="71">
        <f>+'23'!H18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hidden="1" x14ac:dyDescent="0.65">
      <c r="A19" s="10">
        <v>15</v>
      </c>
      <c r="B19" s="19" t="s">
        <v>385</v>
      </c>
      <c r="C19" s="71">
        <f>+'23'!H19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hidden="1" x14ac:dyDescent="0.65">
      <c r="A20" s="10">
        <v>16</v>
      </c>
      <c r="B20" s="19" t="s">
        <v>399</v>
      </c>
      <c r="C20" s="71">
        <f>+'23'!H20</f>
        <v>9</v>
      </c>
      <c r="D20" s="95">
        <v>0</v>
      </c>
      <c r="E20" s="46">
        <f t="shared" si="0"/>
        <v>9</v>
      </c>
      <c r="F20" s="106">
        <v>0</v>
      </c>
      <c r="G20" s="104">
        <v>0</v>
      </c>
      <c r="H20" s="46">
        <f t="shared" si="1"/>
        <v>7</v>
      </c>
      <c r="I20" s="96">
        <v>2</v>
      </c>
      <c r="J20" s="15">
        <v>50</v>
      </c>
      <c r="K20" s="72">
        <f t="shared" si="5"/>
        <v>100</v>
      </c>
      <c r="L20" s="17" t="s">
        <v>16</v>
      </c>
      <c r="M20" s="18">
        <v>0</v>
      </c>
      <c r="N20" s="23">
        <f t="shared" si="6"/>
        <v>100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hidden="1" x14ac:dyDescent="0.65">
      <c r="A21" s="10">
        <v>17</v>
      </c>
      <c r="B21" s="19" t="s">
        <v>388</v>
      </c>
      <c r="C21" s="71">
        <f>+'23'!H21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hidden="1" x14ac:dyDescent="0.65">
      <c r="A22" s="10">
        <v>18</v>
      </c>
      <c r="B22" s="19" t="s">
        <v>397</v>
      </c>
      <c r="C22" s="71">
        <f>+'23'!H22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15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hidden="1" x14ac:dyDescent="0.65">
      <c r="A23" s="10">
        <v>19</v>
      </c>
      <c r="B23" s="19" t="s">
        <v>25</v>
      </c>
      <c r="C23" s="71">
        <f>+'23'!H23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hidden="1" x14ac:dyDescent="0.65">
      <c r="A24" s="10">
        <v>20</v>
      </c>
      <c r="B24" s="19" t="s">
        <v>405</v>
      </c>
      <c r="C24" s="71">
        <f>+'23'!H24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hidden="1" x14ac:dyDescent="0.65">
      <c r="A25" s="10">
        <v>21</v>
      </c>
      <c r="B25" s="19" t="s">
        <v>392</v>
      </c>
      <c r="C25" s="71">
        <f>+'23'!H25</f>
        <v>19</v>
      </c>
      <c r="D25" s="95">
        <v>0</v>
      </c>
      <c r="E25" s="46">
        <f t="shared" si="0"/>
        <v>19</v>
      </c>
      <c r="F25" s="106">
        <v>0</v>
      </c>
      <c r="G25" s="104">
        <v>0</v>
      </c>
      <c r="H25" s="46">
        <f t="shared" si="1"/>
        <v>19</v>
      </c>
      <c r="I25" s="96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hidden="1" x14ac:dyDescent="0.65">
      <c r="A26" s="10">
        <v>22</v>
      </c>
      <c r="B26" s="19" t="s">
        <v>403</v>
      </c>
      <c r="C26" s="71">
        <f>+'23'!H26</f>
        <v>6</v>
      </c>
      <c r="D26" s="95">
        <v>0</v>
      </c>
      <c r="E26" s="46">
        <f t="shared" si="0"/>
        <v>6</v>
      </c>
      <c r="F26" s="106">
        <v>0</v>
      </c>
      <c r="G26" s="104">
        <v>0</v>
      </c>
      <c r="H26" s="46">
        <f t="shared" si="1"/>
        <v>5</v>
      </c>
      <c r="I26" s="96">
        <v>1</v>
      </c>
      <c r="J26" s="15">
        <v>100</v>
      </c>
      <c r="K26" s="72">
        <f t="shared" si="5"/>
        <v>100</v>
      </c>
      <c r="L26" s="17" t="s">
        <v>16</v>
      </c>
      <c r="M26" s="18">
        <v>0</v>
      </c>
      <c r="N26" s="23">
        <f t="shared" si="6"/>
        <v>100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hidden="1" x14ac:dyDescent="0.65">
      <c r="A27" s="10">
        <v>23</v>
      </c>
      <c r="B27" s="19" t="s">
        <v>382</v>
      </c>
      <c r="C27" s="71">
        <f>+'23'!H27</f>
        <v>0</v>
      </c>
      <c r="D27" s="95">
        <v>0</v>
      </c>
      <c r="E27" s="46">
        <f t="shared" si="0"/>
        <v>0</v>
      </c>
      <c r="F27" s="106">
        <v>0</v>
      </c>
      <c r="G27" s="104">
        <v>0</v>
      </c>
      <c r="H27" s="46">
        <f t="shared" si="1"/>
        <v>0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hidden="1" x14ac:dyDescent="0.65">
      <c r="A28" s="10">
        <v>24</v>
      </c>
      <c r="B28" s="19" t="s">
        <v>387</v>
      </c>
      <c r="C28" s="71">
        <f>+'23'!H28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hidden="1" x14ac:dyDescent="0.65">
      <c r="A29" s="10">
        <v>25</v>
      </c>
      <c r="B29" s="19" t="s">
        <v>389</v>
      </c>
      <c r="C29" s="71">
        <f>+'23'!H29</f>
        <v>3</v>
      </c>
      <c r="D29" s="95">
        <v>0</v>
      </c>
      <c r="E29" s="46">
        <f t="shared" si="0"/>
        <v>3</v>
      </c>
      <c r="F29" s="106">
        <v>0</v>
      </c>
      <c r="G29" s="104">
        <v>0</v>
      </c>
      <c r="H29" s="46">
        <f t="shared" si="1"/>
        <v>3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hidden="1" x14ac:dyDescent="0.65">
      <c r="A30" s="10">
        <v>26</v>
      </c>
      <c r="B30" s="19" t="s">
        <v>384</v>
      </c>
      <c r="C30" s="71">
        <f>+'23'!H30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hidden="1" x14ac:dyDescent="0.65">
      <c r="A31" s="10">
        <v>27</v>
      </c>
      <c r="B31" s="19" t="s">
        <v>398</v>
      </c>
      <c r="C31" s="71">
        <f>+'23'!H31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hidden="1" x14ac:dyDescent="0.65">
      <c r="A32" s="10">
        <v>28</v>
      </c>
      <c r="B32" s="19" t="s">
        <v>396</v>
      </c>
      <c r="C32" s="71">
        <f>+'23'!H32</f>
        <v>5</v>
      </c>
      <c r="D32" s="95">
        <v>0</v>
      </c>
      <c r="E32" s="46">
        <f t="shared" si="0"/>
        <v>5</v>
      </c>
      <c r="F32" s="106">
        <v>0</v>
      </c>
      <c r="G32" s="104">
        <v>0</v>
      </c>
      <c r="H32" s="46">
        <f t="shared" si="1"/>
        <v>5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8" t="s">
        <v>119</v>
      </c>
      <c r="T32" s="179"/>
      <c r="U32" s="179"/>
      <c r="V32" s="179"/>
      <c r="W32" s="179"/>
      <c r="X32" s="179"/>
      <c r="Y32" s="179"/>
      <c r="Z32" s="180"/>
      <c r="AA32" s="40">
        <f>SUM(AA5:AA29)</f>
        <v>0</v>
      </c>
    </row>
    <row r="33" spans="1:26" ht="24.6" hidden="1" x14ac:dyDescent="0.65">
      <c r="A33" s="10">
        <v>29</v>
      </c>
      <c r="B33" s="19" t="s">
        <v>382</v>
      </c>
      <c r="C33" s="71">
        <f>+'23'!H33</f>
        <v>8</v>
      </c>
      <c r="D33" s="95">
        <v>0</v>
      </c>
      <c r="E33" s="46">
        <f t="shared" si="0"/>
        <v>8</v>
      </c>
      <c r="F33" s="106">
        <v>0</v>
      </c>
      <c r="G33" s="104">
        <v>0</v>
      </c>
      <c r="H33" s="46">
        <f t="shared" si="1"/>
        <v>7</v>
      </c>
      <c r="I33" s="96">
        <v>1</v>
      </c>
      <c r="J33" s="15">
        <v>100</v>
      </c>
      <c r="K33" s="72">
        <f t="shared" si="5"/>
        <v>100</v>
      </c>
      <c r="L33" s="17" t="s">
        <v>16</v>
      </c>
      <c r="M33" s="18">
        <v>0</v>
      </c>
      <c r="N33" s="23">
        <f t="shared" si="6"/>
        <v>100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hidden="1" x14ac:dyDescent="0.65">
      <c r="A34" s="10">
        <v>30</v>
      </c>
      <c r="B34" s="19" t="s">
        <v>386</v>
      </c>
      <c r="C34" s="71">
        <f>+'23'!H34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hidden="1" x14ac:dyDescent="0.65">
      <c r="A35" s="10">
        <v>31</v>
      </c>
      <c r="B35" s="19" t="s">
        <v>390</v>
      </c>
      <c r="C35" s="71">
        <f>+'23'!H35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 hidden="1" x14ac:dyDescent="0.65">
      <c r="A36" s="10">
        <v>32</v>
      </c>
      <c r="B36" s="19" t="s">
        <v>48</v>
      </c>
      <c r="C36" s="71">
        <f>+'23'!H36</f>
        <v>11</v>
      </c>
      <c r="D36" s="95">
        <v>0</v>
      </c>
      <c r="E36" s="46">
        <f t="shared" si="0"/>
        <v>11</v>
      </c>
      <c r="F36" s="106">
        <v>0</v>
      </c>
      <c r="G36" s="104">
        <v>0</v>
      </c>
      <c r="H36" s="46">
        <f t="shared" si="1"/>
        <v>10</v>
      </c>
      <c r="I36" s="96">
        <v>1</v>
      </c>
      <c r="J36" s="15">
        <v>100</v>
      </c>
      <c r="K36" s="72">
        <f t="shared" si="5"/>
        <v>100</v>
      </c>
      <c r="L36" s="17" t="s">
        <v>16</v>
      </c>
      <c r="M36" s="18">
        <v>0</v>
      </c>
      <c r="N36" s="23">
        <f t="shared" si="6"/>
        <v>100</v>
      </c>
      <c r="O36" s="19"/>
      <c r="P36" s="43">
        <f t="shared" si="7"/>
        <v>0</v>
      </c>
    </row>
    <row r="37" spans="1:26" ht="24.6" hidden="1" x14ac:dyDescent="0.65">
      <c r="A37" s="10">
        <v>33</v>
      </c>
      <c r="B37" s="19" t="s">
        <v>393</v>
      </c>
      <c r="C37" s="71">
        <f>+'23'!H37</f>
        <v>0</v>
      </c>
      <c r="D37" s="95">
        <v>0</v>
      </c>
      <c r="E37" s="46">
        <f t="shared" si="0"/>
        <v>0</v>
      </c>
      <c r="F37" s="106">
        <v>0</v>
      </c>
      <c r="G37" s="104">
        <v>0</v>
      </c>
      <c r="H37" s="46">
        <f t="shared" si="1"/>
        <v>0</v>
      </c>
      <c r="I37" s="96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 hidden="1" x14ac:dyDescent="0.65">
      <c r="A38" s="10">
        <v>34</v>
      </c>
      <c r="B38" s="19" t="s">
        <v>406</v>
      </c>
      <c r="C38" s="71">
        <f>+'23'!H38</f>
        <v>0</v>
      </c>
      <c r="D38" s="95">
        <v>0</v>
      </c>
      <c r="E38" s="46">
        <f t="shared" si="0"/>
        <v>0</v>
      </c>
      <c r="F38" s="106">
        <v>0</v>
      </c>
      <c r="G38" s="104">
        <v>0</v>
      </c>
      <c r="H38" s="46">
        <f t="shared" si="1"/>
        <v>0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hidden="1" x14ac:dyDescent="0.65">
      <c r="A39" s="10">
        <v>35</v>
      </c>
      <c r="B39" s="19" t="s">
        <v>333</v>
      </c>
      <c r="C39" s="71">
        <f>+'23'!H39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hidden="1" x14ac:dyDescent="0.65">
      <c r="A40" s="10">
        <v>36</v>
      </c>
      <c r="B40" s="19" t="s">
        <v>138</v>
      </c>
      <c r="C40" s="71">
        <f>+'23'!H40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hidden="1" x14ac:dyDescent="0.65">
      <c r="A41" s="10">
        <v>37</v>
      </c>
      <c r="B41" s="19" t="s">
        <v>49</v>
      </c>
      <c r="C41" s="71">
        <f>+'23'!H41</f>
        <v>0</v>
      </c>
      <c r="D41" s="95">
        <v>0</v>
      </c>
      <c r="E41" s="46">
        <f t="shared" si="0"/>
        <v>0</v>
      </c>
      <c r="F41" s="106">
        <v>0</v>
      </c>
      <c r="G41" s="104">
        <v>0</v>
      </c>
      <c r="H41" s="46">
        <f t="shared" si="1"/>
        <v>0</v>
      </c>
      <c r="I41" s="96"/>
      <c r="J41" s="15">
        <v>50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hidden="1" x14ac:dyDescent="0.65">
      <c r="A42" s="10">
        <v>38</v>
      </c>
      <c r="B42" s="19" t="s">
        <v>50</v>
      </c>
      <c r="C42" s="71">
        <f>+'23'!H42</f>
        <v>0</v>
      </c>
      <c r="D42" s="95">
        <v>0</v>
      </c>
      <c r="E42" s="46">
        <f t="shared" si="0"/>
        <v>0</v>
      </c>
      <c r="F42" s="106">
        <v>0</v>
      </c>
      <c r="G42" s="104">
        <v>0</v>
      </c>
      <c r="H42" s="46">
        <f t="shared" si="1"/>
        <v>0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 hidden="1" x14ac:dyDescent="0.65">
      <c r="A43" s="10">
        <v>39</v>
      </c>
      <c r="B43" s="19" t="s">
        <v>51</v>
      </c>
      <c r="C43" s="71">
        <f>+'23'!H43</f>
        <v>0</v>
      </c>
      <c r="D43" s="95">
        <v>0</v>
      </c>
      <c r="E43" s="46">
        <f t="shared" si="0"/>
        <v>0</v>
      </c>
      <c r="F43" s="106">
        <v>0</v>
      </c>
      <c r="G43" s="104">
        <v>0</v>
      </c>
      <c r="H43" s="46">
        <f t="shared" si="1"/>
        <v>0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 hidden="1" x14ac:dyDescent="0.65">
      <c r="A44" s="10">
        <v>40</v>
      </c>
      <c r="B44" s="19" t="s">
        <v>264</v>
      </c>
      <c r="C44" s="71">
        <f>+'23'!H44</f>
        <v>0</v>
      </c>
      <c r="D44" s="95">
        <v>0</v>
      </c>
      <c r="E44" s="46">
        <f t="shared" si="0"/>
        <v>0</v>
      </c>
      <c r="F44" s="106">
        <v>0</v>
      </c>
      <c r="G44" s="104">
        <v>0</v>
      </c>
      <c r="H44" s="46">
        <f t="shared" si="1"/>
        <v>0</v>
      </c>
      <c r="I44" s="96"/>
      <c r="J44" s="15">
        <v>25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hidden="1" x14ac:dyDescent="0.65">
      <c r="A45" s="10">
        <v>41</v>
      </c>
      <c r="B45" s="19" t="s">
        <v>265</v>
      </c>
      <c r="C45" s="71">
        <f>+'23'!H45</f>
        <v>0</v>
      </c>
      <c r="D45" s="95">
        <v>0</v>
      </c>
      <c r="E45" s="46">
        <f t="shared" si="0"/>
        <v>0</v>
      </c>
      <c r="F45" s="106">
        <v>0</v>
      </c>
      <c r="G45" s="104">
        <v>0</v>
      </c>
      <c r="H45" s="46">
        <f t="shared" si="1"/>
        <v>0</v>
      </c>
      <c r="I45" s="96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hidden="1" x14ac:dyDescent="0.65">
      <c r="A46" s="10">
        <v>42</v>
      </c>
      <c r="B46" s="19" t="s">
        <v>52</v>
      </c>
      <c r="C46" s="71">
        <f>+'23'!H46</f>
        <v>5</v>
      </c>
      <c r="D46" s="95">
        <v>0</v>
      </c>
      <c r="E46" s="46">
        <f t="shared" si="0"/>
        <v>5</v>
      </c>
      <c r="F46" s="106">
        <v>0</v>
      </c>
      <c r="G46" s="104">
        <v>0</v>
      </c>
      <c r="H46" s="46">
        <f t="shared" si="1"/>
        <v>3</v>
      </c>
      <c r="I46" s="96">
        <v>2</v>
      </c>
      <c r="J46" s="15">
        <v>50</v>
      </c>
      <c r="K46" s="72">
        <f t="shared" si="5"/>
        <v>100</v>
      </c>
      <c r="L46" s="17" t="s">
        <v>16</v>
      </c>
      <c r="M46" s="18">
        <v>0</v>
      </c>
      <c r="N46" s="23">
        <f t="shared" si="6"/>
        <v>100</v>
      </c>
      <c r="O46" s="19"/>
      <c r="P46" s="43">
        <f t="shared" si="7"/>
        <v>0</v>
      </c>
    </row>
    <row r="47" spans="1:26" ht="24.6" hidden="1" x14ac:dyDescent="0.65">
      <c r="A47" s="10">
        <v>43</v>
      </c>
      <c r="B47" s="19" t="s">
        <v>53</v>
      </c>
      <c r="C47" s="71">
        <f>+'23'!H47</f>
        <v>6</v>
      </c>
      <c r="D47" s="95">
        <v>0</v>
      </c>
      <c r="E47" s="46">
        <f t="shared" si="0"/>
        <v>6</v>
      </c>
      <c r="F47" s="106">
        <v>0</v>
      </c>
      <c r="G47" s="104">
        <v>0</v>
      </c>
      <c r="H47" s="46">
        <f t="shared" si="1"/>
        <v>4</v>
      </c>
      <c r="I47" s="96">
        <v>2</v>
      </c>
      <c r="J47" s="15">
        <v>50</v>
      </c>
      <c r="K47" s="72">
        <f t="shared" si="5"/>
        <v>100</v>
      </c>
      <c r="L47" s="17" t="s">
        <v>16</v>
      </c>
      <c r="M47" s="18">
        <v>0</v>
      </c>
      <c r="N47" s="23">
        <f t="shared" si="6"/>
        <v>100</v>
      </c>
      <c r="O47" s="19"/>
      <c r="P47" s="43">
        <f t="shared" si="7"/>
        <v>0</v>
      </c>
    </row>
    <row r="48" spans="1:26" ht="24.6" hidden="1" x14ac:dyDescent="0.65">
      <c r="A48" s="10">
        <v>44</v>
      </c>
      <c r="B48" s="19" t="s">
        <v>54</v>
      </c>
      <c r="C48" s="71">
        <f>+'23'!H48</f>
        <v>0</v>
      </c>
      <c r="D48" s="95">
        <v>0</v>
      </c>
      <c r="E48" s="46">
        <f t="shared" si="0"/>
        <v>0</v>
      </c>
      <c r="F48" s="106">
        <v>0</v>
      </c>
      <c r="G48" s="104">
        <v>0</v>
      </c>
      <c r="H48" s="46">
        <f t="shared" si="1"/>
        <v>0</v>
      </c>
      <c r="I48" s="96"/>
      <c r="J48" s="15">
        <v>50</v>
      </c>
      <c r="K48" s="72">
        <f t="shared" si="5"/>
        <v>0</v>
      </c>
      <c r="L48" s="17" t="s">
        <v>16</v>
      </c>
      <c r="M48" s="18">
        <v>0</v>
      </c>
      <c r="N48" s="23">
        <f t="shared" si="6"/>
        <v>0</v>
      </c>
      <c r="O48" s="19"/>
      <c r="P48" s="43">
        <f t="shared" si="7"/>
        <v>0</v>
      </c>
    </row>
    <row r="49" spans="1:16" ht="24.6" hidden="1" x14ac:dyDescent="0.65">
      <c r="A49" s="10">
        <v>45</v>
      </c>
      <c r="B49" s="19" t="s">
        <v>55</v>
      </c>
      <c r="C49" s="71">
        <f>+'23'!H49</f>
        <v>5</v>
      </c>
      <c r="D49" s="95">
        <v>0</v>
      </c>
      <c r="E49" s="46">
        <f t="shared" si="0"/>
        <v>5</v>
      </c>
      <c r="F49" s="106">
        <v>0</v>
      </c>
      <c r="G49" s="104">
        <v>0</v>
      </c>
      <c r="H49" s="46">
        <f t="shared" si="1"/>
        <v>5</v>
      </c>
      <c r="I49" s="96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hidden="1" x14ac:dyDescent="0.65">
      <c r="A50" s="10">
        <v>46</v>
      </c>
      <c r="B50" s="19" t="s">
        <v>56</v>
      </c>
      <c r="C50" s="71">
        <f>+'23'!H50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hidden="1" x14ac:dyDescent="0.65">
      <c r="A51" s="10">
        <v>47</v>
      </c>
      <c r="B51" s="19" t="s">
        <v>57</v>
      </c>
      <c r="C51" s="71">
        <f>+'23'!H51</f>
        <v>5</v>
      </c>
      <c r="D51" s="95">
        <v>0</v>
      </c>
      <c r="E51" s="46">
        <f t="shared" si="0"/>
        <v>5</v>
      </c>
      <c r="F51" s="106">
        <v>0</v>
      </c>
      <c r="G51" s="104">
        <v>0</v>
      </c>
      <c r="H51" s="46">
        <f t="shared" si="1"/>
        <v>5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 hidden="1" x14ac:dyDescent="0.65">
      <c r="A52" s="10">
        <v>48</v>
      </c>
      <c r="B52" s="19" t="s">
        <v>58</v>
      </c>
      <c r="C52" s="71">
        <f>+'23'!H52</f>
        <v>11</v>
      </c>
      <c r="D52" s="95">
        <v>0</v>
      </c>
      <c r="E52" s="46">
        <f t="shared" si="0"/>
        <v>11</v>
      </c>
      <c r="F52" s="106">
        <v>0</v>
      </c>
      <c r="G52" s="104">
        <v>0</v>
      </c>
      <c r="H52" s="46">
        <f t="shared" si="1"/>
        <v>11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hidden="1" x14ac:dyDescent="0.65">
      <c r="A53" s="10">
        <v>49</v>
      </c>
      <c r="B53" s="19" t="s">
        <v>59</v>
      </c>
      <c r="C53" s="71">
        <f>+'23'!H53</f>
        <v>3</v>
      </c>
      <c r="D53" s="95">
        <v>0</v>
      </c>
      <c r="E53" s="46">
        <f t="shared" si="0"/>
        <v>3</v>
      </c>
      <c r="F53" s="106">
        <v>0</v>
      </c>
      <c r="G53" s="104">
        <v>0</v>
      </c>
      <c r="H53" s="46">
        <f t="shared" si="1"/>
        <v>2</v>
      </c>
      <c r="I53" s="96">
        <v>1</v>
      </c>
      <c r="J53" s="15">
        <v>50</v>
      </c>
      <c r="K53" s="72">
        <f t="shared" si="5"/>
        <v>50</v>
      </c>
      <c r="L53" s="17" t="s">
        <v>16</v>
      </c>
      <c r="M53" s="18">
        <v>0</v>
      </c>
      <c r="N53" s="23">
        <f t="shared" si="6"/>
        <v>50</v>
      </c>
      <c r="O53" s="19"/>
      <c r="P53" s="43">
        <f t="shared" si="7"/>
        <v>0</v>
      </c>
    </row>
    <row r="54" spans="1:16" ht="24.6" hidden="1" x14ac:dyDescent="0.65">
      <c r="A54" s="10">
        <v>50</v>
      </c>
      <c r="B54" s="19" t="s">
        <v>60</v>
      </c>
      <c r="C54" s="71">
        <f>+'23'!H54</f>
        <v>5</v>
      </c>
      <c r="D54" s="95">
        <v>0</v>
      </c>
      <c r="E54" s="46">
        <f t="shared" si="0"/>
        <v>5</v>
      </c>
      <c r="F54" s="106">
        <v>0</v>
      </c>
      <c r="G54" s="104">
        <v>0</v>
      </c>
      <c r="H54" s="46">
        <f t="shared" si="1"/>
        <v>5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hidden="1" x14ac:dyDescent="0.65">
      <c r="A55" s="10">
        <v>51</v>
      </c>
      <c r="B55" s="19" t="s">
        <v>61</v>
      </c>
      <c r="C55" s="71">
        <f>+'23'!H55</f>
        <v>7</v>
      </c>
      <c r="D55" s="95">
        <v>0</v>
      </c>
      <c r="E55" s="46">
        <f t="shared" si="0"/>
        <v>7</v>
      </c>
      <c r="F55" s="106">
        <v>0</v>
      </c>
      <c r="G55" s="104">
        <v>0</v>
      </c>
      <c r="H55" s="46">
        <f t="shared" si="1"/>
        <v>6</v>
      </c>
      <c r="I55" s="96">
        <v>1</v>
      </c>
      <c r="J55" s="15">
        <v>120</v>
      </c>
      <c r="K55" s="72">
        <f t="shared" si="5"/>
        <v>120</v>
      </c>
      <c r="L55" s="17" t="s">
        <v>16</v>
      </c>
      <c r="M55" s="18">
        <v>0</v>
      </c>
      <c r="N55" s="23">
        <f t="shared" si="6"/>
        <v>120</v>
      </c>
      <c r="O55" s="19"/>
      <c r="P55" s="43">
        <f t="shared" si="7"/>
        <v>0</v>
      </c>
    </row>
    <row r="56" spans="1:16" ht="24.6" hidden="1" x14ac:dyDescent="0.65">
      <c r="A56" s="10">
        <v>52</v>
      </c>
      <c r="B56" s="19" t="s">
        <v>62</v>
      </c>
      <c r="C56" s="71">
        <f>+'23'!H56</f>
        <v>0</v>
      </c>
      <c r="D56" s="95">
        <v>0</v>
      </c>
      <c r="E56" s="46">
        <f t="shared" si="0"/>
        <v>0</v>
      </c>
      <c r="F56" s="106">
        <v>0</v>
      </c>
      <c r="G56" s="104">
        <v>0</v>
      </c>
      <c r="H56" s="46">
        <f t="shared" si="1"/>
        <v>0</v>
      </c>
      <c r="I56" s="96"/>
      <c r="J56" s="15">
        <v>120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 hidden="1" x14ac:dyDescent="0.65">
      <c r="A57" s="10">
        <v>53</v>
      </c>
      <c r="B57" s="19" t="s">
        <v>63</v>
      </c>
      <c r="C57" s="71">
        <f>+'23'!H57</f>
        <v>5</v>
      </c>
      <c r="D57" s="95">
        <v>0</v>
      </c>
      <c r="E57" s="46">
        <f t="shared" si="0"/>
        <v>5</v>
      </c>
      <c r="F57" s="106">
        <v>0</v>
      </c>
      <c r="G57" s="104">
        <v>0</v>
      </c>
      <c r="H57" s="46">
        <f t="shared" si="1"/>
        <v>5</v>
      </c>
      <c r="I57" s="96"/>
      <c r="J57" s="15">
        <v>120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 hidden="1" x14ac:dyDescent="0.65">
      <c r="A58" s="10">
        <v>54</v>
      </c>
      <c r="B58" s="19" t="s">
        <v>64</v>
      </c>
      <c r="C58" s="71">
        <f>+'23'!H58</f>
        <v>0</v>
      </c>
      <c r="D58" s="95">
        <v>0</v>
      </c>
      <c r="E58" s="46">
        <f t="shared" si="0"/>
        <v>0</v>
      </c>
      <c r="F58" s="106">
        <v>0</v>
      </c>
      <c r="G58" s="104">
        <v>0</v>
      </c>
      <c r="H58" s="46">
        <f t="shared" si="1"/>
        <v>0</v>
      </c>
      <c r="I58" s="96"/>
      <c r="J58" s="15">
        <v>120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 hidden="1" x14ac:dyDescent="0.65">
      <c r="A59" s="10">
        <v>55</v>
      </c>
      <c r="B59" s="19" t="s">
        <v>65</v>
      </c>
      <c r="C59" s="71">
        <f>+'23'!H59</f>
        <v>7</v>
      </c>
      <c r="D59" s="95">
        <v>0</v>
      </c>
      <c r="E59" s="46">
        <f t="shared" si="0"/>
        <v>7</v>
      </c>
      <c r="F59" s="106">
        <v>0</v>
      </c>
      <c r="G59" s="104">
        <v>0</v>
      </c>
      <c r="H59" s="46">
        <f t="shared" si="1"/>
        <v>7</v>
      </c>
      <c r="I59" s="96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 hidden="1" x14ac:dyDescent="0.65">
      <c r="A60" s="10">
        <v>56</v>
      </c>
      <c r="B60" s="19" t="s">
        <v>66</v>
      </c>
      <c r="C60" s="71">
        <f>+'23'!H60</f>
        <v>5</v>
      </c>
      <c r="D60" s="95">
        <v>0</v>
      </c>
      <c r="E60" s="46">
        <f t="shared" si="0"/>
        <v>5</v>
      </c>
      <c r="F60" s="106">
        <v>0</v>
      </c>
      <c r="G60" s="104">
        <v>0</v>
      </c>
      <c r="H60" s="46">
        <f t="shared" si="1"/>
        <v>4</v>
      </c>
      <c r="I60" s="96">
        <v>1</v>
      </c>
      <c r="J60" s="15">
        <v>120</v>
      </c>
      <c r="K60" s="72">
        <f t="shared" si="5"/>
        <v>120</v>
      </c>
      <c r="L60" s="17" t="s">
        <v>418</v>
      </c>
      <c r="M60" s="18">
        <v>35</v>
      </c>
      <c r="N60" s="23">
        <f t="shared" si="6"/>
        <v>85</v>
      </c>
      <c r="O60" s="19"/>
      <c r="P60" s="43">
        <f t="shared" si="7"/>
        <v>0</v>
      </c>
    </row>
    <row r="61" spans="1:16" ht="24.6" hidden="1" x14ac:dyDescent="0.65">
      <c r="A61" s="10">
        <v>57</v>
      </c>
      <c r="B61" s="19" t="s">
        <v>266</v>
      </c>
      <c r="C61" s="71">
        <f>+'23'!H61</f>
        <v>5</v>
      </c>
      <c r="D61" s="95">
        <v>0</v>
      </c>
      <c r="E61" s="46">
        <f t="shared" si="0"/>
        <v>5</v>
      </c>
      <c r="F61" s="106">
        <v>0</v>
      </c>
      <c r="G61" s="104">
        <v>0</v>
      </c>
      <c r="H61" s="46">
        <f t="shared" si="1"/>
        <v>4</v>
      </c>
      <c r="I61" s="96">
        <v>1</v>
      </c>
      <c r="J61" s="15">
        <v>120</v>
      </c>
      <c r="K61" s="72">
        <f t="shared" si="5"/>
        <v>120</v>
      </c>
      <c r="L61" s="17" t="s">
        <v>418</v>
      </c>
      <c r="M61" s="18">
        <v>35</v>
      </c>
      <c r="N61" s="23">
        <f t="shared" si="6"/>
        <v>85</v>
      </c>
      <c r="O61" s="19"/>
      <c r="P61" s="43">
        <f t="shared" si="7"/>
        <v>0</v>
      </c>
    </row>
    <row r="62" spans="1:16" ht="24.6" hidden="1" x14ac:dyDescent="0.65">
      <c r="A62" s="10">
        <v>58</v>
      </c>
      <c r="B62" s="19" t="s">
        <v>340</v>
      </c>
      <c r="C62" s="71">
        <f>+'23'!H62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30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hidden="1" x14ac:dyDescent="0.65">
      <c r="A63" s="10">
        <v>59</v>
      </c>
      <c r="B63" s="19" t="s">
        <v>341</v>
      </c>
      <c r="C63" s="71">
        <f>+'23'!H63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21">
        <v>30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hidden="1" x14ac:dyDescent="0.65">
      <c r="A64" s="10">
        <v>60</v>
      </c>
      <c r="B64" s="19" t="s">
        <v>342</v>
      </c>
      <c r="C64" s="71">
        <f>+'23'!H64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21">
        <v>30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hidden="1" x14ac:dyDescent="0.65">
      <c r="A65" s="10">
        <v>61</v>
      </c>
      <c r="B65" s="19" t="s">
        <v>72</v>
      </c>
      <c r="C65" s="71">
        <f>+'23'!H65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21">
        <v>50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hidden="1" x14ac:dyDescent="0.65">
      <c r="A66" s="10">
        <v>62</v>
      </c>
      <c r="B66" s="19" t="s">
        <v>73</v>
      </c>
      <c r="C66" s="71">
        <f>+'23'!H66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21">
        <v>50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hidden="1" x14ac:dyDescent="0.65">
      <c r="A67" s="10">
        <v>63</v>
      </c>
      <c r="B67" s="19" t="s">
        <v>74</v>
      </c>
      <c r="C67" s="71">
        <f>+'23'!H67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50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hidden="1" x14ac:dyDescent="0.65">
      <c r="A68" s="10">
        <v>64</v>
      </c>
      <c r="B68" s="19" t="s">
        <v>175</v>
      </c>
      <c r="C68" s="71">
        <f>+'23'!H68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50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hidden="1" x14ac:dyDescent="0.65">
      <c r="A69" s="10">
        <v>65</v>
      </c>
      <c r="B69" s="19" t="s">
        <v>267</v>
      </c>
      <c r="C69" s="71">
        <f>+'23'!H69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ref="H69:H132" si="11">+E69-F69-I69-G69</f>
        <v>0</v>
      </c>
      <c r="I69" s="96"/>
      <c r="J69" s="15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hidden="1" x14ac:dyDescent="0.65">
      <c r="A70" s="10">
        <v>66</v>
      </c>
      <c r="B70" s="19" t="s">
        <v>70</v>
      </c>
      <c r="C70" s="71">
        <f>+'23'!H70</f>
        <v>0</v>
      </c>
      <c r="D70" s="95">
        <v>0</v>
      </c>
      <c r="E70" s="46">
        <f t="shared" si="0"/>
        <v>0</v>
      </c>
      <c r="F70" s="106">
        <v>0</v>
      </c>
      <c r="G70" s="104">
        <v>0</v>
      </c>
      <c r="H70" s="46">
        <f t="shared" si="11"/>
        <v>0</v>
      </c>
      <c r="I70" s="96"/>
      <c r="J70" s="20">
        <v>70</v>
      </c>
      <c r="K70" s="72">
        <f t="shared" ref="K70:K133" si="12">+J70*I70</f>
        <v>0</v>
      </c>
      <c r="L70" s="17" t="s">
        <v>16</v>
      </c>
      <c r="M70" s="18">
        <v>0</v>
      </c>
      <c r="N70" s="23">
        <f t="shared" ref="N70:N133" si="13">SUM(K70-M70)</f>
        <v>0</v>
      </c>
      <c r="O70" s="19"/>
      <c r="P70" s="43">
        <f t="shared" ref="P70:P133" si="14">+K70*O70</f>
        <v>0</v>
      </c>
    </row>
    <row r="71" spans="1:16" ht="24.6" hidden="1" x14ac:dyDescent="0.65">
      <c r="A71" s="10">
        <v>67</v>
      </c>
      <c r="B71" s="19" t="s">
        <v>71</v>
      </c>
      <c r="C71" s="71">
        <f>+'23'!H71</f>
        <v>0</v>
      </c>
      <c r="D71" s="95">
        <v>0</v>
      </c>
      <c r="E71" s="46">
        <f t="shared" si="0"/>
        <v>0</v>
      </c>
      <c r="F71" s="106">
        <v>0</v>
      </c>
      <c r="G71" s="104">
        <v>0</v>
      </c>
      <c r="H71" s="46">
        <f t="shared" si="11"/>
        <v>0</v>
      </c>
      <c r="I71" s="96"/>
      <c r="J71" s="20">
        <v>80</v>
      </c>
      <c r="K71" s="72">
        <f t="shared" si="12"/>
        <v>0</v>
      </c>
      <c r="L71" s="17" t="s">
        <v>16</v>
      </c>
      <c r="M71" s="18">
        <v>0</v>
      </c>
      <c r="N71" s="23">
        <f t="shared" si="13"/>
        <v>0</v>
      </c>
      <c r="O71" s="19"/>
      <c r="P71" s="43">
        <f t="shared" si="14"/>
        <v>0</v>
      </c>
    </row>
    <row r="72" spans="1:16" ht="24.6" hidden="1" x14ac:dyDescent="0.65">
      <c r="A72" s="10">
        <v>68</v>
      </c>
      <c r="B72" s="19" t="s">
        <v>199</v>
      </c>
      <c r="C72" s="71">
        <f>+'23'!H72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1"/>
        <v>0</v>
      </c>
      <c r="I72" s="96"/>
      <c r="J72" s="21">
        <v>150</v>
      </c>
      <c r="K72" s="72">
        <f t="shared" si="12"/>
        <v>0</v>
      </c>
      <c r="L72" s="17" t="s">
        <v>16</v>
      </c>
      <c r="M72" s="18">
        <v>0</v>
      </c>
      <c r="N72" s="23">
        <f t="shared" si="13"/>
        <v>0</v>
      </c>
      <c r="O72" s="19"/>
      <c r="P72" s="43">
        <f t="shared" si="14"/>
        <v>0</v>
      </c>
    </row>
    <row r="73" spans="1:16" ht="24.6" hidden="1" x14ac:dyDescent="0.65">
      <c r="A73" s="10">
        <v>69</v>
      </c>
      <c r="B73" s="19" t="s">
        <v>200</v>
      </c>
      <c r="C73" s="71">
        <f>+'23'!H73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1"/>
        <v>0</v>
      </c>
      <c r="I73" s="96"/>
      <c r="J73" s="21">
        <v>150</v>
      </c>
      <c r="K73" s="72">
        <f t="shared" si="12"/>
        <v>0</v>
      </c>
      <c r="L73" s="17" t="s">
        <v>16</v>
      </c>
      <c r="M73" s="18">
        <v>0</v>
      </c>
      <c r="N73" s="23">
        <f t="shared" si="13"/>
        <v>0</v>
      </c>
      <c r="O73" s="19"/>
      <c r="P73" s="43">
        <f t="shared" si="14"/>
        <v>0</v>
      </c>
    </row>
    <row r="74" spans="1:16" ht="24.6" hidden="1" x14ac:dyDescent="0.65">
      <c r="A74" s="10">
        <v>70</v>
      </c>
      <c r="B74" s="19" t="s">
        <v>201</v>
      </c>
      <c r="C74" s="71">
        <f>+'23'!H74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si="11"/>
        <v>0</v>
      </c>
      <c r="I74" s="96"/>
      <c r="J74" s="20">
        <v>150</v>
      </c>
      <c r="K74" s="72">
        <f t="shared" si="12"/>
        <v>0</v>
      </c>
      <c r="L74" s="17" t="s">
        <v>16</v>
      </c>
      <c r="M74" s="18">
        <v>0</v>
      </c>
      <c r="N74" s="23">
        <f t="shared" si="13"/>
        <v>0</v>
      </c>
      <c r="O74" s="19"/>
      <c r="P74" s="43">
        <f t="shared" si="14"/>
        <v>0</v>
      </c>
    </row>
    <row r="75" spans="1:16" ht="24.6" hidden="1" x14ac:dyDescent="0.65">
      <c r="A75" s="10">
        <v>71</v>
      </c>
      <c r="B75" s="19" t="s">
        <v>77</v>
      </c>
      <c r="C75" s="71">
        <f>+'23'!H75</f>
        <v>8</v>
      </c>
      <c r="D75" s="95">
        <v>0</v>
      </c>
      <c r="E75" s="46">
        <f t="shared" si="0"/>
        <v>8</v>
      </c>
      <c r="F75" s="106">
        <v>0</v>
      </c>
      <c r="G75" s="104">
        <v>0</v>
      </c>
      <c r="H75" s="46">
        <f t="shared" si="11"/>
        <v>8</v>
      </c>
      <c r="I75" s="96"/>
      <c r="J75" s="20">
        <v>50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 hidden="1" x14ac:dyDescent="0.65">
      <c r="A76" s="10">
        <v>72</v>
      </c>
      <c r="B76" s="19" t="s">
        <v>409</v>
      </c>
      <c r="C76" s="71">
        <f>+'23'!H76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hidden="1" x14ac:dyDescent="0.65">
      <c r="A77" s="10">
        <v>73</v>
      </c>
      <c r="B77" s="19" t="s">
        <v>410</v>
      </c>
      <c r="C77" s="71">
        <f>+'23'!H77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0">
        <v>120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hidden="1" x14ac:dyDescent="0.65">
      <c r="A78" s="10">
        <v>74</v>
      </c>
      <c r="B78" s="19" t="s">
        <v>411</v>
      </c>
      <c r="C78" s="71">
        <f>+'23'!H78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0">
        <v>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hidden="1" x14ac:dyDescent="0.65">
      <c r="A79" s="10">
        <v>75</v>
      </c>
      <c r="B79" s="19" t="s">
        <v>412</v>
      </c>
      <c r="C79" s="71">
        <f>+'23'!H79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120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hidden="1" x14ac:dyDescent="0.65">
      <c r="A80" s="10">
        <v>76</v>
      </c>
      <c r="B80" s="19" t="s">
        <v>346</v>
      </c>
      <c r="C80" s="71">
        <f>+'23'!H80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2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hidden="1" x14ac:dyDescent="0.65">
      <c r="A81" s="10">
        <v>77</v>
      </c>
      <c r="B81" s="19" t="s">
        <v>268</v>
      </c>
      <c r="C81" s="71">
        <f>+'23'!H81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45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hidden="1" x14ac:dyDescent="0.65">
      <c r="A82" s="10">
        <v>78</v>
      </c>
      <c r="B82" s="19" t="s">
        <v>347</v>
      </c>
      <c r="C82" s="71">
        <f>+'23'!H82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50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hidden="1" x14ac:dyDescent="0.65">
      <c r="A83" s="10">
        <v>79</v>
      </c>
      <c r="B83" s="19" t="s">
        <v>269</v>
      </c>
      <c r="C83" s="71">
        <f>+'23'!H83</f>
        <v>0</v>
      </c>
      <c r="D83" s="95">
        <v>0</v>
      </c>
      <c r="E83" s="46">
        <f t="shared" si="0"/>
        <v>0</v>
      </c>
      <c r="F83" s="106">
        <v>0</v>
      </c>
      <c r="G83" s="104">
        <v>0</v>
      </c>
      <c r="H83" s="46">
        <f t="shared" si="11"/>
        <v>0</v>
      </c>
      <c r="I83" s="96"/>
      <c r="J83" s="22">
        <v>55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hidden="1" x14ac:dyDescent="0.65">
      <c r="A84" s="10">
        <v>80</v>
      </c>
      <c r="B84" s="19" t="s">
        <v>93</v>
      </c>
      <c r="C84" s="71">
        <f>+'23'!H84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2">
        <v>55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hidden="1" x14ac:dyDescent="0.65">
      <c r="A85" s="10">
        <v>81</v>
      </c>
      <c r="B85" s="19" t="s">
        <v>94</v>
      </c>
      <c r="C85" s="71">
        <f>+'23'!H85</f>
        <v>0</v>
      </c>
      <c r="D85" s="95">
        <v>0</v>
      </c>
      <c r="E85" s="46">
        <f t="shared" si="0"/>
        <v>0</v>
      </c>
      <c r="F85" s="106">
        <v>0</v>
      </c>
      <c r="G85" s="104">
        <v>0</v>
      </c>
      <c r="H85" s="46">
        <f t="shared" si="11"/>
        <v>0</v>
      </c>
      <c r="I85" s="96"/>
      <c r="J85" s="22">
        <v>55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 hidden="1" x14ac:dyDescent="0.65">
      <c r="A86" s="10">
        <v>82</v>
      </c>
      <c r="B86" s="19" t="s">
        <v>369</v>
      </c>
      <c r="C86" s="71">
        <f>+'23'!H86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2">
        <v>30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hidden="1" x14ac:dyDescent="0.65">
      <c r="A87" s="10">
        <v>83</v>
      </c>
      <c r="B87" s="19" t="s">
        <v>370</v>
      </c>
      <c r="C87" s="71">
        <f>+'23'!H87</f>
        <v>0</v>
      </c>
      <c r="D87" s="95">
        <v>0</v>
      </c>
      <c r="E87" s="46">
        <f t="shared" si="0"/>
        <v>0</v>
      </c>
      <c r="F87" s="106">
        <v>0</v>
      </c>
      <c r="G87" s="104">
        <v>0</v>
      </c>
      <c r="H87" s="46">
        <f t="shared" si="11"/>
        <v>0</v>
      </c>
      <c r="I87" s="96"/>
      <c r="J87" s="22">
        <v>30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 hidden="1" x14ac:dyDescent="0.65">
      <c r="A88" s="10">
        <v>84</v>
      </c>
      <c r="B88" s="19" t="s">
        <v>270</v>
      </c>
      <c r="C88" s="71">
        <f>+'23'!H88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/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hidden="1" x14ac:dyDescent="0.65">
      <c r="A89" s="10">
        <v>85</v>
      </c>
      <c r="B89" s="19" t="s">
        <v>271</v>
      </c>
      <c r="C89" s="71">
        <f>+'23'!H89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/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hidden="1" x14ac:dyDescent="0.65">
      <c r="A90" s="10">
        <v>86</v>
      </c>
      <c r="B90" s="19" t="s">
        <v>244</v>
      </c>
      <c r="C90" s="71">
        <f>+'23'!H90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15">
        <v>35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hidden="1" x14ac:dyDescent="0.65">
      <c r="A91" s="10">
        <v>87</v>
      </c>
      <c r="B91" s="19" t="s">
        <v>272</v>
      </c>
      <c r="C91" s="71">
        <f>+'23'!H91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120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hidden="1" x14ac:dyDescent="0.65">
      <c r="A92" s="10">
        <v>88</v>
      </c>
      <c r="B92" s="19" t="s">
        <v>273</v>
      </c>
      <c r="C92" s="71">
        <f>+'23'!H92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45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hidden="1" x14ac:dyDescent="0.65">
      <c r="A93" s="10">
        <v>89</v>
      </c>
      <c r="B93" s="19" t="s">
        <v>246</v>
      </c>
      <c r="C93" s="71">
        <f>+'23'!H93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0">
        <v>40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hidden="1" x14ac:dyDescent="0.65">
      <c r="A94" s="10">
        <v>90</v>
      </c>
      <c r="B94" s="19" t="s">
        <v>348</v>
      </c>
      <c r="C94" s="71">
        <f>+'23'!H94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2">
        <v>35</v>
      </c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hidden="1" x14ac:dyDescent="0.65">
      <c r="A95" s="10">
        <v>91</v>
      </c>
      <c r="B95" s="19" t="s">
        <v>349</v>
      </c>
      <c r="C95" s="71">
        <f>+'23'!H95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>
        <v>35</v>
      </c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 hidden="1" x14ac:dyDescent="0.65">
      <c r="A96" s="10">
        <v>92</v>
      </c>
      <c r="B96" s="19" t="s">
        <v>350</v>
      </c>
      <c r="C96" s="71">
        <f>+'23'!H96</f>
        <v>0</v>
      </c>
      <c r="D96" s="95">
        <v>0</v>
      </c>
      <c r="E96" s="46">
        <f t="shared" si="0"/>
        <v>0</v>
      </c>
      <c r="F96" s="106">
        <v>0</v>
      </c>
      <c r="G96" s="104">
        <v>0</v>
      </c>
      <c r="H96" s="46">
        <f t="shared" si="11"/>
        <v>0</v>
      </c>
      <c r="I96" s="96"/>
      <c r="J96" s="22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hidden="1" x14ac:dyDescent="0.65">
      <c r="A97" s="10">
        <v>93</v>
      </c>
      <c r="B97" s="19" t="s">
        <v>274</v>
      </c>
      <c r="C97" s="71">
        <f>+'23'!H97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35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hidden="1" x14ac:dyDescent="0.65">
      <c r="A98" s="10">
        <v>94</v>
      </c>
      <c r="B98" s="19" t="s">
        <v>351</v>
      </c>
      <c r="C98" s="71">
        <f>+'23'!H98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35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hidden="1" x14ac:dyDescent="0.65">
      <c r="A99" s="10">
        <v>95</v>
      </c>
      <c r="B99" s="19" t="s">
        <v>275</v>
      </c>
      <c r="C99" s="71">
        <f>+'23'!H99</f>
        <v>0</v>
      </c>
      <c r="D99" s="95">
        <v>0</v>
      </c>
      <c r="E99" s="46">
        <f t="shared" si="0"/>
        <v>0</v>
      </c>
      <c r="F99" s="106">
        <v>0</v>
      </c>
      <c r="G99" s="104">
        <v>0</v>
      </c>
      <c r="H99" s="46">
        <f t="shared" si="11"/>
        <v>0</v>
      </c>
      <c r="I99" s="96"/>
      <c r="J99" s="22">
        <v>35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hidden="1" x14ac:dyDescent="0.65">
      <c r="A100" s="10">
        <v>96</v>
      </c>
      <c r="B100" s="19" t="s">
        <v>276</v>
      </c>
      <c r="C100" s="71">
        <f>+'23'!H100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2">
        <v>120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 hidden="1" x14ac:dyDescent="0.65">
      <c r="A101" s="10">
        <v>97</v>
      </c>
      <c r="B101" s="19" t="s">
        <v>277</v>
      </c>
      <c r="C101" s="71">
        <f>+'23'!H101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250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hidden="1" x14ac:dyDescent="0.65">
      <c r="A102" s="10">
        <v>98</v>
      </c>
      <c r="B102" s="19" t="s">
        <v>278</v>
      </c>
      <c r="C102" s="71">
        <f>+'23'!H102</f>
        <v>8</v>
      </c>
      <c r="D102" s="95">
        <v>0</v>
      </c>
      <c r="E102" s="46">
        <f t="shared" si="0"/>
        <v>8</v>
      </c>
      <c r="F102" s="106">
        <v>0</v>
      </c>
      <c r="G102" s="104">
        <v>0</v>
      </c>
      <c r="H102" s="46">
        <f t="shared" si="11"/>
        <v>6</v>
      </c>
      <c r="I102" s="96">
        <v>2</v>
      </c>
      <c r="J102" s="20">
        <v>100</v>
      </c>
      <c r="K102" s="72">
        <f t="shared" si="12"/>
        <v>200</v>
      </c>
      <c r="L102" s="17" t="s">
        <v>16</v>
      </c>
      <c r="M102" s="18">
        <v>0</v>
      </c>
      <c r="N102" s="23">
        <f t="shared" si="13"/>
        <v>200</v>
      </c>
      <c r="O102" s="19"/>
      <c r="P102" s="43">
        <f t="shared" si="14"/>
        <v>0</v>
      </c>
    </row>
    <row r="103" spans="1:16" ht="24.6" hidden="1" x14ac:dyDescent="0.65">
      <c r="A103" s="10">
        <v>99</v>
      </c>
      <c r="B103" s="19" t="s">
        <v>279</v>
      </c>
      <c r="C103" s="71">
        <f>+'23'!H103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0">
        <v>55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hidden="1" x14ac:dyDescent="0.65">
      <c r="A104" s="10">
        <v>100</v>
      </c>
      <c r="B104" s="19" t="s">
        <v>280</v>
      </c>
      <c r="C104" s="71">
        <f>+'23'!H104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0">
        <v>60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hidden="1" x14ac:dyDescent="0.65">
      <c r="A105" s="10">
        <v>101</v>
      </c>
      <c r="B105" s="19" t="s">
        <v>281</v>
      </c>
      <c r="C105" s="71">
        <f>+'23'!H105</f>
        <v>2</v>
      </c>
      <c r="D105" s="95">
        <v>0</v>
      </c>
      <c r="E105" s="46">
        <f t="shared" si="0"/>
        <v>2</v>
      </c>
      <c r="F105" s="106">
        <v>0</v>
      </c>
      <c r="G105" s="104">
        <v>0</v>
      </c>
      <c r="H105" s="46">
        <f t="shared" si="11"/>
        <v>2</v>
      </c>
      <c r="I105" s="96"/>
      <c r="J105" s="20">
        <v>100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hidden="1" x14ac:dyDescent="0.65">
      <c r="A106" s="10">
        <v>102</v>
      </c>
      <c r="B106" s="19" t="s">
        <v>100</v>
      </c>
      <c r="C106" s="71">
        <f>+'23'!H106</f>
        <v>1</v>
      </c>
      <c r="D106" s="95">
        <v>0</v>
      </c>
      <c r="E106" s="46">
        <f t="shared" si="0"/>
        <v>1</v>
      </c>
      <c r="F106" s="106">
        <v>0</v>
      </c>
      <c r="G106" s="104">
        <v>0</v>
      </c>
      <c r="H106" s="46">
        <f t="shared" si="11"/>
        <v>1</v>
      </c>
      <c r="I106" s="96"/>
      <c r="J106" s="20">
        <v>55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hidden="1" x14ac:dyDescent="0.65">
      <c r="A107" s="10">
        <v>103</v>
      </c>
      <c r="B107" s="19" t="s">
        <v>101</v>
      </c>
      <c r="C107" s="71">
        <f>+'23'!H107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50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hidden="1" x14ac:dyDescent="0.65">
      <c r="A108" s="10">
        <v>104</v>
      </c>
      <c r="B108" s="19" t="s">
        <v>102</v>
      </c>
      <c r="C108" s="71">
        <f>+'23'!H108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hidden="1" x14ac:dyDescent="0.65">
      <c r="A109" s="10">
        <v>105</v>
      </c>
      <c r="B109" s="19" t="s">
        <v>282</v>
      </c>
      <c r="C109" s="71">
        <f>+'23'!H109</f>
        <v>0</v>
      </c>
      <c r="D109" s="95">
        <v>0</v>
      </c>
      <c r="E109" s="46">
        <f t="shared" si="0"/>
        <v>0</v>
      </c>
      <c r="F109" s="106">
        <v>0</v>
      </c>
      <c r="G109" s="104">
        <v>0</v>
      </c>
      <c r="H109" s="46">
        <f t="shared" si="11"/>
        <v>0</v>
      </c>
      <c r="I109" s="96"/>
      <c r="J109" s="20">
        <v>35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hidden="1" x14ac:dyDescent="0.65">
      <c r="A110" s="10">
        <v>106</v>
      </c>
      <c r="B110" s="19" t="s">
        <v>283</v>
      </c>
      <c r="C110" s="71">
        <f>+'23'!H110</f>
        <v>0</v>
      </c>
      <c r="D110" s="95">
        <v>0</v>
      </c>
      <c r="E110" s="46">
        <f t="shared" si="0"/>
        <v>0</v>
      </c>
      <c r="F110" s="106">
        <v>0</v>
      </c>
      <c r="G110" s="104">
        <v>0</v>
      </c>
      <c r="H110" s="46">
        <f t="shared" si="11"/>
        <v>0</v>
      </c>
      <c r="I110" s="96"/>
      <c r="J110" s="20">
        <v>50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 hidden="1" x14ac:dyDescent="0.65">
      <c r="A111" s="10">
        <v>107</v>
      </c>
      <c r="B111" s="19" t="s">
        <v>352</v>
      </c>
      <c r="C111" s="71">
        <f>+'23'!H111</f>
        <v>0</v>
      </c>
      <c r="D111" s="95">
        <v>0</v>
      </c>
      <c r="E111" s="46">
        <f t="shared" si="0"/>
        <v>0</v>
      </c>
      <c r="F111" s="106">
        <v>0</v>
      </c>
      <c r="G111" s="104">
        <v>0</v>
      </c>
      <c r="H111" s="46">
        <f t="shared" si="11"/>
        <v>0</v>
      </c>
      <c r="I111" s="96"/>
      <c r="J111" s="20">
        <v>50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hidden="1" x14ac:dyDescent="0.65">
      <c r="A112" s="10">
        <v>108</v>
      </c>
      <c r="B112" s="19" t="s">
        <v>354</v>
      </c>
      <c r="C112" s="71">
        <f>+'23'!H112</f>
        <v>0</v>
      </c>
      <c r="D112" s="95">
        <v>0</v>
      </c>
      <c r="E112" s="46">
        <f t="shared" si="0"/>
        <v>0</v>
      </c>
      <c r="F112" s="106">
        <v>0</v>
      </c>
      <c r="G112" s="104">
        <v>0</v>
      </c>
      <c r="H112" s="46">
        <f t="shared" si="11"/>
        <v>0</v>
      </c>
      <c r="I112" s="96"/>
      <c r="J112" s="20">
        <v>50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hidden="1" x14ac:dyDescent="0.65">
      <c r="A113" s="10">
        <v>109</v>
      </c>
      <c r="B113" s="19" t="s">
        <v>353</v>
      </c>
      <c r="C113" s="71">
        <f>+'23'!H113</f>
        <v>0</v>
      </c>
      <c r="D113" s="95">
        <v>0</v>
      </c>
      <c r="E113" s="46">
        <f t="shared" si="0"/>
        <v>0</v>
      </c>
      <c r="F113" s="106">
        <v>0</v>
      </c>
      <c r="G113" s="104">
        <v>0</v>
      </c>
      <c r="H113" s="46">
        <f t="shared" si="11"/>
        <v>0</v>
      </c>
      <c r="I113" s="96"/>
      <c r="J113" s="20">
        <v>50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hidden="1" x14ac:dyDescent="0.65">
      <c r="A114" s="10">
        <v>110</v>
      </c>
      <c r="B114" s="19" t="s">
        <v>355</v>
      </c>
      <c r="C114" s="71">
        <f>+'23'!H114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0">
        <v>50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hidden="1" x14ac:dyDescent="0.65">
      <c r="A115" s="10">
        <v>111</v>
      </c>
      <c r="B115" s="19" t="s">
        <v>145</v>
      </c>
      <c r="C115" s="71">
        <f>+'23'!H115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0">
        <v>45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hidden="1" x14ac:dyDescent="0.65">
      <c r="A116" s="10">
        <v>112</v>
      </c>
      <c r="B116" s="19" t="s">
        <v>146</v>
      </c>
      <c r="C116" s="71">
        <f>+'23'!H116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0">
        <v>45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hidden="1" x14ac:dyDescent="0.65">
      <c r="A117" s="10">
        <v>113</v>
      </c>
      <c r="B117" s="19" t="s">
        <v>147</v>
      </c>
      <c r="C117" s="71">
        <f>+'23'!H117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55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hidden="1" x14ac:dyDescent="0.65">
      <c r="A118" s="10">
        <v>114</v>
      </c>
      <c r="B118" s="19" t="s">
        <v>356</v>
      </c>
      <c r="C118" s="71">
        <f>+'23'!H118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hidden="1" x14ac:dyDescent="0.65">
      <c r="A119" s="10">
        <v>115</v>
      </c>
      <c r="B119" s="19" t="s">
        <v>375</v>
      </c>
      <c r="C119" s="71">
        <f>+'23'!H119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hidden="1" x14ac:dyDescent="0.65">
      <c r="A120" s="10">
        <v>116</v>
      </c>
      <c r="B120" s="19" t="s">
        <v>376</v>
      </c>
      <c r="C120" s="71">
        <f>+'23'!H120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hidden="1" x14ac:dyDescent="0.65">
      <c r="A121" s="10">
        <v>117</v>
      </c>
      <c r="B121" s="19" t="s">
        <v>133</v>
      </c>
      <c r="C121" s="71">
        <f>+'23'!H121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40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>
        <v>30</v>
      </c>
      <c r="P121" s="43">
        <f t="shared" si="14"/>
        <v>0</v>
      </c>
    </row>
    <row r="122" spans="1:16" ht="24.6" hidden="1" x14ac:dyDescent="0.65">
      <c r="A122" s="10">
        <v>118</v>
      </c>
      <c r="B122" s="19" t="s">
        <v>284</v>
      </c>
      <c r="C122" s="71">
        <f>+'23'!H122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40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>
        <v>30</v>
      </c>
      <c r="P122" s="43">
        <f t="shared" si="14"/>
        <v>0</v>
      </c>
    </row>
    <row r="123" spans="1:16" ht="24.6" hidden="1" x14ac:dyDescent="0.65">
      <c r="A123" s="10">
        <v>119</v>
      </c>
      <c r="B123" s="19" t="s">
        <v>108</v>
      </c>
      <c r="C123" s="71">
        <f>+'23'!H123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>
        <v>30</v>
      </c>
      <c r="P123" s="43">
        <f t="shared" si="14"/>
        <v>0</v>
      </c>
    </row>
    <row r="124" spans="1:16" ht="24.6" hidden="1" x14ac:dyDescent="0.65">
      <c r="A124" s="10">
        <v>120</v>
      </c>
      <c r="B124" s="19" t="s">
        <v>245</v>
      </c>
      <c r="C124" s="71">
        <f>+'23'!H124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40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>
        <v>30</v>
      </c>
      <c r="P124" s="43">
        <f t="shared" si="14"/>
        <v>0</v>
      </c>
    </row>
    <row r="125" spans="1:16" ht="24.6" hidden="1" x14ac:dyDescent="0.65">
      <c r="A125" s="10">
        <v>121</v>
      </c>
      <c r="B125" s="19" t="s">
        <v>285</v>
      </c>
      <c r="C125" s="71">
        <f>+'23'!H125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>
        <v>30</v>
      </c>
      <c r="P125" s="43">
        <f t="shared" si="14"/>
        <v>0</v>
      </c>
    </row>
    <row r="126" spans="1:16" ht="24.6" hidden="1" x14ac:dyDescent="0.65">
      <c r="A126" s="10">
        <v>122</v>
      </c>
      <c r="B126" s="19" t="s">
        <v>121</v>
      </c>
      <c r="C126" s="71">
        <f>+'23'!H126</f>
        <v>0</v>
      </c>
      <c r="D126" s="95">
        <v>0</v>
      </c>
      <c r="E126" s="46">
        <f t="shared" si="0"/>
        <v>0</v>
      </c>
      <c r="F126" s="106">
        <v>0</v>
      </c>
      <c r="G126" s="104">
        <v>0</v>
      </c>
      <c r="H126" s="46">
        <f t="shared" si="11"/>
        <v>0</v>
      </c>
      <c r="I126" s="96"/>
      <c r="J126" s="20">
        <v>60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>
        <v>30</v>
      </c>
      <c r="P126" s="43">
        <f t="shared" si="14"/>
        <v>0</v>
      </c>
    </row>
    <row r="127" spans="1:16" ht="24.6" hidden="1" x14ac:dyDescent="0.65">
      <c r="A127" s="10">
        <v>123</v>
      </c>
      <c r="B127" s="19" t="s">
        <v>113</v>
      </c>
      <c r="C127" s="71">
        <f>+'23'!H127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hidden="1" x14ac:dyDescent="0.65">
      <c r="A128" s="10">
        <v>124</v>
      </c>
      <c r="B128" s="19" t="s">
        <v>114</v>
      </c>
      <c r="C128" s="71">
        <f>+'23'!H128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100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hidden="1" x14ac:dyDescent="0.65">
      <c r="A129" s="10">
        <v>125</v>
      </c>
      <c r="B129" s="19" t="s">
        <v>198</v>
      </c>
      <c r="C129" s="71">
        <f>+'23'!H129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25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286</v>
      </c>
      <c r="C130" s="71">
        <f>+'23'!H130</f>
        <v>1</v>
      </c>
      <c r="D130" s="95">
        <v>0</v>
      </c>
      <c r="E130" s="46">
        <f t="shared" si="0"/>
        <v>1</v>
      </c>
      <c r="F130" s="106">
        <v>1</v>
      </c>
      <c r="G130" s="104">
        <v>0</v>
      </c>
      <c r="H130" s="46">
        <f t="shared" si="11"/>
        <v>0</v>
      </c>
      <c r="I130" s="96"/>
      <c r="J130" s="20">
        <v>50</v>
      </c>
      <c r="K130" s="72">
        <f t="shared" si="12"/>
        <v>0</v>
      </c>
      <c r="L130" s="17" t="s">
        <v>432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hidden="1" x14ac:dyDescent="0.65">
      <c r="A131" s="10">
        <v>127</v>
      </c>
      <c r="B131" s="19" t="s">
        <v>287</v>
      </c>
      <c r="C131" s="71">
        <f>+'23'!H131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2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hidden="1" x14ac:dyDescent="0.65">
      <c r="A132" s="10">
        <v>128</v>
      </c>
      <c r="B132" s="19" t="s">
        <v>288</v>
      </c>
      <c r="C132" s="71">
        <f>+'23'!H132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2">
        <v>50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hidden="1" x14ac:dyDescent="0.65">
      <c r="A133" s="10">
        <v>129</v>
      </c>
      <c r="B133" s="19" t="s">
        <v>289</v>
      </c>
      <c r="C133" s="71">
        <f>+'23'!H133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ref="H133:H196" si="15">+E133-F133-I133-G133</f>
        <v>0</v>
      </c>
      <c r="I133" s="96"/>
      <c r="J133" s="20">
        <v>60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hidden="1" x14ac:dyDescent="0.65">
      <c r="A134" s="10">
        <v>130</v>
      </c>
      <c r="B134" s="19" t="s">
        <v>343</v>
      </c>
      <c r="C134" s="71">
        <f>+'23'!H134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5"/>
        <v>0</v>
      </c>
      <c r="I134" s="96"/>
      <c r="J134" s="20">
        <v>50</v>
      </c>
      <c r="K134" s="72">
        <f t="shared" ref="K134:K197" si="16">+J134*I134</f>
        <v>0</v>
      </c>
      <c r="L134" s="17" t="s">
        <v>16</v>
      </c>
      <c r="M134" s="18">
        <v>0</v>
      </c>
      <c r="N134" s="23">
        <f t="shared" ref="N134:N197" si="17">SUM(K134-M134)</f>
        <v>0</v>
      </c>
      <c r="O134" s="19"/>
      <c r="P134" s="43">
        <f t="shared" ref="P134:P197" si="18">+K134*O134</f>
        <v>0</v>
      </c>
    </row>
    <row r="135" spans="1:16" ht="24.6" hidden="1" x14ac:dyDescent="0.65">
      <c r="A135" s="10">
        <v>131</v>
      </c>
      <c r="B135" s="19" t="s">
        <v>134</v>
      </c>
      <c r="C135" s="71">
        <f>+'23'!H135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5"/>
        <v>0</v>
      </c>
      <c r="I135" s="96"/>
      <c r="J135" s="20">
        <v>35</v>
      </c>
      <c r="K135" s="72">
        <f t="shared" si="16"/>
        <v>0</v>
      </c>
      <c r="L135" s="17" t="s">
        <v>16</v>
      </c>
      <c r="M135" s="18">
        <v>0</v>
      </c>
      <c r="N135" s="23">
        <f t="shared" si="17"/>
        <v>0</v>
      </c>
      <c r="O135" s="19"/>
      <c r="P135" s="43">
        <f t="shared" si="18"/>
        <v>0</v>
      </c>
    </row>
    <row r="136" spans="1:16" ht="24.6" hidden="1" x14ac:dyDescent="0.65">
      <c r="A136" s="10">
        <v>132</v>
      </c>
      <c r="B136" s="19" t="s">
        <v>358</v>
      </c>
      <c r="C136" s="71">
        <f>+'23'!H136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5"/>
        <v>0</v>
      </c>
      <c r="I136" s="96"/>
      <c r="J136" s="20">
        <v>10</v>
      </c>
      <c r="K136" s="72">
        <f t="shared" si="16"/>
        <v>0</v>
      </c>
      <c r="L136" s="17" t="s">
        <v>16</v>
      </c>
      <c r="M136" s="18">
        <v>0</v>
      </c>
      <c r="N136" s="23">
        <f t="shared" si="17"/>
        <v>0</v>
      </c>
      <c r="O136" s="19"/>
      <c r="P136" s="43">
        <f t="shared" si="18"/>
        <v>0</v>
      </c>
    </row>
    <row r="137" spans="1:16" ht="24.6" hidden="1" x14ac:dyDescent="0.65">
      <c r="A137" s="10">
        <v>133</v>
      </c>
      <c r="B137" s="19" t="s">
        <v>357</v>
      </c>
      <c r="C137" s="71">
        <f>+'23'!H137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5"/>
        <v>0</v>
      </c>
      <c r="I137" s="96"/>
      <c r="J137" s="20">
        <v>10</v>
      </c>
      <c r="K137" s="72">
        <f t="shared" si="16"/>
        <v>0</v>
      </c>
      <c r="L137" s="17" t="s">
        <v>16</v>
      </c>
      <c r="M137" s="18">
        <v>0</v>
      </c>
      <c r="N137" s="23">
        <f t="shared" si="17"/>
        <v>0</v>
      </c>
      <c r="O137" s="19"/>
      <c r="P137" s="43">
        <f t="shared" si="18"/>
        <v>0</v>
      </c>
    </row>
    <row r="138" spans="1:16" ht="24.6" hidden="1" x14ac:dyDescent="0.65">
      <c r="A138" s="10">
        <v>134</v>
      </c>
      <c r="B138" s="19" t="s">
        <v>193</v>
      </c>
      <c r="C138" s="71">
        <f>+'23'!H138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5"/>
        <v>0</v>
      </c>
      <c r="I138" s="96"/>
      <c r="J138" s="20">
        <v>10</v>
      </c>
      <c r="K138" s="72">
        <f t="shared" si="16"/>
        <v>0</v>
      </c>
      <c r="L138" s="17" t="s">
        <v>16</v>
      </c>
      <c r="M138" s="18">
        <v>0</v>
      </c>
      <c r="N138" s="23">
        <f t="shared" si="17"/>
        <v>0</v>
      </c>
      <c r="O138" s="19"/>
      <c r="P138" s="43">
        <f t="shared" si="18"/>
        <v>0</v>
      </c>
    </row>
    <row r="139" spans="1:16" ht="24.6" hidden="1" x14ac:dyDescent="0.65">
      <c r="A139" s="10">
        <v>135</v>
      </c>
      <c r="B139" s="19" t="s">
        <v>196</v>
      </c>
      <c r="C139" s="71">
        <f>+'23'!H139</f>
        <v>0</v>
      </c>
      <c r="D139" s="95">
        <v>0</v>
      </c>
      <c r="E139" s="46">
        <f t="shared" si="0"/>
        <v>0</v>
      </c>
      <c r="F139" s="106">
        <v>0</v>
      </c>
      <c r="G139" s="104">
        <v>0</v>
      </c>
      <c r="H139" s="46">
        <f t="shared" si="15"/>
        <v>0</v>
      </c>
      <c r="I139" s="96"/>
      <c r="J139" s="20">
        <v>10</v>
      </c>
      <c r="K139" s="72">
        <f t="shared" si="16"/>
        <v>0</v>
      </c>
      <c r="L139" s="17" t="s">
        <v>16</v>
      </c>
      <c r="M139" s="18">
        <v>0</v>
      </c>
      <c r="N139" s="23">
        <f t="shared" si="17"/>
        <v>0</v>
      </c>
      <c r="O139" s="19"/>
      <c r="P139" s="43">
        <f t="shared" si="18"/>
        <v>0</v>
      </c>
    </row>
    <row r="140" spans="1:16" ht="24.6" hidden="1" x14ac:dyDescent="0.65">
      <c r="A140" s="10">
        <v>136</v>
      </c>
      <c r="B140" s="19" t="s">
        <v>195</v>
      </c>
      <c r="C140" s="71">
        <f>+'23'!H140</f>
        <v>0</v>
      </c>
      <c r="D140" s="95">
        <v>0</v>
      </c>
      <c r="E140" s="46">
        <f t="shared" si="0"/>
        <v>0</v>
      </c>
      <c r="F140" s="106">
        <v>0</v>
      </c>
      <c r="G140" s="104">
        <v>0</v>
      </c>
      <c r="H140" s="46">
        <f t="shared" si="15"/>
        <v>0</v>
      </c>
      <c r="I140" s="96"/>
      <c r="J140" s="20">
        <v>10</v>
      </c>
      <c r="K140" s="72">
        <f t="shared" si="16"/>
        <v>0</v>
      </c>
      <c r="L140" s="17" t="s">
        <v>16</v>
      </c>
      <c r="M140" s="18">
        <v>0</v>
      </c>
      <c r="N140" s="23">
        <f t="shared" si="17"/>
        <v>0</v>
      </c>
      <c r="O140" s="19"/>
      <c r="P140" s="43">
        <f t="shared" si="18"/>
        <v>0</v>
      </c>
    </row>
    <row r="141" spans="1:16" ht="24.75" hidden="1" customHeight="1" x14ac:dyDescent="0.65">
      <c r="A141" s="10">
        <v>137</v>
      </c>
      <c r="B141" s="19" t="s">
        <v>197</v>
      </c>
      <c r="C141" s="71">
        <f>+'23'!H141</f>
        <v>0</v>
      </c>
      <c r="D141" s="95">
        <v>0</v>
      </c>
      <c r="E141" s="46">
        <f t="shared" si="0"/>
        <v>0</v>
      </c>
      <c r="F141" s="106">
        <v>0</v>
      </c>
      <c r="G141" s="104">
        <v>0</v>
      </c>
      <c r="H141" s="46">
        <f t="shared" si="15"/>
        <v>0</v>
      </c>
      <c r="I141" s="96"/>
      <c r="J141" s="20">
        <v>10</v>
      </c>
      <c r="K141" s="72">
        <f t="shared" si="16"/>
        <v>0</v>
      </c>
      <c r="L141" s="17" t="s">
        <v>16</v>
      </c>
      <c r="M141" s="18">
        <v>0</v>
      </c>
      <c r="N141" s="23">
        <f t="shared" si="17"/>
        <v>0</v>
      </c>
      <c r="O141" s="19"/>
      <c r="P141" s="43">
        <f t="shared" si="18"/>
        <v>0</v>
      </c>
    </row>
    <row r="142" spans="1:16" ht="24.75" hidden="1" customHeight="1" x14ac:dyDescent="0.65">
      <c r="A142" s="10">
        <v>138</v>
      </c>
      <c r="B142" s="19" t="s">
        <v>194</v>
      </c>
      <c r="C142" s="71">
        <f>+'23'!H142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5"/>
        <v>0</v>
      </c>
      <c r="I142" s="96"/>
      <c r="J142" s="20">
        <v>10</v>
      </c>
      <c r="K142" s="72">
        <f t="shared" si="16"/>
        <v>0</v>
      </c>
      <c r="L142" s="17" t="s">
        <v>16</v>
      </c>
      <c r="M142" s="18">
        <v>0</v>
      </c>
      <c r="N142" s="23">
        <f t="shared" si="17"/>
        <v>0</v>
      </c>
      <c r="O142" s="19"/>
      <c r="P142" s="43">
        <f t="shared" si="18"/>
        <v>0</v>
      </c>
    </row>
    <row r="143" spans="1:16" ht="24.75" hidden="1" customHeight="1" x14ac:dyDescent="0.65">
      <c r="A143" s="10">
        <v>139</v>
      </c>
      <c r="B143" s="19" t="s">
        <v>290</v>
      </c>
      <c r="C143" s="71">
        <f>+'23'!H143</f>
        <v>0</v>
      </c>
      <c r="D143" s="95">
        <v>0</v>
      </c>
      <c r="E143" s="46">
        <f t="shared" si="0"/>
        <v>0</v>
      </c>
      <c r="F143" s="106">
        <v>0</v>
      </c>
      <c r="G143" s="104">
        <v>0</v>
      </c>
      <c r="H143" s="46">
        <f t="shared" si="15"/>
        <v>0</v>
      </c>
      <c r="I143" s="96"/>
      <c r="J143" s="20">
        <v>10</v>
      </c>
      <c r="K143" s="72">
        <f t="shared" si="16"/>
        <v>0</v>
      </c>
      <c r="L143" s="17" t="s">
        <v>16</v>
      </c>
      <c r="M143" s="18">
        <v>0</v>
      </c>
      <c r="N143" s="23">
        <f t="shared" si="17"/>
        <v>0</v>
      </c>
      <c r="O143" s="19"/>
      <c r="P143" s="43">
        <f t="shared" si="18"/>
        <v>0</v>
      </c>
    </row>
    <row r="144" spans="1:16" ht="24.75" hidden="1" customHeight="1" x14ac:dyDescent="0.65">
      <c r="A144" s="10">
        <v>140</v>
      </c>
      <c r="B144" s="19" t="s">
        <v>141</v>
      </c>
      <c r="C144" s="71">
        <f>+'23'!H144</f>
        <v>0</v>
      </c>
      <c r="D144" s="95">
        <v>0</v>
      </c>
      <c r="E144" s="46">
        <f t="shared" ref="E144:E207" si="19">C144+D144</f>
        <v>0</v>
      </c>
      <c r="F144" s="106">
        <v>0</v>
      </c>
      <c r="G144" s="104">
        <v>0</v>
      </c>
      <c r="H144" s="46">
        <f t="shared" si="15"/>
        <v>0</v>
      </c>
      <c r="I144" s="96"/>
      <c r="J144" s="20">
        <v>40</v>
      </c>
      <c r="K144" s="72">
        <f t="shared" si="16"/>
        <v>0</v>
      </c>
      <c r="L144" s="17" t="s">
        <v>16</v>
      </c>
      <c r="M144" s="18">
        <v>0</v>
      </c>
      <c r="N144" s="23">
        <f t="shared" si="17"/>
        <v>0</v>
      </c>
      <c r="O144" s="19"/>
      <c r="P144" s="43">
        <f t="shared" si="18"/>
        <v>0</v>
      </c>
    </row>
    <row r="145" spans="1:16" ht="24.75" hidden="1" customHeight="1" x14ac:dyDescent="0.65">
      <c r="A145" s="10">
        <v>141</v>
      </c>
      <c r="B145" s="19" t="s">
        <v>142</v>
      </c>
      <c r="C145" s="71">
        <f>+'23'!H145</f>
        <v>0</v>
      </c>
      <c r="D145" s="95">
        <v>0</v>
      </c>
      <c r="E145" s="46">
        <f t="shared" si="19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3">
        <f t="shared" si="18"/>
        <v>0</v>
      </c>
    </row>
    <row r="146" spans="1:16" ht="24.6" hidden="1" x14ac:dyDescent="0.65">
      <c r="A146" s="10">
        <v>142</v>
      </c>
      <c r="B146" s="19" t="s">
        <v>135</v>
      </c>
      <c r="C146" s="71">
        <f>+'23'!H146</f>
        <v>0</v>
      </c>
      <c r="D146" s="95">
        <v>0</v>
      </c>
      <c r="E146" s="46">
        <f t="shared" si="19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55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hidden="1" x14ac:dyDescent="0.65">
      <c r="A147" s="10">
        <v>143</v>
      </c>
      <c r="B147" s="19" t="s">
        <v>144</v>
      </c>
      <c r="C147" s="71">
        <f>+'23'!H147</f>
        <v>0</v>
      </c>
      <c r="D147" s="95">
        <v>0</v>
      </c>
      <c r="E147" s="46">
        <f t="shared" si="19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55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hidden="1" x14ac:dyDescent="0.65">
      <c r="A148" s="10">
        <v>144</v>
      </c>
      <c r="B148" s="19" t="s">
        <v>143</v>
      </c>
      <c r="C148" s="71">
        <f>+'23'!H148</f>
        <v>0</v>
      </c>
      <c r="D148" s="95">
        <v>0</v>
      </c>
      <c r="E148" s="46">
        <f t="shared" si="19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55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hidden="1" x14ac:dyDescent="0.65">
      <c r="A149" s="10">
        <v>145</v>
      </c>
      <c r="B149" s="19" t="s">
        <v>137</v>
      </c>
      <c r="C149" s="71">
        <f>+'23'!H149</f>
        <v>0</v>
      </c>
      <c r="D149" s="95">
        <v>0</v>
      </c>
      <c r="E149" s="46">
        <f t="shared" si="19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30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hidden="1" x14ac:dyDescent="0.65">
      <c r="A150" s="10">
        <v>146</v>
      </c>
      <c r="B150" s="19" t="s">
        <v>291</v>
      </c>
      <c r="C150" s="71">
        <f>+'23'!H150</f>
        <v>0</v>
      </c>
      <c r="D150" s="95">
        <v>0</v>
      </c>
      <c r="E150" s="46">
        <f t="shared" si="19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25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hidden="1" x14ac:dyDescent="0.65">
      <c r="A151" s="10">
        <v>147</v>
      </c>
      <c r="B151" s="19" t="s">
        <v>292</v>
      </c>
      <c r="C151" s="71">
        <f>+'23'!H151</f>
        <v>0</v>
      </c>
      <c r="D151" s="95">
        <v>0</v>
      </c>
      <c r="E151" s="46">
        <f t="shared" si="19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25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6" hidden="1" x14ac:dyDescent="0.65">
      <c r="A152" s="10">
        <v>148</v>
      </c>
      <c r="B152" s="19" t="s">
        <v>293</v>
      </c>
      <c r="C152" s="71">
        <f>+'23'!H152</f>
        <v>0</v>
      </c>
      <c r="D152" s="95">
        <v>0</v>
      </c>
      <c r="E152" s="46">
        <f t="shared" si="19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55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6" hidden="1" x14ac:dyDescent="0.65">
      <c r="A153" s="10">
        <v>149</v>
      </c>
      <c r="B153" s="19" t="s">
        <v>294</v>
      </c>
      <c r="C153" s="71">
        <f>+'23'!H153</f>
        <v>0</v>
      </c>
      <c r="D153" s="95">
        <v>0</v>
      </c>
      <c r="E153" s="46">
        <f t="shared" si="19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50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6" hidden="1" x14ac:dyDescent="0.65">
      <c r="A154" s="10">
        <v>150</v>
      </c>
      <c r="B154" s="19" t="s">
        <v>362</v>
      </c>
      <c r="C154" s="71">
        <f>+'23'!H154</f>
        <v>0</v>
      </c>
      <c r="D154" s="95">
        <v>0</v>
      </c>
      <c r="E154" s="46">
        <f t="shared" si="19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65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6" hidden="1" x14ac:dyDescent="0.65">
      <c r="A155" s="10">
        <v>151</v>
      </c>
      <c r="B155" s="19" t="s">
        <v>363</v>
      </c>
      <c r="C155" s="71">
        <f>+'23'!H155</f>
        <v>0</v>
      </c>
      <c r="D155" s="95">
        <v>0</v>
      </c>
      <c r="E155" s="46">
        <f t="shared" si="19"/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50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6" hidden="1" x14ac:dyDescent="0.65">
      <c r="A156" s="10">
        <v>152</v>
      </c>
      <c r="B156" s="19" t="s">
        <v>364</v>
      </c>
      <c r="C156" s="71">
        <f>+'23'!H156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hidden="1" x14ac:dyDescent="0.65">
      <c r="A157" s="10">
        <v>153</v>
      </c>
      <c r="B157" s="19" t="s">
        <v>365</v>
      </c>
      <c r="C157" s="71">
        <f>+'23'!H157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60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hidden="1" x14ac:dyDescent="0.65">
      <c r="A158" s="10">
        <v>154</v>
      </c>
      <c r="B158" s="19" t="s">
        <v>366</v>
      </c>
      <c r="C158" s="71">
        <f>+'23'!H158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60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hidden="1" x14ac:dyDescent="0.65">
      <c r="A159" s="10">
        <v>155</v>
      </c>
      <c r="B159" s="19" t="s">
        <v>359</v>
      </c>
      <c r="C159" s="71">
        <f>+'23'!H159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40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hidden="1" x14ac:dyDescent="0.65">
      <c r="A160" s="10">
        <v>156</v>
      </c>
      <c r="B160" s="19" t="s">
        <v>148</v>
      </c>
      <c r="C160" s="71">
        <f>+'23'!H160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45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hidden="1" x14ac:dyDescent="0.65">
      <c r="A161" s="10">
        <v>157</v>
      </c>
      <c r="B161" s="19" t="s">
        <v>149</v>
      </c>
      <c r="C161" s="71">
        <f>+'23'!H161</f>
        <v>0</v>
      </c>
      <c r="D161" s="95">
        <v>0</v>
      </c>
      <c r="E161" s="46">
        <f t="shared" si="19"/>
        <v>0</v>
      </c>
      <c r="F161" s="106">
        <v>0</v>
      </c>
      <c r="G161" s="104">
        <v>0</v>
      </c>
      <c r="H161" s="46">
        <f t="shared" si="15"/>
        <v>0</v>
      </c>
      <c r="I161" s="96"/>
      <c r="J161" s="20">
        <v>45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hidden="1" x14ac:dyDescent="0.65">
      <c r="A162" s="10">
        <v>158</v>
      </c>
      <c r="B162" s="19" t="s">
        <v>150</v>
      </c>
      <c r="C162" s="71">
        <f>+'23'!H162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45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hidden="1" x14ac:dyDescent="0.65">
      <c r="A163" s="10">
        <v>159</v>
      </c>
      <c r="B163" s="19" t="s">
        <v>151</v>
      </c>
      <c r="C163" s="71">
        <f>+'23'!H163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45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hidden="1" x14ac:dyDescent="0.65">
      <c r="A164" s="10">
        <v>160</v>
      </c>
      <c r="B164" s="19" t="s">
        <v>152</v>
      </c>
      <c r="C164" s="71">
        <f>+'23'!H164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45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hidden="1" x14ac:dyDescent="0.65">
      <c r="A165" s="10">
        <v>161</v>
      </c>
      <c r="B165" s="19" t="s">
        <v>153</v>
      </c>
      <c r="C165" s="71">
        <f>+'23'!H165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45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hidden="1" x14ac:dyDescent="0.65">
      <c r="A166" s="10">
        <v>162</v>
      </c>
      <c r="B166" s="19" t="s">
        <v>118</v>
      </c>
      <c r="C166" s="71">
        <f>+'23'!H166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100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hidden="1" x14ac:dyDescent="0.65">
      <c r="A167" s="10">
        <v>163</v>
      </c>
      <c r="B167" s="19" t="s">
        <v>112</v>
      </c>
      <c r="C167" s="71">
        <f>+'23'!H167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55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hidden="1" x14ac:dyDescent="0.65">
      <c r="A168" s="10">
        <v>164</v>
      </c>
      <c r="B168" s="19" t="s">
        <v>120</v>
      </c>
      <c r="C168" s="71">
        <f>+'23'!H168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80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hidden="1" x14ac:dyDescent="0.65">
      <c r="A169" s="10">
        <v>165</v>
      </c>
      <c r="B169" s="19" t="s">
        <v>139</v>
      </c>
      <c r="C169" s="71">
        <f>+'23'!H169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10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hidden="1" x14ac:dyDescent="0.65">
      <c r="A170" s="10">
        <v>166</v>
      </c>
      <c r="B170" s="19" t="s">
        <v>261</v>
      </c>
      <c r="C170" s="71">
        <f>+'23'!H170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35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hidden="1" x14ac:dyDescent="0.65">
      <c r="A171" s="10">
        <v>167</v>
      </c>
      <c r="B171" s="19" t="s">
        <v>262</v>
      </c>
      <c r="C171" s="71">
        <f>+'23'!H171</f>
        <v>3</v>
      </c>
      <c r="D171" s="95">
        <v>0</v>
      </c>
      <c r="E171" s="46">
        <f t="shared" si="19"/>
        <v>3</v>
      </c>
      <c r="F171" s="106">
        <v>0</v>
      </c>
      <c r="G171" s="104">
        <v>0</v>
      </c>
      <c r="H171" s="46">
        <f t="shared" si="15"/>
        <v>3</v>
      </c>
      <c r="I171" s="96"/>
      <c r="J171" s="20">
        <v>40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hidden="1" x14ac:dyDescent="0.65">
      <c r="A172" s="10">
        <v>168</v>
      </c>
      <c r="B172" s="19" t="s">
        <v>176</v>
      </c>
      <c r="C172" s="71">
        <f>+'23'!H172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50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hidden="1" x14ac:dyDescent="0.65">
      <c r="A173" s="10">
        <v>169</v>
      </c>
      <c r="B173" s="19" t="s">
        <v>177</v>
      </c>
      <c r="C173" s="71">
        <f>+'23'!H173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50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hidden="1" x14ac:dyDescent="0.65">
      <c r="A174" s="10">
        <v>170</v>
      </c>
      <c r="B174" s="19" t="s">
        <v>178</v>
      </c>
      <c r="C174" s="71">
        <f>+'23'!H174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50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hidden="1" x14ac:dyDescent="0.65">
      <c r="A175" s="10">
        <v>171</v>
      </c>
      <c r="B175" s="19" t="s">
        <v>182</v>
      </c>
      <c r="C175" s="71">
        <f>+'23'!H175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90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hidden="1" x14ac:dyDescent="0.65">
      <c r="A176" s="10">
        <v>172</v>
      </c>
      <c r="B176" s="19" t="s">
        <v>360</v>
      </c>
      <c r="C176" s="71">
        <f>+'23'!H176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35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 hidden="1" x14ac:dyDescent="0.65">
      <c r="A177" s="10">
        <v>173</v>
      </c>
      <c r="B177" s="19" t="s">
        <v>295</v>
      </c>
      <c r="C177" s="71">
        <f>+'23'!H177</f>
        <v>0</v>
      </c>
      <c r="D177" s="95">
        <v>0</v>
      </c>
      <c r="E177" s="46">
        <f t="shared" si="19"/>
        <v>0</v>
      </c>
      <c r="F177" s="106">
        <v>0</v>
      </c>
      <c r="G177" s="104">
        <v>0</v>
      </c>
      <c r="H177" s="46">
        <f t="shared" si="15"/>
        <v>0</v>
      </c>
      <c r="I177" s="96"/>
      <c r="J177" s="20">
        <v>35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.6" hidden="1" x14ac:dyDescent="0.65">
      <c r="A178" s="10">
        <v>174</v>
      </c>
      <c r="B178" s="19" t="s">
        <v>296</v>
      </c>
      <c r="C178" s="71">
        <f>+'23'!H178</f>
        <v>0</v>
      </c>
      <c r="D178" s="95">
        <v>0</v>
      </c>
      <c r="E178" s="46">
        <f t="shared" si="19"/>
        <v>0</v>
      </c>
      <c r="F178" s="106">
        <v>0</v>
      </c>
      <c r="G178" s="104">
        <v>0</v>
      </c>
      <c r="H178" s="46">
        <f t="shared" si="15"/>
        <v>0</v>
      </c>
      <c r="I178" s="96"/>
      <c r="J178" s="20">
        <v>60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 hidden="1" x14ac:dyDescent="0.65">
      <c r="A179" s="10">
        <v>175</v>
      </c>
      <c r="B179" s="19" t="s">
        <v>297</v>
      </c>
      <c r="C179" s="71">
        <f>+'23'!H179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120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hidden="1" x14ac:dyDescent="0.65">
      <c r="A180" s="10">
        <v>176</v>
      </c>
      <c r="B180" s="19" t="s">
        <v>344</v>
      </c>
      <c r="C180" s="71">
        <f>+'23'!H180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60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hidden="1" x14ac:dyDescent="0.65">
      <c r="A181" s="10">
        <v>177</v>
      </c>
      <c r="B181" s="19" t="s">
        <v>345</v>
      </c>
      <c r="C181" s="71">
        <f>+'23'!H181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120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hidden="1" x14ac:dyDescent="0.65">
      <c r="A182" s="10">
        <v>178</v>
      </c>
      <c r="B182" s="19" t="s">
        <v>109</v>
      </c>
      <c r="C182" s="71">
        <f>+'23'!H182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50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hidden="1" x14ac:dyDescent="0.65">
      <c r="A183" s="10">
        <v>179</v>
      </c>
      <c r="B183" s="19" t="s">
        <v>110</v>
      </c>
      <c r="C183" s="71">
        <f>+'23'!H183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50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hidden="1" x14ac:dyDescent="0.65">
      <c r="A184" s="10">
        <v>180</v>
      </c>
      <c r="B184" s="19" t="s">
        <v>162</v>
      </c>
      <c r="C184" s="71">
        <f>+'23'!H184</f>
        <v>0</v>
      </c>
      <c r="D184" s="95">
        <v>0</v>
      </c>
      <c r="E184" s="46">
        <f t="shared" si="19"/>
        <v>0</v>
      </c>
      <c r="F184" s="106">
        <v>0</v>
      </c>
      <c r="G184" s="104">
        <v>0</v>
      </c>
      <c r="H184" s="46">
        <f t="shared" si="15"/>
        <v>0</v>
      </c>
      <c r="I184" s="96"/>
      <c r="J184" s="20">
        <v>120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hidden="1" x14ac:dyDescent="0.65">
      <c r="A185" s="10">
        <v>181</v>
      </c>
      <c r="B185" s="19" t="s">
        <v>163</v>
      </c>
      <c r="C185" s="71">
        <f>+'23'!H185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120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hidden="1" x14ac:dyDescent="0.65">
      <c r="A186" s="10">
        <v>182</v>
      </c>
      <c r="B186" s="19" t="s">
        <v>154</v>
      </c>
      <c r="C186" s="71">
        <f>+'23'!H186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120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hidden="1" x14ac:dyDescent="0.65">
      <c r="A187" s="10">
        <v>183</v>
      </c>
      <c r="B187" s="19" t="s">
        <v>155</v>
      </c>
      <c r="C187" s="71">
        <f>+'23'!H187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120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hidden="1" x14ac:dyDescent="0.65">
      <c r="A188" s="10">
        <v>184</v>
      </c>
      <c r="B188" s="19" t="s">
        <v>164</v>
      </c>
      <c r="C188" s="71">
        <f>+'23'!H188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120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hidden="1" x14ac:dyDescent="0.65">
      <c r="A189" s="10">
        <v>185</v>
      </c>
      <c r="B189" s="19" t="s">
        <v>165</v>
      </c>
      <c r="C189" s="71">
        <f>+'23'!H189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120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hidden="1" x14ac:dyDescent="0.65">
      <c r="A190" s="10">
        <v>186</v>
      </c>
      <c r="B190" s="19" t="s">
        <v>247</v>
      </c>
      <c r="C190" s="71">
        <f>+'23'!H190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150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hidden="1" x14ac:dyDescent="0.65">
      <c r="A191" s="10">
        <v>187</v>
      </c>
      <c r="B191" s="19" t="s">
        <v>248</v>
      </c>
      <c r="C191" s="71">
        <f>+'23'!H191</f>
        <v>0</v>
      </c>
      <c r="D191" s="95">
        <v>0</v>
      </c>
      <c r="E191" s="46">
        <f t="shared" si="19"/>
        <v>0</v>
      </c>
      <c r="F191" s="106">
        <v>0</v>
      </c>
      <c r="G191" s="104">
        <v>0</v>
      </c>
      <c r="H191" s="46">
        <f t="shared" si="15"/>
        <v>0</v>
      </c>
      <c r="I191" s="96"/>
      <c r="J191" s="20">
        <v>150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hidden="1" x14ac:dyDescent="0.65">
      <c r="A192" s="10">
        <v>188</v>
      </c>
      <c r="B192" s="19" t="s">
        <v>249</v>
      </c>
      <c r="C192" s="71">
        <f>+'23'!H192</f>
        <v>0</v>
      </c>
      <c r="D192" s="95">
        <v>0</v>
      </c>
      <c r="E192" s="46">
        <f t="shared" si="19"/>
        <v>0</v>
      </c>
      <c r="F192" s="106">
        <v>0</v>
      </c>
      <c r="G192" s="104">
        <v>0</v>
      </c>
      <c r="H192" s="46">
        <f t="shared" si="15"/>
        <v>0</v>
      </c>
      <c r="I192" s="96"/>
      <c r="J192" s="20">
        <v>150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29" ht="24.6" hidden="1" x14ac:dyDescent="0.65">
      <c r="A193" s="10">
        <v>189</v>
      </c>
      <c r="B193" s="19" t="s">
        <v>250</v>
      </c>
      <c r="C193" s="71">
        <f>+'23'!H193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150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29" ht="24.6" hidden="1" x14ac:dyDescent="0.65">
      <c r="A194" s="10">
        <v>190</v>
      </c>
      <c r="B194" s="19" t="s">
        <v>166</v>
      </c>
      <c r="C194" s="71">
        <f>+'23'!H194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185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29" ht="24.6" hidden="1" x14ac:dyDescent="0.65">
      <c r="A195" s="10">
        <v>191</v>
      </c>
      <c r="B195" s="19" t="s">
        <v>167</v>
      </c>
      <c r="C195" s="71">
        <f>+'23'!H195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185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29" ht="24.6" hidden="1" x14ac:dyDescent="0.65">
      <c r="A196" s="10">
        <v>192</v>
      </c>
      <c r="B196" s="19" t="s">
        <v>168</v>
      </c>
      <c r="C196" s="71">
        <f>+'23'!H196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185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29" ht="24.6" hidden="1" x14ac:dyDescent="0.65">
      <c r="A197" s="10">
        <v>193</v>
      </c>
      <c r="B197" s="19" t="s">
        <v>169</v>
      </c>
      <c r="C197" s="71">
        <f>+'23'!H197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ref="H197:H260" si="20">+E197-F197-I197-G197</f>
        <v>0</v>
      </c>
      <c r="I197" s="96"/>
      <c r="J197" s="20">
        <v>185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  <c r="AC197" s="29"/>
    </row>
    <row r="198" spans="1:29" ht="24.6" hidden="1" x14ac:dyDescent="0.65">
      <c r="A198" s="10">
        <v>194</v>
      </c>
      <c r="B198" s="19" t="s">
        <v>168</v>
      </c>
      <c r="C198" s="71">
        <f>+'23'!H198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20"/>
        <v>0</v>
      </c>
      <c r="I198" s="96"/>
      <c r="J198" s="20">
        <v>185</v>
      </c>
      <c r="K198" s="72">
        <f t="shared" ref="K198:K261" si="21">+J198*I198</f>
        <v>0</v>
      </c>
      <c r="L198" s="17" t="s">
        <v>16</v>
      </c>
      <c r="M198" s="18">
        <v>0</v>
      </c>
      <c r="N198" s="23">
        <f t="shared" ref="N198:N261" si="22">SUM(K198-M198)</f>
        <v>0</v>
      </c>
      <c r="O198" s="19"/>
      <c r="P198" s="43">
        <f t="shared" ref="P198:P261" si="23">+K198*O198</f>
        <v>0</v>
      </c>
      <c r="AC198" s="29"/>
    </row>
    <row r="199" spans="1:29" ht="24.6" hidden="1" x14ac:dyDescent="0.65">
      <c r="A199" s="10">
        <v>195</v>
      </c>
      <c r="B199" s="19" t="s">
        <v>169</v>
      </c>
      <c r="C199" s="71">
        <f>+'23'!H199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20"/>
        <v>0</v>
      </c>
      <c r="I199" s="96"/>
      <c r="J199" s="20">
        <v>185</v>
      </c>
      <c r="K199" s="72">
        <f t="shared" si="21"/>
        <v>0</v>
      </c>
      <c r="L199" s="17" t="s">
        <v>16</v>
      </c>
      <c r="M199" s="18">
        <v>0</v>
      </c>
      <c r="N199" s="23">
        <f t="shared" si="22"/>
        <v>0</v>
      </c>
      <c r="O199" s="19"/>
      <c r="P199" s="43">
        <f t="shared" si="23"/>
        <v>0</v>
      </c>
    </row>
    <row r="200" spans="1:29" ht="24.6" hidden="1" x14ac:dyDescent="0.65">
      <c r="A200" s="10">
        <v>196</v>
      </c>
      <c r="B200" s="19" t="s">
        <v>170</v>
      </c>
      <c r="C200" s="71">
        <f>+'23'!H200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20"/>
        <v>0</v>
      </c>
      <c r="I200" s="96"/>
      <c r="J200" s="20">
        <v>135</v>
      </c>
      <c r="K200" s="72">
        <f t="shared" si="21"/>
        <v>0</v>
      </c>
      <c r="L200" s="17" t="s">
        <v>16</v>
      </c>
      <c r="M200" s="18">
        <v>0</v>
      </c>
      <c r="N200" s="23">
        <f t="shared" si="22"/>
        <v>0</v>
      </c>
      <c r="O200" s="19"/>
      <c r="P200" s="43">
        <f t="shared" si="23"/>
        <v>0</v>
      </c>
    </row>
    <row r="201" spans="1:29" ht="24.6" hidden="1" x14ac:dyDescent="0.65">
      <c r="A201" s="10">
        <v>197</v>
      </c>
      <c r="B201" s="19" t="s">
        <v>115</v>
      </c>
      <c r="C201" s="71">
        <f>+'23'!H201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20"/>
        <v>0</v>
      </c>
      <c r="I201" s="96"/>
      <c r="J201" s="20">
        <v>100</v>
      </c>
      <c r="K201" s="72">
        <f t="shared" si="21"/>
        <v>0</v>
      </c>
      <c r="L201" s="17" t="s">
        <v>16</v>
      </c>
      <c r="M201" s="18">
        <v>0</v>
      </c>
      <c r="N201" s="23">
        <f t="shared" si="22"/>
        <v>0</v>
      </c>
      <c r="O201" s="19"/>
      <c r="P201" s="43">
        <f t="shared" si="23"/>
        <v>0</v>
      </c>
    </row>
    <row r="202" spans="1:29" ht="24.6" hidden="1" x14ac:dyDescent="0.65">
      <c r="A202" s="10">
        <v>198</v>
      </c>
      <c r="B202" s="19" t="s">
        <v>171</v>
      </c>
      <c r="C202" s="71">
        <f>+'23'!H202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20"/>
        <v>0</v>
      </c>
      <c r="I202" s="96"/>
      <c r="J202" s="20">
        <v>90</v>
      </c>
      <c r="K202" s="72">
        <f t="shared" si="21"/>
        <v>0</v>
      </c>
      <c r="L202" s="17" t="s">
        <v>16</v>
      </c>
      <c r="M202" s="18">
        <v>0</v>
      </c>
      <c r="N202" s="23">
        <f t="shared" si="22"/>
        <v>0</v>
      </c>
      <c r="O202" s="19"/>
      <c r="P202" s="43">
        <f t="shared" si="23"/>
        <v>0</v>
      </c>
    </row>
    <row r="203" spans="1:29" ht="24.6" hidden="1" x14ac:dyDescent="0.65">
      <c r="A203" s="10">
        <v>199</v>
      </c>
      <c r="B203" s="19" t="s">
        <v>172</v>
      </c>
      <c r="C203" s="71">
        <f>+'23'!H203</f>
        <v>0</v>
      </c>
      <c r="D203" s="95">
        <v>0</v>
      </c>
      <c r="E203" s="46">
        <f t="shared" si="19"/>
        <v>0</v>
      </c>
      <c r="F203" s="106">
        <v>0</v>
      </c>
      <c r="G203" s="104">
        <v>0</v>
      </c>
      <c r="H203" s="46">
        <f t="shared" si="20"/>
        <v>0</v>
      </c>
      <c r="I203" s="96"/>
      <c r="J203" s="20">
        <v>90</v>
      </c>
      <c r="K203" s="72">
        <f t="shared" si="21"/>
        <v>0</v>
      </c>
      <c r="L203" s="17" t="s">
        <v>16</v>
      </c>
      <c r="M203" s="18">
        <v>0</v>
      </c>
      <c r="N203" s="23">
        <f t="shared" si="22"/>
        <v>0</v>
      </c>
      <c r="O203" s="19"/>
      <c r="P203" s="43">
        <f t="shared" si="23"/>
        <v>0</v>
      </c>
    </row>
    <row r="204" spans="1:29" ht="24.6" hidden="1" x14ac:dyDescent="0.65">
      <c r="A204" s="10">
        <v>200</v>
      </c>
      <c r="B204" s="19" t="s">
        <v>173</v>
      </c>
      <c r="C204" s="71">
        <f>+'23'!H204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20"/>
        <v>0</v>
      </c>
      <c r="I204" s="96"/>
      <c r="J204" s="20">
        <v>90</v>
      </c>
      <c r="K204" s="72">
        <f t="shared" si="21"/>
        <v>0</v>
      </c>
      <c r="L204" s="17" t="s">
        <v>16</v>
      </c>
      <c r="M204" s="18">
        <v>0</v>
      </c>
      <c r="N204" s="23">
        <f t="shared" si="22"/>
        <v>0</v>
      </c>
      <c r="O204" s="19"/>
      <c r="P204" s="43">
        <f t="shared" si="23"/>
        <v>0</v>
      </c>
    </row>
    <row r="205" spans="1:29" ht="24.6" hidden="1" x14ac:dyDescent="0.65">
      <c r="A205" s="10">
        <v>201</v>
      </c>
      <c r="B205" s="19" t="s">
        <v>174</v>
      </c>
      <c r="C205" s="71">
        <f>+'23'!H205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20"/>
        <v>0</v>
      </c>
      <c r="I205" s="96"/>
      <c r="J205" s="20">
        <v>90</v>
      </c>
      <c r="K205" s="72">
        <f t="shared" si="21"/>
        <v>0</v>
      </c>
      <c r="L205" s="17" t="s">
        <v>16</v>
      </c>
      <c r="M205" s="18">
        <v>0</v>
      </c>
      <c r="N205" s="23">
        <f t="shared" si="22"/>
        <v>0</v>
      </c>
      <c r="O205" s="19"/>
      <c r="P205" s="43">
        <f t="shared" si="23"/>
        <v>0</v>
      </c>
    </row>
    <row r="206" spans="1:29" ht="24.6" hidden="1" x14ac:dyDescent="0.65">
      <c r="A206" s="10">
        <v>202</v>
      </c>
      <c r="B206" s="19" t="s">
        <v>367</v>
      </c>
      <c r="C206" s="71">
        <f>+'23'!H206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20"/>
        <v>0</v>
      </c>
      <c r="I206" s="96"/>
      <c r="J206" s="20">
        <v>50</v>
      </c>
      <c r="K206" s="72">
        <f t="shared" si="21"/>
        <v>0</v>
      </c>
      <c r="L206" s="17" t="s">
        <v>16</v>
      </c>
      <c r="M206" s="18">
        <v>0</v>
      </c>
      <c r="N206" s="23">
        <f t="shared" si="22"/>
        <v>0</v>
      </c>
      <c r="O206" s="19"/>
      <c r="P206" s="43">
        <f t="shared" si="23"/>
        <v>0</v>
      </c>
    </row>
    <row r="207" spans="1:29" ht="24.6" hidden="1" x14ac:dyDescent="0.65">
      <c r="A207" s="10">
        <v>203</v>
      </c>
      <c r="B207" s="19" t="s">
        <v>179</v>
      </c>
      <c r="C207" s="71">
        <f>+'23'!H207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20"/>
        <v>0</v>
      </c>
      <c r="I207" s="96"/>
      <c r="J207" s="20">
        <v>50</v>
      </c>
      <c r="K207" s="72">
        <f t="shared" si="21"/>
        <v>0</v>
      </c>
      <c r="L207" s="17" t="s">
        <v>16</v>
      </c>
      <c r="M207" s="18">
        <v>0</v>
      </c>
      <c r="N207" s="23">
        <f t="shared" si="22"/>
        <v>0</v>
      </c>
      <c r="O207" s="19"/>
      <c r="P207" s="43">
        <f t="shared" si="23"/>
        <v>0</v>
      </c>
    </row>
    <row r="208" spans="1:29" ht="24.6" hidden="1" x14ac:dyDescent="0.65">
      <c r="A208" s="10">
        <v>204</v>
      </c>
      <c r="B208" s="19" t="s">
        <v>180</v>
      </c>
      <c r="C208" s="71">
        <f>+'23'!H208</f>
        <v>2</v>
      </c>
      <c r="D208" s="95">
        <v>0</v>
      </c>
      <c r="E208" s="46">
        <f t="shared" ref="E208:E271" si="24">C208+D208</f>
        <v>2</v>
      </c>
      <c r="F208" s="106">
        <v>0</v>
      </c>
      <c r="G208" s="104">
        <v>0</v>
      </c>
      <c r="H208" s="46">
        <f t="shared" si="20"/>
        <v>2</v>
      </c>
      <c r="I208" s="96"/>
      <c r="J208" s="20">
        <v>55</v>
      </c>
      <c r="K208" s="72">
        <f t="shared" si="21"/>
        <v>0</v>
      </c>
      <c r="L208" s="17" t="s">
        <v>16</v>
      </c>
      <c r="M208" s="18">
        <v>0</v>
      </c>
      <c r="N208" s="23">
        <f t="shared" si="22"/>
        <v>0</v>
      </c>
      <c r="O208" s="19"/>
      <c r="P208" s="43">
        <f t="shared" si="23"/>
        <v>0</v>
      </c>
    </row>
    <row r="209" spans="1:16" ht="24.6" hidden="1" x14ac:dyDescent="0.65">
      <c r="A209" s="10">
        <v>205</v>
      </c>
      <c r="B209" s="19" t="s">
        <v>181</v>
      </c>
      <c r="C209" s="71">
        <f>+'23'!H209</f>
        <v>0</v>
      </c>
      <c r="D209" s="95">
        <v>0</v>
      </c>
      <c r="E209" s="46">
        <f t="shared" si="24"/>
        <v>0</v>
      </c>
      <c r="F209" s="106">
        <v>0</v>
      </c>
      <c r="G209" s="104">
        <v>0</v>
      </c>
      <c r="H209" s="46">
        <f t="shared" si="20"/>
        <v>0</v>
      </c>
      <c r="I209" s="96"/>
      <c r="J209" s="20">
        <v>85</v>
      </c>
      <c r="K209" s="72">
        <f t="shared" si="21"/>
        <v>0</v>
      </c>
      <c r="L209" s="17" t="s">
        <v>16</v>
      </c>
      <c r="M209" s="18">
        <v>0</v>
      </c>
      <c r="N209" s="23">
        <f t="shared" si="22"/>
        <v>0</v>
      </c>
      <c r="O209" s="19"/>
      <c r="P209" s="43">
        <f t="shared" si="23"/>
        <v>0</v>
      </c>
    </row>
    <row r="210" spans="1:16" ht="24.6" hidden="1" x14ac:dyDescent="0.65">
      <c r="A210" s="10">
        <v>206</v>
      </c>
      <c r="B210" s="19" t="s">
        <v>298</v>
      </c>
      <c r="C210" s="71">
        <f>+'23'!H210</f>
        <v>0</v>
      </c>
      <c r="D210" s="95">
        <v>0</v>
      </c>
      <c r="E210" s="46">
        <f t="shared" si="24"/>
        <v>0</v>
      </c>
      <c r="F210" s="106">
        <v>0</v>
      </c>
      <c r="G210" s="104">
        <v>0</v>
      </c>
      <c r="H210" s="46">
        <f t="shared" si="20"/>
        <v>0</v>
      </c>
      <c r="I210" s="96"/>
      <c r="J210" s="20">
        <v>55</v>
      </c>
      <c r="K210" s="72">
        <f t="shared" si="21"/>
        <v>0</v>
      </c>
      <c r="L210" s="17" t="s">
        <v>16</v>
      </c>
      <c r="M210" s="18">
        <v>0</v>
      </c>
      <c r="N210" s="23">
        <f t="shared" si="22"/>
        <v>0</v>
      </c>
      <c r="O210" s="19"/>
      <c r="P210" s="43">
        <f t="shared" si="23"/>
        <v>0</v>
      </c>
    </row>
    <row r="211" spans="1:16" ht="24.6" hidden="1" x14ac:dyDescent="0.65">
      <c r="A211" s="10">
        <v>207</v>
      </c>
      <c r="B211" s="19" t="s">
        <v>299</v>
      </c>
      <c r="C211" s="71">
        <f>+'23'!H211</f>
        <v>0</v>
      </c>
      <c r="D211" s="95">
        <v>0</v>
      </c>
      <c r="E211" s="46">
        <f t="shared" si="24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55</v>
      </c>
      <c r="K211" s="72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3">
        <f t="shared" si="23"/>
        <v>0</v>
      </c>
    </row>
    <row r="212" spans="1:16" ht="24.6" hidden="1" x14ac:dyDescent="0.65">
      <c r="A212" s="10">
        <v>208</v>
      </c>
      <c r="B212" s="19" t="s">
        <v>300</v>
      </c>
      <c r="C212" s="71">
        <f>+'23'!H212</f>
        <v>0</v>
      </c>
      <c r="D212" s="95">
        <v>0</v>
      </c>
      <c r="E212" s="46">
        <f t="shared" si="24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55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16" ht="24.6" hidden="1" x14ac:dyDescent="0.65">
      <c r="A213" s="10">
        <v>209</v>
      </c>
      <c r="B213" s="19" t="s">
        <v>301</v>
      </c>
      <c r="C213" s="71">
        <f>+'23'!H213</f>
        <v>0</v>
      </c>
      <c r="D213" s="95">
        <v>0</v>
      </c>
      <c r="E213" s="46">
        <f t="shared" si="24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55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16" ht="24.6" hidden="1" x14ac:dyDescent="0.65">
      <c r="A214" s="10">
        <v>210</v>
      </c>
      <c r="B214" s="19" t="s">
        <v>372</v>
      </c>
      <c r="C214" s="71">
        <f>+'23'!H214</f>
        <v>0</v>
      </c>
      <c r="D214" s="95">
        <v>0</v>
      </c>
      <c r="E214" s="46">
        <f t="shared" si="24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40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16" ht="24.6" hidden="1" x14ac:dyDescent="0.65">
      <c r="A215" s="10">
        <v>211</v>
      </c>
      <c r="B215" s="19" t="s">
        <v>184</v>
      </c>
      <c r="C215" s="71">
        <f>+'23'!H215</f>
        <v>0</v>
      </c>
      <c r="D215" s="95">
        <v>0</v>
      </c>
      <c r="E215" s="46">
        <f t="shared" si="24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120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16" ht="24.6" hidden="1" x14ac:dyDescent="0.65">
      <c r="A216" s="10">
        <v>212</v>
      </c>
      <c r="B216" s="19" t="s">
        <v>185</v>
      </c>
      <c r="C216" s="71">
        <f>+'23'!H216</f>
        <v>0</v>
      </c>
      <c r="D216" s="95">
        <v>0</v>
      </c>
      <c r="E216" s="46">
        <f t="shared" si="24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120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16" ht="24.6" hidden="1" x14ac:dyDescent="0.65">
      <c r="A217" s="10">
        <v>213</v>
      </c>
      <c r="B217" s="19" t="s">
        <v>187</v>
      </c>
      <c r="C217" s="71">
        <f>+'23'!H217</f>
        <v>0</v>
      </c>
      <c r="D217" s="95">
        <v>0</v>
      </c>
      <c r="E217" s="46">
        <f t="shared" si="24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50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16" ht="24.6" hidden="1" x14ac:dyDescent="0.65">
      <c r="A218" s="10">
        <v>214</v>
      </c>
      <c r="B218" s="19" t="s">
        <v>188</v>
      </c>
      <c r="C218" s="71">
        <f>+'23'!H218</f>
        <v>0</v>
      </c>
      <c r="D218" s="95">
        <v>0</v>
      </c>
      <c r="E218" s="46">
        <f t="shared" si="24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50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16" ht="24.6" hidden="1" x14ac:dyDescent="0.65">
      <c r="A219" s="10">
        <v>215</v>
      </c>
      <c r="B219" s="19" t="s">
        <v>302</v>
      </c>
      <c r="C219" s="71">
        <f>+'23'!H219</f>
        <v>0</v>
      </c>
      <c r="D219" s="95">
        <v>0</v>
      </c>
      <c r="E219" s="46">
        <f t="shared" si="24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120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16" ht="24.6" hidden="1" x14ac:dyDescent="0.65">
      <c r="A220" s="10">
        <v>216</v>
      </c>
      <c r="B220" s="19" t="s">
        <v>303</v>
      </c>
      <c r="C220" s="71">
        <f>+'23'!H220</f>
        <v>0</v>
      </c>
      <c r="D220" s="95">
        <v>0</v>
      </c>
      <c r="E220" s="46">
        <f t="shared" si="24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25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>
        <v>15</v>
      </c>
      <c r="P220" s="43">
        <f t="shared" si="23"/>
        <v>0</v>
      </c>
    </row>
    <row r="221" spans="1:16" ht="24.6" hidden="1" x14ac:dyDescent="0.65">
      <c r="A221" s="10">
        <v>217</v>
      </c>
      <c r="B221" s="19" t="s">
        <v>304</v>
      </c>
      <c r="C221" s="71">
        <f>+'23'!H221</f>
        <v>0</v>
      </c>
      <c r="D221" s="95">
        <v>0</v>
      </c>
      <c r="E221" s="46">
        <f t="shared" si="24"/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25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>
        <v>15</v>
      </c>
      <c r="P221" s="43">
        <f t="shared" si="23"/>
        <v>0</v>
      </c>
    </row>
    <row r="222" spans="1:16" ht="24.6" hidden="1" x14ac:dyDescent="0.65">
      <c r="A222" s="10">
        <v>218</v>
      </c>
      <c r="B222" s="19" t="s">
        <v>305</v>
      </c>
      <c r="C222" s="71">
        <f>+'23'!H222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25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>
        <v>15</v>
      </c>
      <c r="P222" s="43">
        <f t="shared" si="23"/>
        <v>0</v>
      </c>
    </row>
    <row r="223" spans="1:16" ht="24.6" hidden="1" x14ac:dyDescent="0.65">
      <c r="A223" s="10">
        <v>219</v>
      </c>
      <c r="B223" s="19" t="s">
        <v>306</v>
      </c>
      <c r="C223" s="71">
        <f>+'23'!H223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25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>
        <v>15</v>
      </c>
      <c r="P223" s="43">
        <f t="shared" si="23"/>
        <v>0</v>
      </c>
    </row>
    <row r="224" spans="1:16" ht="24.6" hidden="1" x14ac:dyDescent="0.65">
      <c r="A224" s="10">
        <v>220</v>
      </c>
      <c r="B224" s="19" t="s">
        <v>307</v>
      </c>
      <c r="C224" s="71">
        <f>+'23'!H224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25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>
        <v>15</v>
      </c>
      <c r="P224" s="43">
        <f t="shared" si="23"/>
        <v>0</v>
      </c>
    </row>
    <row r="225" spans="1:16" ht="24.6" hidden="1" x14ac:dyDescent="0.65">
      <c r="A225" s="10">
        <v>221</v>
      </c>
      <c r="B225" s="19" t="s">
        <v>308</v>
      </c>
      <c r="C225" s="71">
        <f>+'23'!H225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25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>
        <v>15</v>
      </c>
      <c r="P225" s="43">
        <f t="shared" si="23"/>
        <v>0</v>
      </c>
    </row>
    <row r="226" spans="1:16" ht="24.6" hidden="1" x14ac:dyDescent="0.65">
      <c r="A226" s="10">
        <v>222</v>
      </c>
      <c r="B226" s="19" t="s">
        <v>361</v>
      </c>
      <c r="C226" s="71">
        <f>+'23'!H226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10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hidden="1" x14ac:dyDescent="0.65">
      <c r="A227" s="10">
        <v>223</v>
      </c>
      <c r="B227" s="19" t="s">
        <v>309</v>
      </c>
      <c r="C227" s="71">
        <f>+'23'!H227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10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hidden="1" x14ac:dyDescent="0.65">
      <c r="A228" s="10">
        <v>224</v>
      </c>
      <c r="B228" s="19" t="s">
        <v>310</v>
      </c>
      <c r="C228" s="71">
        <f>+'23'!H228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hidden="1" x14ac:dyDescent="0.65">
      <c r="A229" s="10">
        <v>225</v>
      </c>
      <c r="B229" s="19" t="s">
        <v>311</v>
      </c>
      <c r="C229" s="71">
        <f>+'23'!H229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hidden="1" x14ac:dyDescent="0.65">
      <c r="A230" s="10">
        <v>226</v>
      </c>
      <c r="B230" s="19" t="s">
        <v>312</v>
      </c>
      <c r="C230" s="71">
        <f>+'23'!H230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/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hidden="1" x14ac:dyDescent="0.65">
      <c r="A231" s="10">
        <v>227</v>
      </c>
      <c r="B231" s="19" t="s">
        <v>183</v>
      </c>
      <c r="C231" s="71">
        <f>+'23'!H231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40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hidden="1" x14ac:dyDescent="0.65">
      <c r="A232" s="10">
        <v>228</v>
      </c>
      <c r="B232" s="19" t="s">
        <v>117</v>
      </c>
      <c r="C232" s="71">
        <f>+'23'!H232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hidden="1" x14ac:dyDescent="0.65">
      <c r="A233" s="10">
        <v>229</v>
      </c>
      <c r="B233" s="19" t="s">
        <v>313</v>
      </c>
      <c r="C233" s="71">
        <f>+'23'!H233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30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hidden="1" x14ac:dyDescent="0.65">
      <c r="A234" s="10">
        <v>230</v>
      </c>
      <c r="B234" s="19" t="s">
        <v>371</v>
      </c>
      <c r="C234" s="71">
        <f>+'23'!H234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800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hidden="1" x14ac:dyDescent="0.65">
      <c r="A235" s="10">
        <v>231</v>
      </c>
      <c r="B235" s="19" t="s">
        <v>373</v>
      </c>
      <c r="C235" s="71">
        <f>+'23'!H235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150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hidden="1" x14ac:dyDescent="0.65">
      <c r="A236" s="10">
        <v>232</v>
      </c>
      <c r="B236" s="19" t="s">
        <v>315</v>
      </c>
      <c r="C236" s="71">
        <f>+'23'!H236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200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hidden="1" x14ac:dyDescent="0.65">
      <c r="A237" s="10">
        <v>233</v>
      </c>
      <c r="B237" s="19" t="s">
        <v>374</v>
      </c>
      <c r="C237" s="71">
        <f>+'23'!H237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250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hidden="1" x14ac:dyDescent="0.65">
      <c r="A238" s="10">
        <v>234</v>
      </c>
      <c r="B238" s="19" t="s">
        <v>316</v>
      </c>
      <c r="C238" s="71">
        <f>+'23'!H238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50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hidden="1" x14ac:dyDescent="0.65">
      <c r="A239" s="10">
        <v>235</v>
      </c>
      <c r="B239" s="19" t="s">
        <v>314</v>
      </c>
      <c r="C239" s="71">
        <f>+'23'!H239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" hidden="1" customHeight="1" x14ac:dyDescent="0.65">
      <c r="A240" s="10">
        <v>236</v>
      </c>
      <c r="B240" s="19" t="s">
        <v>337</v>
      </c>
      <c r="C240" s="71">
        <f>+'23'!H240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45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hidden="1" x14ac:dyDescent="0.65">
      <c r="A241" s="10">
        <v>237</v>
      </c>
      <c r="B241" s="19" t="s">
        <v>338</v>
      </c>
      <c r="C241" s="71">
        <f>+'23'!H241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35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hidden="1" x14ac:dyDescent="0.65">
      <c r="A242" s="10">
        <v>238</v>
      </c>
      <c r="B242" s="19" t="s">
        <v>339</v>
      </c>
      <c r="C242" s="71">
        <f>+'23'!H242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>
        <v>25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hidden="1" x14ac:dyDescent="0.65">
      <c r="A243" s="10">
        <v>239</v>
      </c>
      <c r="B243" s="19" t="s">
        <v>317</v>
      </c>
      <c r="C243" s="71">
        <f>+'23'!H243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>
        <v>50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hidden="1" x14ac:dyDescent="0.65">
      <c r="A244" s="10">
        <v>240</v>
      </c>
      <c r="B244" s="19" t="s">
        <v>318</v>
      </c>
      <c r="C244" s="71">
        <f>+'23'!H244</f>
        <v>0</v>
      </c>
      <c r="D244" s="95">
        <v>0</v>
      </c>
      <c r="E244" s="46">
        <f t="shared" si="24"/>
        <v>0</v>
      </c>
      <c r="F244" s="106">
        <v>0</v>
      </c>
      <c r="G244" s="104">
        <v>0</v>
      </c>
      <c r="H244" s="46">
        <f t="shared" si="20"/>
        <v>0</v>
      </c>
      <c r="I244" s="96"/>
      <c r="J244" s="20">
        <v>60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hidden="1" x14ac:dyDescent="0.65">
      <c r="A245" s="10">
        <v>241</v>
      </c>
      <c r="B245" s="19" t="s">
        <v>319</v>
      </c>
      <c r="C245" s="71">
        <f>+'23'!H245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250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hidden="1" x14ac:dyDescent="0.65">
      <c r="A246" s="10">
        <v>242</v>
      </c>
      <c r="B246" s="19" t="s">
        <v>320</v>
      </c>
      <c r="C246" s="71">
        <f>+'23'!H246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15">
        <v>100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hidden="1" x14ac:dyDescent="0.65">
      <c r="A247" s="10">
        <v>243</v>
      </c>
      <c r="B247" s="19" t="s">
        <v>321</v>
      </c>
      <c r="C247" s="71">
        <f>+'23'!H247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15">
        <v>350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hidden="1" x14ac:dyDescent="0.65">
      <c r="A248" s="10">
        <v>244</v>
      </c>
      <c r="B248" s="19" t="s">
        <v>322</v>
      </c>
      <c r="C248" s="71">
        <f>+'23'!H248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15">
        <v>60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hidden="1" x14ac:dyDescent="0.65">
      <c r="A249" s="10">
        <v>245</v>
      </c>
      <c r="B249" s="19" t="s">
        <v>323</v>
      </c>
      <c r="C249" s="71">
        <f>+'23'!H249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15">
        <v>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hidden="1" x14ac:dyDescent="0.65">
      <c r="A250" s="10">
        <v>246</v>
      </c>
      <c r="B250" s="19" t="s">
        <v>324</v>
      </c>
      <c r="C250" s="71">
        <f>+'23'!H250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15">
        <v>100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hidden="1" x14ac:dyDescent="0.65">
      <c r="A251" s="10">
        <v>247</v>
      </c>
      <c r="B251" s="19" t="s">
        <v>325</v>
      </c>
      <c r="C251" s="71">
        <f>+'23'!H251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15">
        <v>120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hidden="1" x14ac:dyDescent="0.65">
      <c r="A252" s="10">
        <v>248</v>
      </c>
      <c r="B252" s="19" t="s">
        <v>326</v>
      </c>
      <c r="C252" s="71">
        <f>+'23'!H252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15">
        <v>60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 hidden="1" x14ac:dyDescent="0.65">
      <c r="A253" s="10">
        <v>249</v>
      </c>
      <c r="B253" s="19" t="s">
        <v>327</v>
      </c>
      <c r="C253" s="71">
        <f>+'23'!H253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15">
        <v>150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hidden="1" x14ac:dyDescent="0.65">
      <c r="A254" s="10">
        <v>250</v>
      </c>
      <c r="B254" s="19" t="s">
        <v>328</v>
      </c>
      <c r="C254" s="71">
        <f>+'23'!H254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15">
        <v>150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hidden="1" x14ac:dyDescent="0.65">
      <c r="A255" s="10">
        <v>251</v>
      </c>
      <c r="B255" s="19" t="s">
        <v>329</v>
      </c>
      <c r="C255" s="71">
        <f>+'23'!H255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15">
        <v>200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hidden="1" x14ac:dyDescent="0.65">
      <c r="A256" s="10">
        <v>252</v>
      </c>
      <c r="B256" s="19" t="s">
        <v>330</v>
      </c>
      <c r="C256" s="71">
        <f>+'23'!H256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15"/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hidden="1" x14ac:dyDescent="0.65">
      <c r="A257" s="10">
        <v>253</v>
      </c>
      <c r="B257" s="19" t="s">
        <v>331</v>
      </c>
      <c r="C257" s="71">
        <f>+'23'!H257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15"/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hidden="1" x14ac:dyDescent="0.65">
      <c r="A258" s="10">
        <v>254</v>
      </c>
      <c r="B258" s="19" t="s">
        <v>368</v>
      </c>
      <c r="C258" s="71">
        <f>+'23'!H258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15"/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hidden="1" x14ac:dyDescent="0.65">
      <c r="A259" s="10">
        <v>255</v>
      </c>
      <c r="B259" s="19"/>
      <c r="C259" s="71">
        <f>+'23'!H259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/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hidden="1" x14ac:dyDescent="0.65">
      <c r="A260" s="10">
        <v>256</v>
      </c>
      <c r="B260" s="19"/>
      <c r="C260" s="71">
        <f>+'23'!H260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20"/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hidden="1" x14ac:dyDescent="0.65">
      <c r="A261" s="10">
        <v>257</v>
      </c>
      <c r="B261" s="19"/>
      <c r="C261" s="71">
        <f>+'23'!H261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ref="H261:H284" si="25">+E261-F261-I261-G261</f>
        <v>0</v>
      </c>
      <c r="I261" s="96"/>
      <c r="J261" s="20"/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hidden="1" x14ac:dyDescent="0.65">
      <c r="A262" s="10">
        <v>258</v>
      </c>
      <c r="B262" s="19"/>
      <c r="C262" s="71">
        <f>+'23'!H262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5"/>
        <v>0</v>
      </c>
      <c r="I262" s="96"/>
      <c r="J262" s="20"/>
      <c r="K262" s="72">
        <f t="shared" ref="K262:K284" si="26">+J262*I262</f>
        <v>0</v>
      </c>
      <c r="L262" s="17" t="s">
        <v>16</v>
      </c>
      <c r="M262" s="18">
        <v>0</v>
      </c>
      <c r="N262" s="23">
        <f t="shared" ref="N262:N284" si="27">SUM(K262-M262)</f>
        <v>0</v>
      </c>
      <c r="O262" s="19"/>
      <c r="P262" s="43">
        <f t="shared" ref="P262:P284" si="28">+K262*O262</f>
        <v>0</v>
      </c>
    </row>
    <row r="263" spans="1:16" ht="24.6" hidden="1" x14ac:dyDescent="0.65">
      <c r="A263" s="10">
        <v>259</v>
      </c>
      <c r="B263" s="19"/>
      <c r="C263" s="71">
        <f>+'23'!H263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5"/>
        <v>0</v>
      </c>
      <c r="I263" s="96"/>
      <c r="J263" s="20"/>
      <c r="K263" s="72">
        <f t="shared" si="26"/>
        <v>0</v>
      </c>
      <c r="L263" s="17" t="s">
        <v>16</v>
      </c>
      <c r="M263" s="18">
        <v>0</v>
      </c>
      <c r="N263" s="23">
        <f t="shared" si="27"/>
        <v>0</v>
      </c>
      <c r="O263" s="19"/>
      <c r="P263" s="43">
        <f t="shared" si="28"/>
        <v>0</v>
      </c>
    </row>
    <row r="264" spans="1:16" ht="24.6" hidden="1" x14ac:dyDescent="0.65">
      <c r="A264" s="10">
        <v>260</v>
      </c>
      <c r="B264" s="19"/>
      <c r="C264" s="71">
        <f>+'23'!H264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5"/>
        <v>0</v>
      </c>
      <c r="I264" s="96"/>
      <c r="J264" s="20"/>
      <c r="K264" s="72">
        <f t="shared" si="26"/>
        <v>0</v>
      </c>
      <c r="L264" s="17" t="s">
        <v>16</v>
      </c>
      <c r="M264" s="18">
        <v>0</v>
      </c>
      <c r="N264" s="23">
        <f t="shared" si="27"/>
        <v>0</v>
      </c>
      <c r="O264" s="19"/>
      <c r="P264" s="43">
        <f t="shared" si="28"/>
        <v>0</v>
      </c>
    </row>
    <row r="265" spans="1:16" ht="24.6" hidden="1" x14ac:dyDescent="0.65">
      <c r="A265" s="10">
        <v>261</v>
      </c>
      <c r="B265" s="19"/>
      <c r="C265" s="71">
        <f>+'23'!H265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5"/>
        <v>0</v>
      </c>
      <c r="I265" s="96"/>
      <c r="J265" s="20"/>
      <c r="K265" s="72">
        <f t="shared" si="26"/>
        <v>0</v>
      </c>
      <c r="L265" s="17" t="s">
        <v>16</v>
      </c>
      <c r="M265" s="18">
        <v>0</v>
      </c>
      <c r="N265" s="23">
        <f t="shared" si="27"/>
        <v>0</v>
      </c>
      <c r="O265" s="19"/>
      <c r="P265" s="43">
        <f t="shared" si="28"/>
        <v>0</v>
      </c>
    </row>
    <row r="266" spans="1:16" ht="24.6" hidden="1" x14ac:dyDescent="0.65">
      <c r="A266" s="10">
        <v>262</v>
      </c>
      <c r="B266" s="19"/>
      <c r="C266" s="71">
        <f>+'23'!H266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5"/>
        <v>0</v>
      </c>
      <c r="I266" s="96"/>
      <c r="J266" s="20"/>
      <c r="K266" s="72">
        <f t="shared" si="26"/>
        <v>0</v>
      </c>
      <c r="L266" s="17" t="s">
        <v>16</v>
      </c>
      <c r="M266" s="18">
        <v>0</v>
      </c>
      <c r="N266" s="23">
        <f t="shared" si="27"/>
        <v>0</v>
      </c>
      <c r="O266" s="19"/>
      <c r="P266" s="43">
        <f t="shared" si="28"/>
        <v>0</v>
      </c>
    </row>
    <row r="267" spans="1:16" ht="24.6" hidden="1" x14ac:dyDescent="0.65">
      <c r="A267" s="10">
        <v>263</v>
      </c>
      <c r="B267" s="19"/>
      <c r="C267" s="71">
        <f>+'23'!H267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5"/>
        <v>0</v>
      </c>
      <c r="I267" s="96"/>
      <c r="J267" s="20"/>
      <c r="K267" s="72">
        <f t="shared" si="26"/>
        <v>0</v>
      </c>
      <c r="L267" s="17" t="s">
        <v>16</v>
      </c>
      <c r="M267" s="18">
        <v>0</v>
      </c>
      <c r="N267" s="23">
        <f t="shared" si="27"/>
        <v>0</v>
      </c>
      <c r="O267" s="19"/>
      <c r="P267" s="43">
        <f t="shared" si="28"/>
        <v>0</v>
      </c>
    </row>
    <row r="268" spans="1:16" ht="24.6" hidden="1" x14ac:dyDescent="0.65">
      <c r="A268" s="10">
        <v>264</v>
      </c>
      <c r="B268" s="19"/>
      <c r="C268" s="71">
        <f>+'23'!H268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5"/>
        <v>0</v>
      </c>
      <c r="I268" s="96"/>
      <c r="J268" s="20"/>
      <c r="K268" s="72">
        <f t="shared" si="26"/>
        <v>0</v>
      </c>
      <c r="L268" s="17" t="s">
        <v>16</v>
      </c>
      <c r="M268" s="18">
        <v>0</v>
      </c>
      <c r="N268" s="23">
        <f t="shared" si="27"/>
        <v>0</v>
      </c>
      <c r="O268" s="19"/>
      <c r="P268" s="43">
        <f t="shared" si="28"/>
        <v>0</v>
      </c>
    </row>
    <row r="269" spans="1:16" ht="24.6" hidden="1" x14ac:dyDescent="0.65">
      <c r="A269" s="10">
        <v>265</v>
      </c>
      <c r="B269" s="19"/>
      <c r="C269" s="71">
        <f>+'23'!H269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5"/>
        <v>0</v>
      </c>
      <c r="I269" s="96"/>
      <c r="J269" s="20"/>
      <c r="K269" s="72">
        <f t="shared" si="26"/>
        <v>0</v>
      </c>
      <c r="L269" s="17" t="s">
        <v>16</v>
      </c>
      <c r="M269" s="18">
        <v>0</v>
      </c>
      <c r="N269" s="23">
        <f t="shared" si="27"/>
        <v>0</v>
      </c>
      <c r="O269" s="19"/>
      <c r="P269" s="43">
        <f t="shared" si="28"/>
        <v>0</v>
      </c>
    </row>
    <row r="270" spans="1:16" ht="24.6" hidden="1" x14ac:dyDescent="0.65">
      <c r="A270" s="10">
        <v>266</v>
      </c>
      <c r="B270" s="19"/>
      <c r="C270" s="71">
        <f>+'23'!H270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5"/>
        <v>0</v>
      </c>
      <c r="I270" s="96"/>
      <c r="J270" s="20"/>
      <c r="K270" s="72">
        <f t="shared" si="26"/>
        <v>0</v>
      </c>
      <c r="L270" s="17" t="s">
        <v>16</v>
      </c>
      <c r="M270" s="18">
        <v>0</v>
      </c>
      <c r="N270" s="23">
        <f t="shared" si="27"/>
        <v>0</v>
      </c>
      <c r="O270" s="19"/>
      <c r="P270" s="43">
        <f t="shared" si="28"/>
        <v>0</v>
      </c>
    </row>
    <row r="271" spans="1:16" ht="24.6" hidden="1" x14ac:dyDescent="0.65">
      <c r="A271" s="10">
        <v>267</v>
      </c>
      <c r="B271" s="19"/>
      <c r="C271" s="71">
        <f>+'23'!H271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5"/>
        <v>0</v>
      </c>
      <c r="I271" s="96"/>
      <c r="J271" s="20"/>
      <c r="K271" s="72">
        <f t="shared" si="26"/>
        <v>0</v>
      </c>
      <c r="L271" s="17" t="s">
        <v>16</v>
      </c>
      <c r="M271" s="18">
        <v>0</v>
      </c>
      <c r="N271" s="23">
        <f t="shared" si="27"/>
        <v>0</v>
      </c>
      <c r="O271" s="19"/>
      <c r="P271" s="43">
        <f t="shared" si="28"/>
        <v>0</v>
      </c>
    </row>
    <row r="272" spans="1:16" ht="24.6" hidden="1" x14ac:dyDescent="0.65">
      <c r="A272" s="10">
        <v>268</v>
      </c>
      <c r="B272" s="19"/>
      <c r="C272" s="71">
        <f>+'23'!H272</f>
        <v>0</v>
      </c>
      <c r="D272" s="95">
        <v>0</v>
      </c>
      <c r="E272" s="46">
        <f t="shared" ref="E272:E284" si="29">C272+D272</f>
        <v>0</v>
      </c>
      <c r="F272" s="106">
        <v>0</v>
      </c>
      <c r="G272" s="104">
        <v>0</v>
      </c>
      <c r="H272" s="46">
        <f t="shared" si="25"/>
        <v>0</v>
      </c>
      <c r="I272" s="96"/>
      <c r="J272" s="20"/>
      <c r="K272" s="72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3">
        <f t="shared" si="28"/>
        <v>0</v>
      </c>
    </row>
    <row r="273" spans="1:17" ht="24.6" hidden="1" x14ac:dyDescent="0.65">
      <c r="A273" s="10">
        <v>269</v>
      </c>
      <c r="B273" s="19"/>
      <c r="C273" s="71">
        <f>+'23'!H273</f>
        <v>0</v>
      </c>
      <c r="D273" s="95">
        <v>0</v>
      </c>
      <c r="E273" s="46">
        <f t="shared" si="29"/>
        <v>0</v>
      </c>
      <c r="F273" s="106">
        <v>0</v>
      </c>
      <c r="G273" s="104">
        <v>0</v>
      </c>
      <c r="H273" s="46">
        <f t="shared" si="25"/>
        <v>0</v>
      </c>
      <c r="I273" s="96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 hidden="1" x14ac:dyDescent="0.65">
      <c r="A274" s="10">
        <v>270</v>
      </c>
      <c r="B274" s="19"/>
      <c r="C274" s="71">
        <f>+'23'!H274</f>
        <v>0</v>
      </c>
      <c r="D274" s="95">
        <v>0</v>
      </c>
      <c r="E274" s="46">
        <f t="shared" si="29"/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 hidden="1" x14ac:dyDescent="0.65">
      <c r="A275" s="10">
        <v>271</v>
      </c>
      <c r="B275" s="19"/>
      <c r="C275" s="71">
        <f>+'23'!H275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 hidden="1" x14ac:dyDescent="0.65">
      <c r="A276" s="10">
        <v>272</v>
      </c>
      <c r="B276" s="19"/>
      <c r="C276" s="71">
        <f>+'23'!H276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 hidden="1" x14ac:dyDescent="0.65">
      <c r="A277" s="10">
        <v>273</v>
      </c>
      <c r="B277" s="19"/>
      <c r="C277" s="71">
        <f>+'23'!H277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 hidden="1" x14ac:dyDescent="0.65">
      <c r="A278" s="10">
        <v>274</v>
      </c>
      <c r="B278" s="19"/>
      <c r="C278" s="71">
        <f>+'23'!H278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 hidden="1" x14ac:dyDescent="0.65">
      <c r="A279" s="10">
        <v>275</v>
      </c>
      <c r="B279" s="19"/>
      <c r="C279" s="71">
        <f>+'23'!H279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 hidden="1" x14ac:dyDescent="0.65">
      <c r="A280" s="10">
        <v>276</v>
      </c>
      <c r="B280" s="19"/>
      <c r="C280" s="71">
        <f>+'23'!H280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 hidden="1" x14ac:dyDescent="0.65">
      <c r="A281" s="10">
        <v>277</v>
      </c>
      <c r="B281" s="19"/>
      <c r="C281" s="71">
        <f>+'23'!H281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 hidden="1" x14ac:dyDescent="0.65">
      <c r="A282" s="10">
        <v>278</v>
      </c>
      <c r="B282" s="19"/>
      <c r="C282" s="71">
        <f>+'23'!H282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 hidden="1" x14ac:dyDescent="0.65">
      <c r="A283" s="10">
        <v>279</v>
      </c>
      <c r="B283" s="19"/>
      <c r="C283" s="71">
        <f>+'23'!H283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 hidden="1" x14ac:dyDescent="0.65">
      <c r="A284" s="10">
        <v>280</v>
      </c>
      <c r="B284" s="19"/>
      <c r="C284" s="71">
        <f>+'23'!H284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 x14ac:dyDescent="0.6">
      <c r="A286" s="1"/>
      <c r="E286" s="24"/>
      <c r="F286" s="25"/>
      <c r="G286" s="25"/>
      <c r="H286" s="24"/>
      <c r="I286" s="172" t="s">
        <v>212</v>
      </c>
      <c r="J286" s="173"/>
      <c r="K286" s="30">
        <f>+AA184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174" t="s">
        <v>202</v>
      </c>
      <c r="K287" s="174"/>
      <c r="L287" s="33">
        <f>SUM(K5:K286)</f>
        <v>1510</v>
      </c>
    </row>
    <row r="288" spans="1:17" ht="24.6" x14ac:dyDescent="0.65">
      <c r="A288" s="1"/>
      <c r="E288" s="31"/>
      <c r="H288" s="31"/>
      <c r="J288" s="168" t="s">
        <v>203</v>
      </c>
      <c r="K288" s="169"/>
      <c r="L288" s="36"/>
    </row>
    <row r="289" spans="1:12" ht="24.6" x14ac:dyDescent="0.65">
      <c r="A289" s="1"/>
      <c r="E289" s="31"/>
      <c r="H289" s="31"/>
      <c r="J289" s="34" t="s">
        <v>204</v>
      </c>
      <c r="K289" s="35"/>
      <c r="L289" s="36">
        <f>SUM(M289:AR289)</f>
        <v>0</v>
      </c>
    </row>
    <row r="290" spans="1:12" ht="24.6" x14ac:dyDescent="0.65">
      <c r="A290" s="1"/>
      <c r="E290" s="31"/>
      <c r="H290" s="31"/>
      <c r="J290" s="168" t="s">
        <v>205</v>
      </c>
      <c r="K290" s="169"/>
      <c r="L290" s="36">
        <v>0</v>
      </c>
    </row>
    <row r="291" spans="1:12" ht="24.6" x14ac:dyDescent="0.65">
      <c r="A291" s="1"/>
      <c r="E291" s="31"/>
      <c r="H291" s="31"/>
      <c r="J291" s="168" t="s">
        <v>206</v>
      </c>
      <c r="K291" s="169"/>
      <c r="L291" s="36">
        <v>0</v>
      </c>
    </row>
    <row r="292" spans="1:12" ht="24.6" x14ac:dyDescent="0.65">
      <c r="A292" s="1"/>
      <c r="E292" s="31"/>
      <c r="H292" s="31"/>
      <c r="J292" s="168" t="s">
        <v>207</v>
      </c>
      <c r="K292" s="169"/>
      <c r="L292" s="37">
        <f>SUM(M5:M285)</f>
        <v>70</v>
      </c>
    </row>
    <row r="293" spans="1:12" ht="24.6" x14ac:dyDescent="0.65">
      <c r="A293" s="1"/>
      <c r="E293" s="31"/>
      <c r="H293" s="31"/>
      <c r="J293" s="168" t="s">
        <v>208</v>
      </c>
      <c r="K293" s="169"/>
      <c r="L293" s="33">
        <f>L287-L288-L289-L291-L292</f>
        <v>1440</v>
      </c>
    </row>
    <row r="294" spans="1:12" ht="24.6" x14ac:dyDescent="0.65">
      <c r="A294" s="1"/>
      <c r="E294" s="31"/>
      <c r="H294" s="31"/>
      <c r="J294" s="168" t="s">
        <v>209</v>
      </c>
      <c r="K294" s="169"/>
      <c r="L294" s="37">
        <v>1440</v>
      </c>
    </row>
    <row r="295" spans="1:12" ht="24.6" x14ac:dyDescent="0.65">
      <c r="A295" s="1"/>
      <c r="E295" s="31"/>
      <c r="H295" s="31"/>
      <c r="J295" s="168" t="s">
        <v>210</v>
      </c>
      <c r="K295" s="169"/>
      <c r="L295" s="33">
        <f>+L294-L293</f>
        <v>0</v>
      </c>
    </row>
    <row r="296" spans="1:12" ht="24.6" x14ac:dyDescent="0.65">
      <c r="H296" s="2"/>
      <c r="J296" s="168" t="s">
        <v>211</v>
      </c>
      <c r="K296" s="169"/>
      <c r="L296" s="33">
        <f>+L294-L293</f>
        <v>0</v>
      </c>
    </row>
    <row r="297" spans="1:12" x14ac:dyDescent="0.6">
      <c r="H297" s="2"/>
      <c r="J297" s="2"/>
    </row>
    <row r="298" spans="1:12" ht="24.6" x14ac:dyDescent="0.65">
      <c r="H298" s="2"/>
      <c r="J298" s="97" t="s">
        <v>332</v>
      </c>
    </row>
    <row r="299" spans="1:12" x14ac:dyDescent="0.6">
      <c r="H299" s="2"/>
      <c r="J299" s="2"/>
    </row>
    <row r="300" spans="1:12" x14ac:dyDescent="0.6">
      <c r="H300" s="2"/>
      <c r="J300" s="2"/>
    </row>
    <row r="301" spans="1:12" x14ac:dyDescent="0.6">
      <c r="H301" s="2"/>
      <c r="J301" s="2"/>
    </row>
    <row r="302" spans="1:12" x14ac:dyDescent="0.6">
      <c r="H302" s="2"/>
      <c r="J302" s="2"/>
    </row>
    <row r="303" spans="1:12" x14ac:dyDescent="0.6">
      <c r="H303" s="2"/>
      <c r="J303" s="2"/>
    </row>
    <row r="304" spans="1:12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>
    <filterColumn colId="5">
      <filters blank="1">
        <filter val="1.00"/>
        <filter val="คืน/เสีย"/>
        <filter val="เปลี่ยน/"/>
      </filters>
    </filterColumn>
  </autoFilter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DF788-9F21-4170-A4B1-05962F024DFD}">
  <sheetPr filterMode="1">
    <tabColor rgb="FFF789D2"/>
  </sheetPr>
  <dimension ref="A1:AC371"/>
  <sheetViews>
    <sheetView zoomScaleNormal="100" workbookViewId="0">
      <pane xSplit="8" ySplit="4" topLeftCell="I5" activePane="bottomRight" state="frozen"/>
      <selection activeCell="J37" sqref="J37"/>
      <selection pane="topRight" activeCell="J37" sqref="J37"/>
      <selection pane="bottomLeft" activeCell="J37" sqref="J37"/>
      <selection pane="bottomRight" activeCell="L33" activeCellId="3" sqref="B33 F33 J33 L33"/>
    </sheetView>
  </sheetViews>
  <sheetFormatPr defaultColWidth="9" defaultRowHeight="24" x14ac:dyDescent="0.6"/>
  <cols>
    <col min="1" max="1" width="6.796875" style="2" customWidth="1"/>
    <col min="2" max="2" width="43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65" t="s">
        <v>413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R2" s="166" t="s">
        <v>0</v>
      </c>
      <c r="S2" s="166"/>
      <c r="T2" s="166"/>
      <c r="U2" s="166"/>
      <c r="V2" s="166"/>
      <c r="W2" s="166"/>
      <c r="X2" s="166"/>
      <c r="Y2" s="166"/>
      <c r="Z2" s="166"/>
      <c r="AA2" s="166"/>
      <c r="AB2" s="166"/>
    </row>
    <row r="3" spans="1:29" s="5" customFormat="1" ht="26.4" x14ac:dyDescent="0.7">
      <c r="A3" s="167" t="s">
        <v>1</v>
      </c>
      <c r="B3" s="175" t="s">
        <v>2</v>
      </c>
      <c r="C3" s="167" t="s">
        <v>3</v>
      </c>
      <c r="D3" s="167" t="s">
        <v>4</v>
      </c>
      <c r="E3" s="167" t="s">
        <v>5</v>
      </c>
      <c r="F3" s="105" t="s">
        <v>6</v>
      </c>
      <c r="G3" s="176" t="s">
        <v>334</v>
      </c>
      <c r="H3" s="167" t="s">
        <v>7</v>
      </c>
      <c r="I3" s="170" t="s">
        <v>8</v>
      </c>
      <c r="J3" s="170"/>
      <c r="K3" s="170"/>
      <c r="L3" s="167" t="s">
        <v>9</v>
      </c>
      <c r="M3" s="171" t="s">
        <v>10</v>
      </c>
      <c r="O3" s="139" t="s">
        <v>335</v>
      </c>
      <c r="P3" s="141" t="s">
        <v>336</v>
      </c>
      <c r="R3" s="167" t="s">
        <v>1</v>
      </c>
      <c r="S3" s="167" t="s">
        <v>2</v>
      </c>
      <c r="T3" s="167" t="s">
        <v>3</v>
      </c>
      <c r="U3" s="167" t="s">
        <v>4</v>
      </c>
      <c r="V3" s="167" t="s">
        <v>5</v>
      </c>
      <c r="W3" s="93" t="s">
        <v>6</v>
      </c>
      <c r="X3" s="167" t="s">
        <v>7</v>
      </c>
      <c r="Y3" s="170" t="s">
        <v>8</v>
      </c>
      <c r="Z3" s="170"/>
      <c r="AA3" s="170"/>
      <c r="AB3" s="167" t="s">
        <v>9</v>
      </c>
      <c r="AC3" s="171" t="s">
        <v>10</v>
      </c>
    </row>
    <row r="4" spans="1:29" s="5" customFormat="1" ht="26.4" x14ac:dyDescent="0.7">
      <c r="A4" s="167"/>
      <c r="B4" s="175"/>
      <c r="C4" s="167"/>
      <c r="D4" s="167"/>
      <c r="E4" s="167"/>
      <c r="F4" s="105" t="s">
        <v>11</v>
      </c>
      <c r="G4" s="177"/>
      <c r="H4" s="167"/>
      <c r="I4" s="93" t="s">
        <v>12</v>
      </c>
      <c r="J4" s="94" t="s">
        <v>13</v>
      </c>
      <c r="K4" s="93" t="s">
        <v>14</v>
      </c>
      <c r="L4" s="167"/>
      <c r="M4" s="171"/>
      <c r="O4" s="140"/>
      <c r="P4" s="142"/>
      <c r="R4" s="167"/>
      <c r="S4" s="167"/>
      <c r="T4" s="167"/>
      <c r="U4" s="167"/>
      <c r="V4" s="167"/>
      <c r="W4" s="93" t="s">
        <v>11</v>
      </c>
      <c r="X4" s="167"/>
      <c r="Y4" s="93" t="s">
        <v>12</v>
      </c>
      <c r="Z4" s="94" t="s">
        <v>13</v>
      </c>
      <c r="AA4" s="93" t="s">
        <v>14</v>
      </c>
      <c r="AB4" s="167"/>
      <c r="AC4" s="171"/>
    </row>
    <row r="5" spans="1:29" ht="24.6" hidden="1" x14ac:dyDescent="0.65">
      <c r="A5" s="10">
        <v>1</v>
      </c>
      <c r="B5" s="19" t="s">
        <v>407</v>
      </c>
      <c r="C5" s="71">
        <f>+'24'!H5</f>
        <v>10</v>
      </c>
      <c r="D5" s="95">
        <v>0</v>
      </c>
      <c r="E5" s="46">
        <f t="shared" ref="E5:E143" si="0">C5+D5</f>
        <v>10</v>
      </c>
      <c r="F5" s="106">
        <v>0</v>
      </c>
      <c r="G5" s="104">
        <v>0</v>
      </c>
      <c r="H5" s="46">
        <f t="shared" ref="H5:H68" si="1">+E5-F5-I5-G5</f>
        <v>9</v>
      </c>
      <c r="I5" s="96">
        <v>1</v>
      </c>
      <c r="J5" s="20">
        <v>50</v>
      </c>
      <c r="K5" s="72">
        <f>+J5*I5</f>
        <v>50</v>
      </c>
      <c r="L5" s="17" t="s">
        <v>16</v>
      </c>
      <c r="M5" s="18">
        <v>0</v>
      </c>
      <c r="N5" s="23">
        <f>SUM(K5-M5)</f>
        <v>50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hidden="1" x14ac:dyDescent="0.65">
      <c r="A6" s="10">
        <v>2</v>
      </c>
      <c r="B6" s="19" t="s">
        <v>408</v>
      </c>
      <c r="C6" s="71">
        <f>+'24'!H6</f>
        <v>24</v>
      </c>
      <c r="D6" s="95">
        <v>0</v>
      </c>
      <c r="E6" s="46">
        <f t="shared" si="0"/>
        <v>24</v>
      </c>
      <c r="F6" s="106">
        <v>0</v>
      </c>
      <c r="G6" s="104">
        <v>0</v>
      </c>
      <c r="H6" s="46">
        <f t="shared" si="1"/>
        <v>23</v>
      </c>
      <c r="I6" s="96">
        <v>1</v>
      </c>
      <c r="J6" s="20">
        <v>100</v>
      </c>
      <c r="K6" s="72">
        <f t="shared" ref="K6:K69" si="5">+J6*I6</f>
        <v>100</v>
      </c>
      <c r="L6" s="17" t="s">
        <v>16</v>
      </c>
      <c r="M6" s="18">
        <v>0</v>
      </c>
      <c r="N6" s="23">
        <f t="shared" ref="N6:N69" si="6">SUM(K6-M6)</f>
        <v>100</v>
      </c>
      <c r="O6" s="19"/>
      <c r="P6" s="43">
        <f t="shared" ref="P6:P69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hidden="1" x14ac:dyDescent="0.65">
      <c r="A7" s="10">
        <v>3</v>
      </c>
      <c r="B7" s="19" t="s">
        <v>395</v>
      </c>
      <c r="C7" s="71">
        <f>+'24'!H7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hidden="1" x14ac:dyDescent="0.65">
      <c r="A8" s="10">
        <v>4</v>
      </c>
      <c r="B8" s="19" t="s">
        <v>394</v>
      </c>
      <c r="C8" s="71">
        <f>+'24'!H8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hidden="1" x14ac:dyDescent="0.65">
      <c r="A9" s="10">
        <v>5</v>
      </c>
      <c r="B9" s="19" t="s">
        <v>20</v>
      </c>
      <c r="C9" s="71">
        <f>+'24'!H9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hidden="1" x14ac:dyDescent="0.65">
      <c r="A10" s="10">
        <v>6</v>
      </c>
      <c r="B10" s="19" t="s">
        <v>21</v>
      </c>
      <c r="C10" s="71">
        <f>+'24'!H10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hidden="1" x14ac:dyDescent="0.65">
      <c r="A11" s="10">
        <v>7</v>
      </c>
      <c r="B11" s="19" t="s">
        <v>401</v>
      </c>
      <c r="C11" s="71">
        <f>+'24'!H11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hidden="1" x14ac:dyDescent="0.65">
      <c r="A12" s="10">
        <v>8</v>
      </c>
      <c r="B12" s="19" t="s">
        <v>377</v>
      </c>
      <c r="C12" s="71">
        <f>+'24'!H12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hidden="1" x14ac:dyDescent="0.65">
      <c r="A13" s="10">
        <v>9</v>
      </c>
      <c r="B13" s="19" t="s">
        <v>391</v>
      </c>
      <c r="C13" s="71">
        <f>+'24'!H13</f>
        <v>9</v>
      </c>
      <c r="D13" s="95">
        <v>0</v>
      </c>
      <c r="E13" s="46">
        <f t="shared" si="0"/>
        <v>9</v>
      </c>
      <c r="F13" s="106">
        <v>0</v>
      </c>
      <c r="G13" s="104">
        <v>0</v>
      </c>
      <c r="H13" s="46">
        <f t="shared" si="1"/>
        <v>8</v>
      </c>
      <c r="I13" s="96">
        <v>1</v>
      </c>
      <c r="J13" s="15">
        <v>50</v>
      </c>
      <c r="K13" s="72">
        <f t="shared" si="5"/>
        <v>50</v>
      </c>
      <c r="L13" s="17" t="s">
        <v>433</v>
      </c>
      <c r="M13" s="18">
        <v>10</v>
      </c>
      <c r="N13" s="23">
        <f t="shared" si="6"/>
        <v>40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hidden="1" x14ac:dyDescent="0.65">
      <c r="A14" s="10">
        <v>10</v>
      </c>
      <c r="B14" s="19" t="s">
        <v>400</v>
      </c>
      <c r="C14" s="71">
        <f>+'24'!H14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hidden="1" x14ac:dyDescent="0.65">
      <c r="A15" s="10">
        <v>11</v>
      </c>
      <c r="B15" s="19" t="s">
        <v>383</v>
      </c>
      <c r="C15" s="71">
        <f>+'24'!H15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hidden="1" x14ac:dyDescent="0.65">
      <c r="A16" s="10">
        <v>12</v>
      </c>
      <c r="B16" s="19" t="s">
        <v>402</v>
      </c>
      <c r="C16" s="71">
        <f>+'24'!H16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hidden="1" x14ac:dyDescent="0.65">
      <c r="A17" s="10">
        <v>13</v>
      </c>
      <c r="B17" s="19" t="s">
        <v>381</v>
      </c>
      <c r="C17" s="71">
        <f>+'24'!H17</f>
        <v>8</v>
      </c>
      <c r="D17" s="95">
        <v>0</v>
      </c>
      <c r="E17" s="46">
        <f t="shared" si="0"/>
        <v>8</v>
      </c>
      <c r="F17" s="106">
        <v>0</v>
      </c>
      <c r="G17" s="104">
        <v>0</v>
      </c>
      <c r="H17" s="46">
        <f t="shared" si="1"/>
        <v>7</v>
      </c>
      <c r="I17" s="96">
        <v>1</v>
      </c>
      <c r="J17" s="15">
        <v>50</v>
      </c>
      <c r="K17" s="72">
        <f t="shared" si="5"/>
        <v>50</v>
      </c>
      <c r="L17" s="17" t="s">
        <v>433</v>
      </c>
      <c r="M17" s="18">
        <v>10</v>
      </c>
      <c r="N17" s="23">
        <f t="shared" si="6"/>
        <v>40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hidden="1" x14ac:dyDescent="0.65">
      <c r="A18" s="10">
        <v>14</v>
      </c>
      <c r="B18" s="19" t="s">
        <v>404</v>
      </c>
      <c r="C18" s="71">
        <f>+'24'!H18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hidden="1" x14ac:dyDescent="0.65">
      <c r="A19" s="10">
        <v>15</v>
      </c>
      <c r="B19" s="19" t="s">
        <v>385</v>
      </c>
      <c r="C19" s="71">
        <f>+'24'!H19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hidden="1" x14ac:dyDescent="0.65">
      <c r="A20" s="10">
        <v>16</v>
      </c>
      <c r="B20" s="19" t="s">
        <v>399</v>
      </c>
      <c r="C20" s="71">
        <f>+'24'!H20</f>
        <v>7</v>
      </c>
      <c r="D20" s="95">
        <v>0</v>
      </c>
      <c r="E20" s="46">
        <f t="shared" si="0"/>
        <v>7</v>
      </c>
      <c r="F20" s="106">
        <v>0</v>
      </c>
      <c r="G20" s="104">
        <v>0</v>
      </c>
      <c r="H20" s="46">
        <f t="shared" si="1"/>
        <v>5</v>
      </c>
      <c r="I20" s="96">
        <v>2</v>
      </c>
      <c r="J20" s="15">
        <v>50</v>
      </c>
      <c r="K20" s="72">
        <f t="shared" si="5"/>
        <v>100</v>
      </c>
      <c r="L20" s="17" t="s">
        <v>16</v>
      </c>
      <c r="M20" s="18">
        <v>0</v>
      </c>
      <c r="N20" s="23">
        <f t="shared" si="6"/>
        <v>100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hidden="1" x14ac:dyDescent="0.65">
      <c r="A21" s="10">
        <v>17</v>
      </c>
      <c r="B21" s="19" t="s">
        <v>388</v>
      </c>
      <c r="C21" s="71">
        <f>+'24'!H21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hidden="1" x14ac:dyDescent="0.65">
      <c r="A22" s="10">
        <v>18</v>
      </c>
      <c r="B22" s="19" t="s">
        <v>397</v>
      </c>
      <c r="C22" s="71">
        <f>+'24'!H22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15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hidden="1" x14ac:dyDescent="0.65">
      <c r="A23" s="10">
        <v>19</v>
      </c>
      <c r="B23" s="19" t="s">
        <v>25</v>
      </c>
      <c r="C23" s="71">
        <f>+'24'!H23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hidden="1" x14ac:dyDescent="0.65">
      <c r="A24" s="10">
        <v>20</v>
      </c>
      <c r="B24" s="19" t="s">
        <v>405</v>
      </c>
      <c r="C24" s="71">
        <f>+'24'!H24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hidden="1" x14ac:dyDescent="0.65">
      <c r="A25" s="10">
        <v>21</v>
      </c>
      <c r="B25" s="19" t="s">
        <v>392</v>
      </c>
      <c r="C25" s="71">
        <f>+'24'!H25</f>
        <v>19</v>
      </c>
      <c r="D25" s="95">
        <v>0</v>
      </c>
      <c r="E25" s="46">
        <f t="shared" si="0"/>
        <v>19</v>
      </c>
      <c r="F25" s="106">
        <v>0</v>
      </c>
      <c r="G25" s="104">
        <v>0</v>
      </c>
      <c r="H25" s="46">
        <f t="shared" si="1"/>
        <v>18</v>
      </c>
      <c r="I25" s="96">
        <v>1</v>
      </c>
      <c r="J25" s="15">
        <v>100</v>
      </c>
      <c r="K25" s="72">
        <f t="shared" si="5"/>
        <v>100</v>
      </c>
      <c r="L25" s="17" t="s">
        <v>434</v>
      </c>
      <c r="M25" s="18">
        <v>50</v>
      </c>
      <c r="N25" s="23">
        <f t="shared" si="6"/>
        <v>50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hidden="1" x14ac:dyDescent="0.65">
      <c r="A26" s="10">
        <v>22</v>
      </c>
      <c r="B26" s="19" t="s">
        <v>403</v>
      </c>
      <c r="C26" s="71">
        <f>+'24'!H26</f>
        <v>5</v>
      </c>
      <c r="D26" s="95">
        <v>0</v>
      </c>
      <c r="E26" s="46">
        <f t="shared" si="0"/>
        <v>5</v>
      </c>
      <c r="F26" s="106">
        <v>0</v>
      </c>
      <c r="G26" s="104">
        <v>0</v>
      </c>
      <c r="H26" s="46">
        <f t="shared" si="1"/>
        <v>5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hidden="1" x14ac:dyDescent="0.65">
      <c r="A27" s="10">
        <v>23</v>
      </c>
      <c r="B27" s="19" t="s">
        <v>382</v>
      </c>
      <c r="C27" s="71">
        <f>+'24'!H27</f>
        <v>0</v>
      </c>
      <c r="D27" s="95">
        <v>0</v>
      </c>
      <c r="E27" s="46">
        <f t="shared" si="0"/>
        <v>0</v>
      </c>
      <c r="F27" s="106">
        <v>0</v>
      </c>
      <c r="G27" s="104">
        <v>0</v>
      </c>
      <c r="H27" s="46">
        <f t="shared" si="1"/>
        <v>0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hidden="1" x14ac:dyDescent="0.65">
      <c r="A28" s="10">
        <v>24</v>
      </c>
      <c r="B28" s="19" t="s">
        <v>387</v>
      </c>
      <c r="C28" s="71">
        <f>+'24'!H28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hidden="1" x14ac:dyDescent="0.65">
      <c r="A29" s="10">
        <v>25</v>
      </c>
      <c r="B29" s="19" t="s">
        <v>389</v>
      </c>
      <c r="C29" s="71">
        <f>+'24'!H29</f>
        <v>3</v>
      </c>
      <c r="D29" s="95">
        <v>0</v>
      </c>
      <c r="E29" s="46">
        <f t="shared" si="0"/>
        <v>3</v>
      </c>
      <c r="F29" s="106">
        <v>0</v>
      </c>
      <c r="G29" s="104">
        <v>0</v>
      </c>
      <c r="H29" s="46">
        <f t="shared" si="1"/>
        <v>3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hidden="1" x14ac:dyDescent="0.65">
      <c r="A30" s="10">
        <v>26</v>
      </c>
      <c r="B30" s="19" t="s">
        <v>384</v>
      </c>
      <c r="C30" s="71">
        <f>+'24'!H30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hidden="1" x14ac:dyDescent="0.65">
      <c r="A31" s="10">
        <v>27</v>
      </c>
      <c r="B31" s="19" t="s">
        <v>398</v>
      </c>
      <c r="C31" s="71">
        <f>+'24'!H31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hidden="1" x14ac:dyDescent="0.65">
      <c r="A32" s="10">
        <v>28</v>
      </c>
      <c r="B32" s="19" t="s">
        <v>396</v>
      </c>
      <c r="C32" s="71">
        <f>+'24'!H32</f>
        <v>5</v>
      </c>
      <c r="D32" s="95">
        <v>0</v>
      </c>
      <c r="E32" s="46">
        <f t="shared" si="0"/>
        <v>5</v>
      </c>
      <c r="F32" s="106">
        <v>0</v>
      </c>
      <c r="G32" s="104">
        <v>0</v>
      </c>
      <c r="H32" s="46">
        <f t="shared" si="1"/>
        <v>4</v>
      </c>
      <c r="I32" s="96">
        <v>1</v>
      </c>
      <c r="J32" s="15">
        <v>100</v>
      </c>
      <c r="K32" s="72">
        <f t="shared" si="5"/>
        <v>100</v>
      </c>
      <c r="L32" s="17" t="s">
        <v>16</v>
      </c>
      <c r="M32" s="18">
        <v>0</v>
      </c>
      <c r="N32" s="23">
        <f t="shared" si="6"/>
        <v>100</v>
      </c>
      <c r="O32" s="19"/>
      <c r="P32" s="43">
        <f t="shared" si="7"/>
        <v>0</v>
      </c>
      <c r="S32" s="178" t="s">
        <v>119</v>
      </c>
      <c r="T32" s="179"/>
      <c r="U32" s="179"/>
      <c r="V32" s="179"/>
      <c r="W32" s="179"/>
      <c r="X32" s="179"/>
      <c r="Y32" s="179"/>
      <c r="Z32" s="180"/>
      <c r="AA32" s="40">
        <f>SUM(AA5:AA29)</f>
        <v>0</v>
      </c>
    </row>
    <row r="33" spans="1:26" ht="24.6" x14ac:dyDescent="0.65">
      <c r="A33" s="10">
        <v>29</v>
      </c>
      <c r="B33" s="19" t="s">
        <v>382</v>
      </c>
      <c r="C33" s="71">
        <f>+'24'!H33</f>
        <v>7</v>
      </c>
      <c r="D33" s="95">
        <v>0</v>
      </c>
      <c r="E33" s="46">
        <f t="shared" si="0"/>
        <v>7</v>
      </c>
      <c r="F33" s="106">
        <v>1</v>
      </c>
      <c r="G33" s="104">
        <v>0</v>
      </c>
      <c r="H33" s="46">
        <f t="shared" si="1"/>
        <v>6</v>
      </c>
      <c r="I33" s="96"/>
      <c r="J33" s="15">
        <v>100</v>
      </c>
      <c r="K33" s="72">
        <f t="shared" si="5"/>
        <v>0</v>
      </c>
      <c r="L33" s="17" t="s">
        <v>435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hidden="1" x14ac:dyDescent="0.65">
      <c r="A34" s="10">
        <v>30</v>
      </c>
      <c r="B34" s="19" t="s">
        <v>386</v>
      </c>
      <c r="C34" s="71">
        <f>+'24'!H34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hidden="1" x14ac:dyDescent="0.65">
      <c r="A35" s="10">
        <v>31</v>
      </c>
      <c r="B35" s="19" t="s">
        <v>390</v>
      </c>
      <c r="C35" s="71">
        <f>+'24'!H35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 hidden="1" x14ac:dyDescent="0.65">
      <c r="A36" s="10">
        <v>32</v>
      </c>
      <c r="B36" s="19" t="s">
        <v>48</v>
      </c>
      <c r="C36" s="71">
        <f>+'24'!H36</f>
        <v>10</v>
      </c>
      <c r="D36" s="95">
        <v>0</v>
      </c>
      <c r="E36" s="46">
        <f t="shared" si="0"/>
        <v>10</v>
      </c>
      <c r="F36" s="106">
        <v>0</v>
      </c>
      <c r="G36" s="104">
        <v>0</v>
      </c>
      <c r="H36" s="46">
        <f t="shared" si="1"/>
        <v>9</v>
      </c>
      <c r="I36" s="96">
        <v>1</v>
      </c>
      <c r="J36" s="15">
        <v>100</v>
      </c>
      <c r="K36" s="72">
        <f t="shared" si="5"/>
        <v>100</v>
      </c>
      <c r="L36" s="17" t="s">
        <v>16</v>
      </c>
      <c r="M36" s="18">
        <v>0</v>
      </c>
      <c r="N36" s="23">
        <f t="shared" si="6"/>
        <v>100</v>
      </c>
      <c r="O36" s="19"/>
      <c r="P36" s="43">
        <f t="shared" si="7"/>
        <v>0</v>
      </c>
    </row>
    <row r="37" spans="1:26" ht="24.6" hidden="1" x14ac:dyDescent="0.65">
      <c r="A37" s="10">
        <v>33</v>
      </c>
      <c r="B37" s="19" t="s">
        <v>393</v>
      </c>
      <c r="C37" s="71">
        <f>+'24'!H37</f>
        <v>0</v>
      </c>
      <c r="D37" s="95">
        <v>0</v>
      </c>
      <c r="E37" s="46">
        <f t="shared" si="0"/>
        <v>0</v>
      </c>
      <c r="F37" s="106">
        <v>0</v>
      </c>
      <c r="G37" s="104">
        <v>0</v>
      </c>
      <c r="H37" s="46">
        <f t="shared" si="1"/>
        <v>0</v>
      </c>
      <c r="I37" s="96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 hidden="1" x14ac:dyDescent="0.65">
      <c r="A38" s="10">
        <v>34</v>
      </c>
      <c r="B38" s="19" t="s">
        <v>406</v>
      </c>
      <c r="C38" s="71">
        <f>+'24'!H38</f>
        <v>0</v>
      </c>
      <c r="D38" s="95">
        <v>0</v>
      </c>
      <c r="E38" s="46">
        <f t="shared" si="0"/>
        <v>0</v>
      </c>
      <c r="F38" s="106">
        <v>0</v>
      </c>
      <c r="G38" s="104">
        <v>0</v>
      </c>
      <c r="H38" s="46">
        <f t="shared" si="1"/>
        <v>0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hidden="1" x14ac:dyDescent="0.65">
      <c r="A39" s="10">
        <v>35</v>
      </c>
      <c r="B39" s="19" t="s">
        <v>333</v>
      </c>
      <c r="C39" s="71">
        <f>+'24'!H39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hidden="1" x14ac:dyDescent="0.65">
      <c r="A40" s="10">
        <v>36</v>
      </c>
      <c r="B40" s="19" t="s">
        <v>138</v>
      </c>
      <c r="C40" s="71">
        <f>+'24'!H40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hidden="1" x14ac:dyDescent="0.65">
      <c r="A41" s="10">
        <v>37</v>
      </c>
      <c r="B41" s="19" t="s">
        <v>49</v>
      </c>
      <c r="C41" s="71">
        <f>+'24'!H41</f>
        <v>0</v>
      </c>
      <c r="D41" s="95">
        <v>0</v>
      </c>
      <c r="E41" s="46">
        <f t="shared" si="0"/>
        <v>0</v>
      </c>
      <c r="F41" s="106">
        <v>0</v>
      </c>
      <c r="G41" s="104">
        <v>0</v>
      </c>
      <c r="H41" s="46">
        <f t="shared" si="1"/>
        <v>0</v>
      </c>
      <c r="I41" s="96"/>
      <c r="J41" s="15">
        <v>50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hidden="1" x14ac:dyDescent="0.65">
      <c r="A42" s="10">
        <v>38</v>
      </c>
      <c r="B42" s="19" t="s">
        <v>50</v>
      </c>
      <c r="C42" s="71">
        <f>+'24'!H42</f>
        <v>0</v>
      </c>
      <c r="D42" s="95">
        <v>0</v>
      </c>
      <c r="E42" s="46">
        <f t="shared" si="0"/>
        <v>0</v>
      </c>
      <c r="F42" s="106">
        <v>0</v>
      </c>
      <c r="G42" s="104">
        <v>0</v>
      </c>
      <c r="H42" s="46">
        <f t="shared" si="1"/>
        <v>0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 hidden="1" x14ac:dyDescent="0.65">
      <c r="A43" s="10">
        <v>39</v>
      </c>
      <c r="B43" s="19" t="s">
        <v>51</v>
      </c>
      <c r="C43" s="71">
        <f>+'24'!H43</f>
        <v>0</v>
      </c>
      <c r="D43" s="95">
        <v>0</v>
      </c>
      <c r="E43" s="46">
        <f t="shared" si="0"/>
        <v>0</v>
      </c>
      <c r="F43" s="106">
        <v>0</v>
      </c>
      <c r="G43" s="104">
        <v>0</v>
      </c>
      <c r="H43" s="46">
        <f t="shared" si="1"/>
        <v>0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 hidden="1" x14ac:dyDescent="0.65">
      <c r="A44" s="10">
        <v>40</v>
      </c>
      <c r="B44" s="19" t="s">
        <v>264</v>
      </c>
      <c r="C44" s="71">
        <f>+'24'!H44</f>
        <v>0</v>
      </c>
      <c r="D44" s="95">
        <v>0</v>
      </c>
      <c r="E44" s="46">
        <f t="shared" si="0"/>
        <v>0</v>
      </c>
      <c r="F44" s="106">
        <v>0</v>
      </c>
      <c r="G44" s="104">
        <v>0</v>
      </c>
      <c r="H44" s="46">
        <f t="shared" si="1"/>
        <v>0</v>
      </c>
      <c r="I44" s="96"/>
      <c r="J44" s="15">
        <v>25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hidden="1" x14ac:dyDescent="0.65">
      <c r="A45" s="10">
        <v>41</v>
      </c>
      <c r="B45" s="19" t="s">
        <v>265</v>
      </c>
      <c r="C45" s="71">
        <f>+'24'!H45</f>
        <v>0</v>
      </c>
      <c r="D45" s="95">
        <v>0</v>
      </c>
      <c r="E45" s="46">
        <f t="shared" si="0"/>
        <v>0</v>
      </c>
      <c r="F45" s="106">
        <v>0</v>
      </c>
      <c r="G45" s="104">
        <v>0</v>
      </c>
      <c r="H45" s="46">
        <f t="shared" si="1"/>
        <v>0</v>
      </c>
      <c r="I45" s="96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hidden="1" x14ac:dyDescent="0.65">
      <c r="A46" s="10">
        <v>42</v>
      </c>
      <c r="B46" s="19" t="s">
        <v>52</v>
      </c>
      <c r="C46" s="71">
        <f>+'24'!H46</f>
        <v>3</v>
      </c>
      <c r="D46" s="95">
        <v>0</v>
      </c>
      <c r="E46" s="46">
        <f t="shared" si="0"/>
        <v>3</v>
      </c>
      <c r="F46" s="106">
        <v>0</v>
      </c>
      <c r="G46" s="104">
        <v>0</v>
      </c>
      <c r="H46" s="46">
        <f t="shared" si="1"/>
        <v>1</v>
      </c>
      <c r="I46" s="96">
        <v>2</v>
      </c>
      <c r="J46" s="15">
        <v>50</v>
      </c>
      <c r="K46" s="72">
        <f t="shared" si="5"/>
        <v>100</v>
      </c>
      <c r="L46" s="17" t="s">
        <v>16</v>
      </c>
      <c r="M46" s="18">
        <v>0</v>
      </c>
      <c r="N46" s="23">
        <f t="shared" si="6"/>
        <v>100</v>
      </c>
      <c r="O46" s="19"/>
      <c r="P46" s="43">
        <f t="shared" si="7"/>
        <v>0</v>
      </c>
    </row>
    <row r="47" spans="1:26" ht="24.6" hidden="1" x14ac:dyDescent="0.65">
      <c r="A47" s="10">
        <v>43</v>
      </c>
      <c r="B47" s="19" t="s">
        <v>53</v>
      </c>
      <c r="C47" s="71">
        <f>+'24'!H47</f>
        <v>4</v>
      </c>
      <c r="D47" s="95">
        <v>0</v>
      </c>
      <c r="E47" s="46">
        <f t="shared" si="0"/>
        <v>4</v>
      </c>
      <c r="F47" s="106">
        <v>0</v>
      </c>
      <c r="G47" s="104">
        <v>0</v>
      </c>
      <c r="H47" s="46">
        <f t="shared" si="1"/>
        <v>3</v>
      </c>
      <c r="I47" s="96">
        <v>1</v>
      </c>
      <c r="J47" s="15">
        <v>50</v>
      </c>
      <c r="K47" s="72">
        <f t="shared" si="5"/>
        <v>50</v>
      </c>
      <c r="L47" s="17" t="s">
        <v>16</v>
      </c>
      <c r="M47" s="18">
        <v>0</v>
      </c>
      <c r="N47" s="23">
        <f t="shared" si="6"/>
        <v>50</v>
      </c>
      <c r="O47" s="19"/>
      <c r="P47" s="43">
        <f t="shared" si="7"/>
        <v>0</v>
      </c>
    </row>
    <row r="48" spans="1:26" ht="24.6" hidden="1" x14ac:dyDescent="0.65">
      <c r="A48" s="10">
        <v>44</v>
      </c>
      <c r="B48" s="19" t="s">
        <v>54</v>
      </c>
      <c r="C48" s="71">
        <f>+'24'!H48</f>
        <v>0</v>
      </c>
      <c r="D48" s="95">
        <v>0</v>
      </c>
      <c r="E48" s="46">
        <f t="shared" si="0"/>
        <v>0</v>
      </c>
      <c r="F48" s="106">
        <v>0</v>
      </c>
      <c r="G48" s="104">
        <v>0</v>
      </c>
      <c r="H48" s="46">
        <f t="shared" si="1"/>
        <v>0</v>
      </c>
      <c r="I48" s="96"/>
      <c r="J48" s="15">
        <v>50</v>
      </c>
      <c r="K48" s="72">
        <f t="shared" si="5"/>
        <v>0</v>
      </c>
      <c r="L48" s="17" t="s">
        <v>16</v>
      </c>
      <c r="M48" s="18">
        <v>0</v>
      </c>
      <c r="N48" s="23">
        <f t="shared" si="6"/>
        <v>0</v>
      </c>
      <c r="O48" s="19"/>
      <c r="P48" s="43">
        <f t="shared" si="7"/>
        <v>0</v>
      </c>
    </row>
    <row r="49" spans="1:16" ht="24.6" hidden="1" x14ac:dyDescent="0.65">
      <c r="A49" s="10">
        <v>45</v>
      </c>
      <c r="B49" s="19" t="s">
        <v>55</v>
      </c>
      <c r="C49" s="71">
        <f>+'24'!H49</f>
        <v>5</v>
      </c>
      <c r="D49" s="95">
        <v>0</v>
      </c>
      <c r="E49" s="46">
        <f t="shared" si="0"/>
        <v>5</v>
      </c>
      <c r="F49" s="106">
        <v>0</v>
      </c>
      <c r="G49" s="104">
        <v>0</v>
      </c>
      <c r="H49" s="46">
        <f t="shared" si="1"/>
        <v>5</v>
      </c>
      <c r="I49" s="96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hidden="1" x14ac:dyDescent="0.65">
      <c r="A50" s="10">
        <v>46</v>
      </c>
      <c r="B50" s="19" t="s">
        <v>56</v>
      </c>
      <c r="C50" s="71">
        <f>+'24'!H50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hidden="1" x14ac:dyDescent="0.65">
      <c r="A51" s="10">
        <v>47</v>
      </c>
      <c r="B51" s="19" t="s">
        <v>57</v>
      </c>
      <c r="C51" s="71">
        <f>+'24'!H51</f>
        <v>5</v>
      </c>
      <c r="D51" s="95">
        <v>0</v>
      </c>
      <c r="E51" s="46">
        <f t="shared" si="0"/>
        <v>5</v>
      </c>
      <c r="F51" s="106">
        <v>0</v>
      </c>
      <c r="G51" s="104">
        <v>0</v>
      </c>
      <c r="H51" s="46">
        <f t="shared" si="1"/>
        <v>5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 hidden="1" x14ac:dyDescent="0.65">
      <c r="A52" s="10">
        <v>48</v>
      </c>
      <c r="B52" s="19" t="s">
        <v>58</v>
      </c>
      <c r="C52" s="71">
        <f>+'24'!H52</f>
        <v>11</v>
      </c>
      <c r="D52" s="95">
        <v>0</v>
      </c>
      <c r="E52" s="46">
        <f t="shared" si="0"/>
        <v>11</v>
      </c>
      <c r="F52" s="106">
        <v>0</v>
      </c>
      <c r="G52" s="104">
        <v>0</v>
      </c>
      <c r="H52" s="46">
        <f t="shared" si="1"/>
        <v>9</v>
      </c>
      <c r="I52" s="96">
        <v>2</v>
      </c>
      <c r="J52" s="15">
        <v>50</v>
      </c>
      <c r="K52" s="72">
        <f t="shared" si="5"/>
        <v>100</v>
      </c>
      <c r="L52" s="17" t="s">
        <v>16</v>
      </c>
      <c r="M52" s="18">
        <v>0</v>
      </c>
      <c r="N52" s="23">
        <f t="shared" si="6"/>
        <v>100</v>
      </c>
      <c r="O52" s="19"/>
      <c r="P52" s="43">
        <f t="shared" si="7"/>
        <v>0</v>
      </c>
    </row>
    <row r="53" spans="1:16" ht="24.6" hidden="1" x14ac:dyDescent="0.65">
      <c r="A53" s="10">
        <v>49</v>
      </c>
      <c r="B53" s="19" t="s">
        <v>59</v>
      </c>
      <c r="C53" s="71">
        <f>+'24'!H53</f>
        <v>2</v>
      </c>
      <c r="D53" s="95">
        <v>0</v>
      </c>
      <c r="E53" s="46">
        <f t="shared" si="0"/>
        <v>2</v>
      </c>
      <c r="F53" s="106">
        <v>0</v>
      </c>
      <c r="G53" s="104">
        <v>0</v>
      </c>
      <c r="H53" s="46">
        <f t="shared" si="1"/>
        <v>2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hidden="1" x14ac:dyDescent="0.65">
      <c r="A54" s="10">
        <v>50</v>
      </c>
      <c r="B54" s="19" t="s">
        <v>60</v>
      </c>
      <c r="C54" s="71">
        <f>+'24'!H54</f>
        <v>5</v>
      </c>
      <c r="D54" s="95">
        <v>0</v>
      </c>
      <c r="E54" s="46">
        <f t="shared" si="0"/>
        <v>5</v>
      </c>
      <c r="F54" s="106">
        <v>0</v>
      </c>
      <c r="G54" s="104">
        <v>0</v>
      </c>
      <c r="H54" s="46">
        <f t="shared" si="1"/>
        <v>5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hidden="1" x14ac:dyDescent="0.65">
      <c r="A55" s="10">
        <v>51</v>
      </c>
      <c r="B55" s="19" t="s">
        <v>61</v>
      </c>
      <c r="C55" s="71">
        <f>+'24'!H55</f>
        <v>6</v>
      </c>
      <c r="D55" s="95">
        <v>0</v>
      </c>
      <c r="E55" s="46">
        <f t="shared" si="0"/>
        <v>6</v>
      </c>
      <c r="F55" s="106">
        <v>0</v>
      </c>
      <c r="G55" s="104">
        <v>0</v>
      </c>
      <c r="H55" s="46">
        <f t="shared" si="1"/>
        <v>5</v>
      </c>
      <c r="I55" s="96">
        <v>1</v>
      </c>
      <c r="J55" s="15">
        <v>120</v>
      </c>
      <c r="K55" s="72">
        <f t="shared" si="5"/>
        <v>120</v>
      </c>
      <c r="L55" s="17" t="s">
        <v>418</v>
      </c>
      <c r="M55" s="18">
        <v>35</v>
      </c>
      <c r="N55" s="23">
        <f t="shared" si="6"/>
        <v>85</v>
      </c>
      <c r="O55" s="19"/>
      <c r="P55" s="43">
        <f t="shared" si="7"/>
        <v>0</v>
      </c>
    </row>
    <row r="56" spans="1:16" ht="24.6" hidden="1" x14ac:dyDescent="0.65">
      <c r="A56" s="10">
        <v>52</v>
      </c>
      <c r="B56" s="19" t="s">
        <v>62</v>
      </c>
      <c r="C56" s="71">
        <f>+'24'!H56</f>
        <v>0</v>
      </c>
      <c r="D56" s="95">
        <v>0</v>
      </c>
      <c r="E56" s="46">
        <f t="shared" si="0"/>
        <v>0</v>
      </c>
      <c r="F56" s="106">
        <v>0</v>
      </c>
      <c r="G56" s="104">
        <v>0</v>
      </c>
      <c r="H56" s="46">
        <f t="shared" si="1"/>
        <v>0</v>
      </c>
      <c r="I56" s="96"/>
      <c r="J56" s="15">
        <v>120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 hidden="1" x14ac:dyDescent="0.65">
      <c r="A57" s="10">
        <v>53</v>
      </c>
      <c r="B57" s="19" t="s">
        <v>63</v>
      </c>
      <c r="C57" s="71">
        <f>+'24'!H57</f>
        <v>5</v>
      </c>
      <c r="D57" s="95">
        <v>0</v>
      </c>
      <c r="E57" s="46">
        <f t="shared" si="0"/>
        <v>5</v>
      </c>
      <c r="F57" s="106">
        <v>0</v>
      </c>
      <c r="G57" s="104">
        <v>0</v>
      </c>
      <c r="H57" s="46">
        <f t="shared" si="1"/>
        <v>4</v>
      </c>
      <c r="I57" s="96">
        <v>1</v>
      </c>
      <c r="J57" s="15">
        <v>120</v>
      </c>
      <c r="K57" s="72">
        <f t="shared" si="5"/>
        <v>120</v>
      </c>
      <c r="L57" s="17" t="s">
        <v>418</v>
      </c>
      <c r="M57" s="18">
        <v>35</v>
      </c>
      <c r="N57" s="23">
        <f t="shared" si="6"/>
        <v>85</v>
      </c>
      <c r="O57" s="19"/>
      <c r="P57" s="43">
        <f t="shared" si="7"/>
        <v>0</v>
      </c>
    </row>
    <row r="58" spans="1:16" ht="24.6" hidden="1" x14ac:dyDescent="0.65">
      <c r="A58" s="10">
        <v>54</v>
      </c>
      <c r="B58" s="19" t="s">
        <v>64</v>
      </c>
      <c r="C58" s="71">
        <f>+'24'!H58</f>
        <v>0</v>
      </c>
      <c r="D58" s="95">
        <v>0</v>
      </c>
      <c r="E58" s="46">
        <f t="shared" si="0"/>
        <v>0</v>
      </c>
      <c r="F58" s="106">
        <v>0</v>
      </c>
      <c r="G58" s="104">
        <v>0</v>
      </c>
      <c r="H58" s="46">
        <f t="shared" si="1"/>
        <v>0</v>
      </c>
      <c r="I58" s="96"/>
      <c r="J58" s="15">
        <v>120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 hidden="1" x14ac:dyDescent="0.65">
      <c r="A59" s="10">
        <v>55</v>
      </c>
      <c r="B59" s="19" t="s">
        <v>65</v>
      </c>
      <c r="C59" s="71">
        <f>+'24'!H59</f>
        <v>7</v>
      </c>
      <c r="D59" s="95">
        <v>0</v>
      </c>
      <c r="E59" s="46">
        <f t="shared" si="0"/>
        <v>7</v>
      </c>
      <c r="F59" s="106">
        <v>0</v>
      </c>
      <c r="G59" s="104">
        <v>0</v>
      </c>
      <c r="H59" s="46">
        <f t="shared" si="1"/>
        <v>7</v>
      </c>
      <c r="I59" s="96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 hidden="1" x14ac:dyDescent="0.65">
      <c r="A60" s="10">
        <v>56</v>
      </c>
      <c r="B60" s="19" t="s">
        <v>66</v>
      </c>
      <c r="C60" s="71">
        <f>+'24'!H60</f>
        <v>4</v>
      </c>
      <c r="D60" s="95">
        <v>0</v>
      </c>
      <c r="E60" s="46">
        <f t="shared" si="0"/>
        <v>4</v>
      </c>
      <c r="F60" s="106">
        <v>0</v>
      </c>
      <c r="G60" s="104">
        <v>0</v>
      </c>
      <c r="H60" s="46">
        <f t="shared" si="1"/>
        <v>4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hidden="1" x14ac:dyDescent="0.65">
      <c r="A61" s="10">
        <v>57</v>
      </c>
      <c r="B61" s="19" t="s">
        <v>266</v>
      </c>
      <c r="C61" s="71">
        <f>+'24'!H61</f>
        <v>4</v>
      </c>
      <c r="D61" s="95">
        <v>0</v>
      </c>
      <c r="E61" s="46">
        <f t="shared" si="0"/>
        <v>4</v>
      </c>
      <c r="F61" s="106">
        <v>0</v>
      </c>
      <c r="G61" s="104">
        <v>0</v>
      </c>
      <c r="H61" s="46">
        <f t="shared" si="1"/>
        <v>4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hidden="1" x14ac:dyDescent="0.65">
      <c r="A62" s="10">
        <v>58</v>
      </c>
      <c r="B62" s="19" t="s">
        <v>340</v>
      </c>
      <c r="C62" s="71">
        <f>+'24'!H62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30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hidden="1" x14ac:dyDescent="0.65">
      <c r="A63" s="10">
        <v>59</v>
      </c>
      <c r="B63" s="19" t="s">
        <v>341</v>
      </c>
      <c r="C63" s="71">
        <f>+'24'!H63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21">
        <v>30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hidden="1" x14ac:dyDescent="0.65">
      <c r="A64" s="10">
        <v>60</v>
      </c>
      <c r="B64" s="19" t="s">
        <v>342</v>
      </c>
      <c r="C64" s="71">
        <f>+'24'!H64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21">
        <v>30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hidden="1" x14ac:dyDescent="0.65">
      <c r="A65" s="10">
        <v>61</v>
      </c>
      <c r="B65" s="19" t="s">
        <v>72</v>
      </c>
      <c r="C65" s="71">
        <f>+'24'!H65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21">
        <v>50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hidden="1" x14ac:dyDescent="0.65">
      <c r="A66" s="10">
        <v>62</v>
      </c>
      <c r="B66" s="19" t="s">
        <v>73</v>
      </c>
      <c r="C66" s="71">
        <f>+'24'!H66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21">
        <v>50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hidden="1" x14ac:dyDescent="0.65">
      <c r="A67" s="10">
        <v>63</v>
      </c>
      <c r="B67" s="19" t="s">
        <v>74</v>
      </c>
      <c r="C67" s="71">
        <f>+'24'!H67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50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hidden="1" x14ac:dyDescent="0.65">
      <c r="A68" s="10">
        <v>64</v>
      </c>
      <c r="B68" s="19" t="s">
        <v>175</v>
      </c>
      <c r="C68" s="71">
        <f>+'24'!H68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50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hidden="1" x14ac:dyDescent="0.65">
      <c r="A69" s="10">
        <v>65</v>
      </c>
      <c r="B69" s="19" t="s">
        <v>267</v>
      </c>
      <c r="C69" s="71">
        <f>+'24'!H69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ref="H69:H132" si="11">+E69-F69-I69-G69</f>
        <v>0</v>
      </c>
      <c r="I69" s="96"/>
      <c r="J69" s="15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hidden="1" x14ac:dyDescent="0.65">
      <c r="A70" s="10">
        <v>66</v>
      </c>
      <c r="B70" s="19" t="s">
        <v>70</v>
      </c>
      <c r="C70" s="71">
        <f>+'24'!H70</f>
        <v>0</v>
      </c>
      <c r="D70" s="95">
        <v>0</v>
      </c>
      <c r="E70" s="46">
        <f t="shared" si="0"/>
        <v>0</v>
      </c>
      <c r="F70" s="106">
        <v>0</v>
      </c>
      <c r="G70" s="104">
        <v>0</v>
      </c>
      <c r="H70" s="46">
        <f t="shared" si="11"/>
        <v>0</v>
      </c>
      <c r="I70" s="96"/>
      <c r="J70" s="20">
        <v>70</v>
      </c>
      <c r="K70" s="72">
        <f t="shared" ref="K70:K133" si="12">+J70*I70</f>
        <v>0</v>
      </c>
      <c r="L70" s="17" t="s">
        <v>16</v>
      </c>
      <c r="M70" s="18">
        <v>0</v>
      </c>
      <c r="N70" s="23">
        <f t="shared" ref="N70:N133" si="13">SUM(K70-M70)</f>
        <v>0</v>
      </c>
      <c r="O70" s="19"/>
      <c r="P70" s="43">
        <f t="shared" ref="P70:P133" si="14">+K70*O70</f>
        <v>0</v>
      </c>
    </row>
    <row r="71" spans="1:16" ht="24.6" hidden="1" x14ac:dyDescent="0.65">
      <c r="A71" s="10">
        <v>67</v>
      </c>
      <c r="B71" s="19" t="s">
        <v>71</v>
      </c>
      <c r="C71" s="71">
        <f>+'24'!H71</f>
        <v>0</v>
      </c>
      <c r="D71" s="95">
        <v>0</v>
      </c>
      <c r="E71" s="46">
        <f t="shared" si="0"/>
        <v>0</v>
      </c>
      <c r="F71" s="106">
        <v>0</v>
      </c>
      <c r="G71" s="104">
        <v>0</v>
      </c>
      <c r="H71" s="46">
        <f t="shared" si="11"/>
        <v>0</v>
      </c>
      <c r="I71" s="96"/>
      <c r="J71" s="20">
        <v>80</v>
      </c>
      <c r="K71" s="72">
        <f t="shared" si="12"/>
        <v>0</v>
      </c>
      <c r="L71" s="17" t="s">
        <v>16</v>
      </c>
      <c r="M71" s="18">
        <v>0</v>
      </c>
      <c r="N71" s="23">
        <f t="shared" si="13"/>
        <v>0</v>
      </c>
      <c r="O71" s="19"/>
      <c r="P71" s="43">
        <f t="shared" si="14"/>
        <v>0</v>
      </c>
    </row>
    <row r="72" spans="1:16" ht="24.6" hidden="1" x14ac:dyDescent="0.65">
      <c r="A72" s="10">
        <v>68</v>
      </c>
      <c r="B72" s="19" t="s">
        <v>199</v>
      </c>
      <c r="C72" s="71">
        <f>+'24'!H72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1"/>
        <v>0</v>
      </c>
      <c r="I72" s="96"/>
      <c r="J72" s="21">
        <v>150</v>
      </c>
      <c r="K72" s="72">
        <f t="shared" si="12"/>
        <v>0</v>
      </c>
      <c r="L72" s="17" t="s">
        <v>16</v>
      </c>
      <c r="M72" s="18">
        <v>0</v>
      </c>
      <c r="N72" s="23">
        <f t="shared" si="13"/>
        <v>0</v>
      </c>
      <c r="O72" s="19"/>
      <c r="P72" s="43">
        <f t="shared" si="14"/>
        <v>0</v>
      </c>
    </row>
    <row r="73" spans="1:16" ht="24.6" hidden="1" x14ac:dyDescent="0.65">
      <c r="A73" s="10">
        <v>69</v>
      </c>
      <c r="B73" s="19" t="s">
        <v>200</v>
      </c>
      <c r="C73" s="71">
        <f>+'24'!H73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1"/>
        <v>0</v>
      </c>
      <c r="I73" s="96"/>
      <c r="J73" s="21">
        <v>150</v>
      </c>
      <c r="K73" s="72">
        <f t="shared" si="12"/>
        <v>0</v>
      </c>
      <c r="L73" s="17" t="s">
        <v>16</v>
      </c>
      <c r="M73" s="18">
        <v>0</v>
      </c>
      <c r="N73" s="23">
        <f t="shared" si="13"/>
        <v>0</v>
      </c>
      <c r="O73" s="19"/>
      <c r="P73" s="43">
        <f t="shared" si="14"/>
        <v>0</v>
      </c>
    </row>
    <row r="74" spans="1:16" ht="24.6" hidden="1" x14ac:dyDescent="0.65">
      <c r="A74" s="10">
        <v>70</v>
      </c>
      <c r="B74" s="19" t="s">
        <v>201</v>
      </c>
      <c r="C74" s="71">
        <f>+'24'!H74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si="11"/>
        <v>0</v>
      </c>
      <c r="I74" s="96"/>
      <c r="J74" s="20">
        <v>150</v>
      </c>
      <c r="K74" s="72">
        <f t="shared" si="12"/>
        <v>0</v>
      </c>
      <c r="L74" s="17" t="s">
        <v>16</v>
      </c>
      <c r="M74" s="18">
        <v>0</v>
      </c>
      <c r="N74" s="23">
        <f t="shared" si="13"/>
        <v>0</v>
      </c>
      <c r="O74" s="19"/>
      <c r="P74" s="43">
        <f t="shared" si="14"/>
        <v>0</v>
      </c>
    </row>
    <row r="75" spans="1:16" ht="24.6" hidden="1" x14ac:dyDescent="0.65">
      <c r="A75" s="10">
        <v>71</v>
      </c>
      <c r="B75" s="19" t="s">
        <v>77</v>
      </c>
      <c r="C75" s="71">
        <f>+'24'!H75</f>
        <v>8</v>
      </c>
      <c r="D75" s="95">
        <v>0</v>
      </c>
      <c r="E75" s="46">
        <f t="shared" si="0"/>
        <v>8</v>
      </c>
      <c r="F75" s="106">
        <v>0</v>
      </c>
      <c r="G75" s="104">
        <v>0</v>
      </c>
      <c r="H75" s="46">
        <f t="shared" si="11"/>
        <v>8</v>
      </c>
      <c r="I75" s="96"/>
      <c r="J75" s="20">
        <v>50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 hidden="1" x14ac:dyDescent="0.65">
      <c r="A76" s="10">
        <v>72</v>
      </c>
      <c r="B76" s="19" t="s">
        <v>409</v>
      </c>
      <c r="C76" s="71">
        <f>+'24'!H76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hidden="1" x14ac:dyDescent="0.65">
      <c r="A77" s="10">
        <v>73</v>
      </c>
      <c r="B77" s="19" t="s">
        <v>410</v>
      </c>
      <c r="C77" s="71">
        <f>+'24'!H77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0">
        <v>120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hidden="1" x14ac:dyDescent="0.65">
      <c r="A78" s="10">
        <v>74</v>
      </c>
      <c r="B78" s="19" t="s">
        <v>411</v>
      </c>
      <c r="C78" s="71">
        <f>+'24'!H78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0">
        <v>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hidden="1" x14ac:dyDescent="0.65">
      <c r="A79" s="10">
        <v>75</v>
      </c>
      <c r="B79" s="19" t="s">
        <v>412</v>
      </c>
      <c r="C79" s="71">
        <f>+'24'!H79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120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hidden="1" x14ac:dyDescent="0.65">
      <c r="A80" s="10">
        <v>76</v>
      </c>
      <c r="B80" s="19" t="s">
        <v>346</v>
      </c>
      <c r="C80" s="71">
        <f>+'24'!H80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2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hidden="1" x14ac:dyDescent="0.65">
      <c r="A81" s="10">
        <v>77</v>
      </c>
      <c r="B81" s="19" t="s">
        <v>268</v>
      </c>
      <c r="C81" s="71">
        <f>+'24'!H81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45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hidden="1" x14ac:dyDescent="0.65">
      <c r="A82" s="10">
        <v>78</v>
      </c>
      <c r="B82" s="19" t="s">
        <v>347</v>
      </c>
      <c r="C82" s="71">
        <f>+'24'!H82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50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hidden="1" x14ac:dyDescent="0.65">
      <c r="A83" s="10">
        <v>79</v>
      </c>
      <c r="B83" s="19" t="s">
        <v>269</v>
      </c>
      <c r="C83" s="71">
        <f>+'24'!H83</f>
        <v>0</v>
      </c>
      <c r="D83" s="95">
        <v>0</v>
      </c>
      <c r="E83" s="46">
        <f t="shared" si="0"/>
        <v>0</v>
      </c>
      <c r="F83" s="106">
        <v>0</v>
      </c>
      <c r="G83" s="104">
        <v>0</v>
      </c>
      <c r="H83" s="46">
        <f t="shared" si="11"/>
        <v>0</v>
      </c>
      <c r="I83" s="96"/>
      <c r="J83" s="22">
        <v>55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hidden="1" x14ac:dyDescent="0.65">
      <c r="A84" s="10">
        <v>80</v>
      </c>
      <c r="B84" s="19" t="s">
        <v>93</v>
      </c>
      <c r="C84" s="71">
        <f>+'24'!H84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2">
        <v>55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hidden="1" x14ac:dyDescent="0.65">
      <c r="A85" s="10">
        <v>81</v>
      </c>
      <c r="B85" s="19" t="s">
        <v>94</v>
      </c>
      <c r="C85" s="71">
        <f>+'24'!H85</f>
        <v>0</v>
      </c>
      <c r="D85" s="95">
        <v>0</v>
      </c>
      <c r="E85" s="46">
        <f t="shared" si="0"/>
        <v>0</v>
      </c>
      <c r="F85" s="106">
        <v>0</v>
      </c>
      <c r="G85" s="104">
        <v>0</v>
      </c>
      <c r="H85" s="46">
        <f t="shared" si="11"/>
        <v>0</v>
      </c>
      <c r="I85" s="96"/>
      <c r="J85" s="22">
        <v>55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 hidden="1" x14ac:dyDescent="0.65">
      <c r="A86" s="10">
        <v>82</v>
      </c>
      <c r="B86" s="19" t="s">
        <v>369</v>
      </c>
      <c r="C86" s="71">
        <f>+'24'!H86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2">
        <v>30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hidden="1" x14ac:dyDescent="0.65">
      <c r="A87" s="10">
        <v>83</v>
      </c>
      <c r="B87" s="19" t="s">
        <v>370</v>
      </c>
      <c r="C87" s="71">
        <f>+'24'!H87</f>
        <v>0</v>
      </c>
      <c r="D87" s="95">
        <v>0</v>
      </c>
      <c r="E87" s="46">
        <f t="shared" si="0"/>
        <v>0</v>
      </c>
      <c r="F87" s="106">
        <v>0</v>
      </c>
      <c r="G87" s="104">
        <v>0</v>
      </c>
      <c r="H87" s="46">
        <f t="shared" si="11"/>
        <v>0</v>
      </c>
      <c r="I87" s="96"/>
      <c r="J87" s="22">
        <v>30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 hidden="1" x14ac:dyDescent="0.65">
      <c r="A88" s="10">
        <v>84</v>
      </c>
      <c r="B88" s="19" t="s">
        <v>270</v>
      </c>
      <c r="C88" s="71">
        <f>+'24'!H88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/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hidden="1" x14ac:dyDescent="0.65">
      <c r="A89" s="10">
        <v>85</v>
      </c>
      <c r="B89" s="19" t="s">
        <v>271</v>
      </c>
      <c r="C89" s="71">
        <f>+'24'!H89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/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hidden="1" x14ac:dyDescent="0.65">
      <c r="A90" s="10">
        <v>86</v>
      </c>
      <c r="B90" s="19" t="s">
        <v>244</v>
      </c>
      <c r="C90" s="71">
        <f>+'24'!H90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15">
        <v>35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hidden="1" x14ac:dyDescent="0.65">
      <c r="A91" s="10">
        <v>87</v>
      </c>
      <c r="B91" s="19" t="s">
        <v>272</v>
      </c>
      <c r="C91" s="71">
        <f>+'24'!H91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120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hidden="1" x14ac:dyDescent="0.65">
      <c r="A92" s="10">
        <v>88</v>
      </c>
      <c r="B92" s="19" t="s">
        <v>273</v>
      </c>
      <c r="C92" s="71">
        <f>+'24'!H92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45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hidden="1" x14ac:dyDescent="0.65">
      <c r="A93" s="10">
        <v>89</v>
      </c>
      <c r="B93" s="19" t="s">
        <v>246</v>
      </c>
      <c r="C93" s="71">
        <f>+'24'!H93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0">
        <v>40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hidden="1" x14ac:dyDescent="0.65">
      <c r="A94" s="10">
        <v>90</v>
      </c>
      <c r="B94" s="19" t="s">
        <v>348</v>
      </c>
      <c r="C94" s="71">
        <f>+'24'!H94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2">
        <v>35</v>
      </c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hidden="1" x14ac:dyDescent="0.65">
      <c r="A95" s="10">
        <v>91</v>
      </c>
      <c r="B95" s="19" t="s">
        <v>349</v>
      </c>
      <c r="C95" s="71">
        <f>+'24'!H95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>
        <v>35</v>
      </c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 hidden="1" x14ac:dyDescent="0.65">
      <c r="A96" s="10">
        <v>92</v>
      </c>
      <c r="B96" s="19" t="s">
        <v>350</v>
      </c>
      <c r="C96" s="71">
        <f>+'24'!H96</f>
        <v>0</v>
      </c>
      <c r="D96" s="95">
        <v>0</v>
      </c>
      <c r="E96" s="46">
        <f t="shared" si="0"/>
        <v>0</v>
      </c>
      <c r="F96" s="106">
        <v>0</v>
      </c>
      <c r="G96" s="104">
        <v>0</v>
      </c>
      <c r="H96" s="46">
        <f t="shared" si="11"/>
        <v>0</v>
      </c>
      <c r="I96" s="96"/>
      <c r="J96" s="22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hidden="1" x14ac:dyDescent="0.65">
      <c r="A97" s="10">
        <v>93</v>
      </c>
      <c r="B97" s="19" t="s">
        <v>274</v>
      </c>
      <c r="C97" s="71">
        <f>+'24'!H97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35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hidden="1" x14ac:dyDescent="0.65">
      <c r="A98" s="10">
        <v>94</v>
      </c>
      <c r="B98" s="19" t="s">
        <v>351</v>
      </c>
      <c r="C98" s="71">
        <f>+'24'!H98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35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hidden="1" x14ac:dyDescent="0.65">
      <c r="A99" s="10">
        <v>95</v>
      </c>
      <c r="B99" s="19" t="s">
        <v>275</v>
      </c>
      <c r="C99" s="71">
        <f>+'24'!H99</f>
        <v>0</v>
      </c>
      <c r="D99" s="95">
        <v>0</v>
      </c>
      <c r="E99" s="46">
        <f t="shared" si="0"/>
        <v>0</v>
      </c>
      <c r="F99" s="106">
        <v>0</v>
      </c>
      <c r="G99" s="104">
        <v>0</v>
      </c>
      <c r="H99" s="46">
        <f t="shared" si="11"/>
        <v>0</v>
      </c>
      <c r="I99" s="96"/>
      <c r="J99" s="22">
        <v>35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hidden="1" x14ac:dyDescent="0.65">
      <c r="A100" s="10">
        <v>96</v>
      </c>
      <c r="B100" s="19" t="s">
        <v>276</v>
      </c>
      <c r="C100" s="71">
        <f>+'24'!H100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2">
        <v>120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 hidden="1" x14ac:dyDescent="0.65">
      <c r="A101" s="10">
        <v>97</v>
      </c>
      <c r="B101" s="19" t="s">
        <v>277</v>
      </c>
      <c r="C101" s="71">
        <f>+'24'!H101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250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hidden="1" x14ac:dyDescent="0.65">
      <c r="A102" s="10">
        <v>98</v>
      </c>
      <c r="B102" s="19" t="s">
        <v>278</v>
      </c>
      <c r="C102" s="71">
        <f>+'24'!H102</f>
        <v>6</v>
      </c>
      <c r="D102" s="95">
        <v>0</v>
      </c>
      <c r="E102" s="46">
        <f t="shared" si="0"/>
        <v>6</v>
      </c>
      <c r="F102" s="106">
        <v>0</v>
      </c>
      <c r="G102" s="104">
        <v>0</v>
      </c>
      <c r="H102" s="46">
        <f t="shared" si="11"/>
        <v>5</v>
      </c>
      <c r="I102" s="96">
        <v>1</v>
      </c>
      <c r="J102" s="20">
        <v>100</v>
      </c>
      <c r="K102" s="72">
        <f t="shared" si="12"/>
        <v>100</v>
      </c>
      <c r="L102" s="17" t="s">
        <v>16</v>
      </c>
      <c r="M102" s="18">
        <v>0</v>
      </c>
      <c r="N102" s="23">
        <f t="shared" si="13"/>
        <v>100</v>
      </c>
      <c r="O102" s="19"/>
      <c r="P102" s="43">
        <f t="shared" si="14"/>
        <v>0</v>
      </c>
    </row>
    <row r="103" spans="1:16" ht="24.6" hidden="1" x14ac:dyDescent="0.65">
      <c r="A103" s="10">
        <v>99</v>
      </c>
      <c r="B103" s="19" t="s">
        <v>279</v>
      </c>
      <c r="C103" s="71">
        <f>+'24'!H103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0">
        <v>55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hidden="1" x14ac:dyDescent="0.65">
      <c r="A104" s="10">
        <v>100</v>
      </c>
      <c r="B104" s="19" t="s">
        <v>280</v>
      </c>
      <c r="C104" s="71">
        <f>+'24'!H104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0">
        <v>60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hidden="1" x14ac:dyDescent="0.65">
      <c r="A105" s="10">
        <v>101</v>
      </c>
      <c r="B105" s="19" t="s">
        <v>281</v>
      </c>
      <c r="C105" s="71">
        <f>+'24'!H105</f>
        <v>2</v>
      </c>
      <c r="D105" s="95">
        <v>0</v>
      </c>
      <c r="E105" s="46">
        <f t="shared" si="0"/>
        <v>2</v>
      </c>
      <c r="F105" s="106">
        <v>0</v>
      </c>
      <c r="G105" s="104">
        <v>0</v>
      </c>
      <c r="H105" s="46">
        <f t="shared" si="11"/>
        <v>2</v>
      </c>
      <c r="I105" s="96"/>
      <c r="J105" s="20">
        <v>100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hidden="1" x14ac:dyDescent="0.65">
      <c r="A106" s="10">
        <v>102</v>
      </c>
      <c r="B106" s="19" t="s">
        <v>100</v>
      </c>
      <c r="C106" s="71">
        <f>+'24'!H106</f>
        <v>1</v>
      </c>
      <c r="D106" s="95">
        <v>0</v>
      </c>
      <c r="E106" s="46">
        <f t="shared" si="0"/>
        <v>1</v>
      </c>
      <c r="F106" s="106">
        <v>0</v>
      </c>
      <c r="G106" s="104">
        <v>0</v>
      </c>
      <c r="H106" s="46">
        <f t="shared" si="11"/>
        <v>1</v>
      </c>
      <c r="I106" s="96"/>
      <c r="J106" s="20">
        <v>55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hidden="1" x14ac:dyDescent="0.65">
      <c r="A107" s="10">
        <v>103</v>
      </c>
      <c r="B107" s="19" t="s">
        <v>101</v>
      </c>
      <c r="C107" s="71">
        <f>+'24'!H107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50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hidden="1" x14ac:dyDescent="0.65">
      <c r="A108" s="10">
        <v>104</v>
      </c>
      <c r="B108" s="19" t="s">
        <v>102</v>
      </c>
      <c r="C108" s="71">
        <f>+'24'!H108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hidden="1" x14ac:dyDescent="0.65">
      <c r="A109" s="10">
        <v>105</v>
      </c>
      <c r="B109" s="19" t="s">
        <v>282</v>
      </c>
      <c r="C109" s="71">
        <f>+'24'!H109</f>
        <v>0</v>
      </c>
      <c r="D109" s="95">
        <v>0</v>
      </c>
      <c r="E109" s="46">
        <f t="shared" si="0"/>
        <v>0</v>
      </c>
      <c r="F109" s="106">
        <v>0</v>
      </c>
      <c r="G109" s="104">
        <v>0</v>
      </c>
      <c r="H109" s="46">
        <f t="shared" si="11"/>
        <v>0</v>
      </c>
      <c r="I109" s="96"/>
      <c r="J109" s="20">
        <v>35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hidden="1" x14ac:dyDescent="0.65">
      <c r="A110" s="10">
        <v>106</v>
      </c>
      <c r="B110" s="19" t="s">
        <v>283</v>
      </c>
      <c r="C110" s="71">
        <f>+'24'!H110</f>
        <v>0</v>
      </c>
      <c r="D110" s="95">
        <v>0</v>
      </c>
      <c r="E110" s="46">
        <f t="shared" si="0"/>
        <v>0</v>
      </c>
      <c r="F110" s="106">
        <v>0</v>
      </c>
      <c r="G110" s="104">
        <v>0</v>
      </c>
      <c r="H110" s="46">
        <f t="shared" si="11"/>
        <v>0</v>
      </c>
      <c r="I110" s="96"/>
      <c r="J110" s="20">
        <v>50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 hidden="1" x14ac:dyDescent="0.65">
      <c r="A111" s="10">
        <v>107</v>
      </c>
      <c r="B111" s="19" t="s">
        <v>352</v>
      </c>
      <c r="C111" s="71">
        <f>+'24'!H111</f>
        <v>0</v>
      </c>
      <c r="D111" s="95">
        <v>0</v>
      </c>
      <c r="E111" s="46">
        <f t="shared" si="0"/>
        <v>0</v>
      </c>
      <c r="F111" s="106">
        <v>0</v>
      </c>
      <c r="G111" s="104">
        <v>0</v>
      </c>
      <c r="H111" s="46">
        <f t="shared" si="11"/>
        <v>0</v>
      </c>
      <c r="I111" s="96"/>
      <c r="J111" s="20">
        <v>50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hidden="1" x14ac:dyDescent="0.65">
      <c r="A112" s="10">
        <v>108</v>
      </c>
      <c r="B112" s="19" t="s">
        <v>354</v>
      </c>
      <c r="C112" s="71">
        <f>+'24'!H112</f>
        <v>0</v>
      </c>
      <c r="D112" s="95">
        <v>0</v>
      </c>
      <c r="E112" s="46">
        <f t="shared" si="0"/>
        <v>0</v>
      </c>
      <c r="F112" s="106">
        <v>0</v>
      </c>
      <c r="G112" s="104">
        <v>0</v>
      </c>
      <c r="H112" s="46">
        <f t="shared" si="11"/>
        <v>0</v>
      </c>
      <c r="I112" s="96"/>
      <c r="J112" s="20">
        <v>50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hidden="1" x14ac:dyDescent="0.65">
      <c r="A113" s="10">
        <v>109</v>
      </c>
      <c r="B113" s="19" t="s">
        <v>353</v>
      </c>
      <c r="C113" s="71">
        <f>+'24'!H113</f>
        <v>0</v>
      </c>
      <c r="D113" s="95">
        <v>0</v>
      </c>
      <c r="E113" s="46">
        <f t="shared" si="0"/>
        <v>0</v>
      </c>
      <c r="F113" s="106">
        <v>0</v>
      </c>
      <c r="G113" s="104">
        <v>0</v>
      </c>
      <c r="H113" s="46">
        <f t="shared" si="11"/>
        <v>0</v>
      </c>
      <c r="I113" s="96"/>
      <c r="J113" s="20">
        <v>50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hidden="1" x14ac:dyDescent="0.65">
      <c r="A114" s="10">
        <v>110</v>
      </c>
      <c r="B114" s="19" t="s">
        <v>355</v>
      </c>
      <c r="C114" s="71">
        <f>+'24'!H114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0">
        <v>50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hidden="1" x14ac:dyDescent="0.65">
      <c r="A115" s="10">
        <v>111</v>
      </c>
      <c r="B115" s="19" t="s">
        <v>145</v>
      </c>
      <c r="C115" s="71">
        <f>+'24'!H115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0">
        <v>45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hidden="1" x14ac:dyDescent="0.65">
      <c r="A116" s="10">
        <v>112</v>
      </c>
      <c r="B116" s="19" t="s">
        <v>146</v>
      </c>
      <c r="C116" s="71">
        <f>+'24'!H116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0">
        <v>45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hidden="1" x14ac:dyDescent="0.65">
      <c r="A117" s="10">
        <v>113</v>
      </c>
      <c r="B117" s="19" t="s">
        <v>147</v>
      </c>
      <c r="C117" s="71">
        <f>+'24'!H117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55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hidden="1" x14ac:dyDescent="0.65">
      <c r="A118" s="10">
        <v>114</v>
      </c>
      <c r="B118" s="19" t="s">
        <v>356</v>
      </c>
      <c r="C118" s="71">
        <f>+'24'!H118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hidden="1" x14ac:dyDescent="0.65">
      <c r="A119" s="10">
        <v>115</v>
      </c>
      <c r="B119" s="19" t="s">
        <v>375</v>
      </c>
      <c r="C119" s="71">
        <f>+'24'!H119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hidden="1" x14ac:dyDescent="0.65">
      <c r="A120" s="10">
        <v>116</v>
      </c>
      <c r="B120" s="19" t="s">
        <v>376</v>
      </c>
      <c r="C120" s="71">
        <f>+'24'!H120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hidden="1" x14ac:dyDescent="0.65">
      <c r="A121" s="10">
        <v>117</v>
      </c>
      <c r="B121" s="19" t="s">
        <v>133</v>
      </c>
      <c r="C121" s="71">
        <f>+'24'!H121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40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>
        <v>30</v>
      </c>
      <c r="P121" s="43">
        <f t="shared" si="14"/>
        <v>0</v>
      </c>
    </row>
    <row r="122" spans="1:16" ht="24.6" hidden="1" x14ac:dyDescent="0.65">
      <c r="A122" s="10">
        <v>118</v>
      </c>
      <c r="B122" s="19" t="s">
        <v>284</v>
      </c>
      <c r="C122" s="71">
        <f>+'24'!H122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40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>
        <v>30</v>
      </c>
      <c r="P122" s="43">
        <f t="shared" si="14"/>
        <v>0</v>
      </c>
    </row>
    <row r="123" spans="1:16" ht="24.6" hidden="1" x14ac:dyDescent="0.65">
      <c r="A123" s="10">
        <v>119</v>
      </c>
      <c r="B123" s="19" t="s">
        <v>108</v>
      </c>
      <c r="C123" s="71">
        <f>+'24'!H123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>
        <v>30</v>
      </c>
      <c r="P123" s="43">
        <f t="shared" si="14"/>
        <v>0</v>
      </c>
    </row>
    <row r="124" spans="1:16" ht="24.6" hidden="1" x14ac:dyDescent="0.65">
      <c r="A124" s="10">
        <v>120</v>
      </c>
      <c r="B124" s="19" t="s">
        <v>245</v>
      </c>
      <c r="C124" s="71">
        <f>+'24'!H124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40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>
        <v>30</v>
      </c>
      <c r="P124" s="43">
        <f t="shared" si="14"/>
        <v>0</v>
      </c>
    </row>
    <row r="125" spans="1:16" ht="24.6" hidden="1" x14ac:dyDescent="0.65">
      <c r="A125" s="10">
        <v>121</v>
      </c>
      <c r="B125" s="19" t="s">
        <v>285</v>
      </c>
      <c r="C125" s="71">
        <f>+'24'!H125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>
        <v>30</v>
      </c>
      <c r="P125" s="43">
        <f t="shared" si="14"/>
        <v>0</v>
      </c>
    </row>
    <row r="126" spans="1:16" ht="24.6" hidden="1" x14ac:dyDescent="0.65">
      <c r="A126" s="10">
        <v>122</v>
      </c>
      <c r="B126" s="19" t="s">
        <v>121</v>
      </c>
      <c r="C126" s="71">
        <f>+'24'!H126</f>
        <v>0</v>
      </c>
      <c r="D126" s="95">
        <v>0</v>
      </c>
      <c r="E126" s="46">
        <f t="shared" si="0"/>
        <v>0</v>
      </c>
      <c r="F126" s="106">
        <v>0</v>
      </c>
      <c r="G126" s="104">
        <v>0</v>
      </c>
      <c r="H126" s="46">
        <f t="shared" si="11"/>
        <v>0</v>
      </c>
      <c r="I126" s="96"/>
      <c r="J126" s="20">
        <v>60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>
        <v>30</v>
      </c>
      <c r="P126" s="43">
        <f t="shared" si="14"/>
        <v>0</v>
      </c>
    </row>
    <row r="127" spans="1:16" ht="24.6" hidden="1" x14ac:dyDescent="0.65">
      <c r="A127" s="10">
        <v>123</v>
      </c>
      <c r="B127" s="19" t="s">
        <v>113</v>
      </c>
      <c r="C127" s="71">
        <f>+'24'!H127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hidden="1" x14ac:dyDescent="0.65">
      <c r="A128" s="10">
        <v>124</v>
      </c>
      <c r="B128" s="19" t="s">
        <v>114</v>
      </c>
      <c r="C128" s="71">
        <f>+'24'!H128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100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hidden="1" x14ac:dyDescent="0.65">
      <c r="A129" s="10">
        <v>125</v>
      </c>
      <c r="B129" s="19" t="s">
        <v>198</v>
      </c>
      <c r="C129" s="71">
        <f>+'24'!H129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25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hidden="1" x14ac:dyDescent="0.65">
      <c r="A130" s="10">
        <v>126</v>
      </c>
      <c r="B130" s="19" t="s">
        <v>286</v>
      </c>
      <c r="C130" s="71">
        <f>+'24'!H130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hidden="1" x14ac:dyDescent="0.65">
      <c r="A131" s="10">
        <v>127</v>
      </c>
      <c r="B131" s="19" t="s">
        <v>287</v>
      </c>
      <c r="C131" s="71">
        <f>+'24'!H131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2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hidden="1" x14ac:dyDescent="0.65">
      <c r="A132" s="10">
        <v>128</v>
      </c>
      <c r="B132" s="19" t="s">
        <v>288</v>
      </c>
      <c r="C132" s="71">
        <f>+'24'!H132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2">
        <v>50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hidden="1" x14ac:dyDescent="0.65">
      <c r="A133" s="10">
        <v>129</v>
      </c>
      <c r="B133" s="19" t="s">
        <v>289</v>
      </c>
      <c r="C133" s="71">
        <f>+'24'!H133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ref="H133:H196" si="15">+E133-F133-I133-G133</f>
        <v>0</v>
      </c>
      <c r="I133" s="96"/>
      <c r="J133" s="20">
        <v>60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hidden="1" x14ac:dyDescent="0.65">
      <c r="A134" s="10">
        <v>130</v>
      </c>
      <c r="B134" s="19" t="s">
        <v>343</v>
      </c>
      <c r="C134" s="71">
        <f>+'24'!H134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5"/>
        <v>0</v>
      </c>
      <c r="I134" s="96"/>
      <c r="J134" s="20">
        <v>50</v>
      </c>
      <c r="K134" s="72">
        <f t="shared" ref="K134:K197" si="16">+J134*I134</f>
        <v>0</v>
      </c>
      <c r="L134" s="17" t="s">
        <v>16</v>
      </c>
      <c r="M134" s="18">
        <v>0</v>
      </c>
      <c r="N134" s="23">
        <f t="shared" ref="N134:N197" si="17">SUM(K134-M134)</f>
        <v>0</v>
      </c>
      <c r="O134" s="19"/>
      <c r="P134" s="43">
        <f t="shared" ref="P134:P197" si="18">+K134*O134</f>
        <v>0</v>
      </c>
    </row>
    <row r="135" spans="1:16" ht="24.6" hidden="1" x14ac:dyDescent="0.65">
      <c r="A135" s="10">
        <v>131</v>
      </c>
      <c r="B135" s="19" t="s">
        <v>134</v>
      </c>
      <c r="C135" s="71">
        <f>+'24'!H135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5"/>
        <v>0</v>
      </c>
      <c r="I135" s="96"/>
      <c r="J135" s="20">
        <v>35</v>
      </c>
      <c r="K135" s="72">
        <f t="shared" si="16"/>
        <v>0</v>
      </c>
      <c r="L135" s="17" t="s">
        <v>16</v>
      </c>
      <c r="M135" s="18">
        <v>0</v>
      </c>
      <c r="N135" s="23">
        <f t="shared" si="17"/>
        <v>0</v>
      </c>
      <c r="O135" s="19"/>
      <c r="P135" s="43">
        <f t="shared" si="18"/>
        <v>0</v>
      </c>
    </row>
    <row r="136" spans="1:16" ht="24.6" hidden="1" x14ac:dyDescent="0.65">
      <c r="A136" s="10">
        <v>132</v>
      </c>
      <c r="B136" s="19" t="s">
        <v>358</v>
      </c>
      <c r="C136" s="71">
        <f>+'24'!H136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5"/>
        <v>0</v>
      </c>
      <c r="I136" s="96"/>
      <c r="J136" s="20">
        <v>10</v>
      </c>
      <c r="K136" s="72">
        <f t="shared" si="16"/>
        <v>0</v>
      </c>
      <c r="L136" s="17" t="s">
        <v>16</v>
      </c>
      <c r="M136" s="18">
        <v>0</v>
      </c>
      <c r="N136" s="23">
        <f t="shared" si="17"/>
        <v>0</v>
      </c>
      <c r="O136" s="19"/>
      <c r="P136" s="43">
        <f t="shared" si="18"/>
        <v>0</v>
      </c>
    </row>
    <row r="137" spans="1:16" ht="24.6" hidden="1" x14ac:dyDescent="0.65">
      <c r="A137" s="10">
        <v>133</v>
      </c>
      <c r="B137" s="19" t="s">
        <v>357</v>
      </c>
      <c r="C137" s="71">
        <f>+'24'!H137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5"/>
        <v>0</v>
      </c>
      <c r="I137" s="96"/>
      <c r="J137" s="20">
        <v>10</v>
      </c>
      <c r="K137" s="72">
        <f t="shared" si="16"/>
        <v>0</v>
      </c>
      <c r="L137" s="17" t="s">
        <v>16</v>
      </c>
      <c r="M137" s="18">
        <v>0</v>
      </c>
      <c r="N137" s="23">
        <f t="shared" si="17"/>
        <v>0</v>
      </c>
      <c r="O137" s="19"/>
      <c r="P137" s="43">
        <f t="shared" si="18"/>
        <v>0</v>
      </c>
    </row>
    <row r="138" spans="1:16" ht="24.6" hidden="1" x14ac:dyDescent="0.65">
      <c r="A138" s="10">
        <v>134</v>
      </c>
      <c r="B138" s="19" t="s">
        <v>193</v>
      </c>
      <c r="C138" s="71">
        <f>+'24'!H138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5"/>
        <v>0</v>
      </c>
      <c r="I138" s="96"/>
      <c r="J138" s="20">
        <v>10</v>
      </c>
      <c r="K138" s="72">
        <f t="shared" si="16"/>
        <v>0</v>
      </c>
      <c r="L138" s="17" t="s">
        <v>16</v>
      </c>
      <c r="M138" s="18">
        <v>0</v>
      </c>
      <c r="N138" s="23">
        <f t="shared" si="17"/>
        <v>0</v>
      </c>
      <c r="O138" s="19"/>
      <c r="P138" s="43">
        <f t="shared" si="18"/>
        <v>0</v>
      </c>
    </row>
    <row r="139" spans="1:16" ht="24.6" hidden="1" x14ac:dyDescent="0.65">
      <c r="A139" s="10">
        <v>135</v>
      </c>
      <c r="B139" s="19" t="s">
        <v>196</v>
      </c>
      <c r="C139" s="71">
        <f>+'24'!H139</f>
        <v>0</v>
      </c>
      <c r="D139" s="95">
        <v>0</v>
      </c>
      <c r="E139" s="46">
        <f t="shared" si="0"/>
        <v>0</v>
      </c>
      <c r="F139" s="106">
        <v>0</v>
      </c>
      <c r="G139" s="104">
        <v>0</v>
      </c>
      <c r="H139" s="46">
        <f t="shared" si="15"/>
        <v>0</v>
      </c>
      <c r="I139" s="96"/>
      <c r="J139" s="20">
        <v>10</v>
      </c>
      <c r="K139" s="72">
        <f t="shared" si="16"/>
        <v>0</v>
      </c>
      <c r="L139" s="17" t="s">
        <v>16</v>
      </c>
      <c r="M139" s="18">
        <v>0</v>
      </c>
      <c r="N139" s="23">
        <f t="shared" si="17"/>
        <v>0</v>
      </c>
      <c r="O139" s="19"/>
      <c r="P139" s="43">
        <f t="shared" si="18"/>
        <v>0</v>
      </c>
    </row>
    <row r="140" spans="1:16" ht="24.6" hidden="1" x14ac:dyDescent="0.65">
      <c r="A140" s="10">
        <v>136</v>
      </c>
      <c r="B140" s="19" t="s">
        <v>195</v>
      </c>
      <c r="C140" s="71">
        <f>+'24'!H140</f>
        <v>0</v>
      </c>
      <c r="D140" s="95">
        <v>0</v>
      </c>
      <c r="E140" s="46">
        <f t="shared" si="0"/>
        <v>0</v>
      </c>
      <c r="F140" s="106">
        <v>0</v>
      </c>
      <c r="G140" s="104">
        <v>0</v>
      </c>
      <c r="H140" s="46">
        <f t="shared" si="15"/>
        <v>0</v>
      </c>
      <c r="I140" s="96"/>
      <c r="J140" s="20">
        <v>10</v>
      </c>
      <c r="K140" s="72">
        <f t="shared" si="16"/>
        <v>0</v>
      </c>
      <c r="L140" s="17" t="s">
        <v>16</v>
      </c>
      <c r="M140" s="18">
        <v>0</v>
      </c>
      <c r="N140" s="23">
        <f t="shared" si="17"/>
        <v>0</v>
      </c>
      <c r="O140" s="19"/>
      <c r="P140" s="43">
        <f t="shared" si="18"/>
        <v>0</v>
      </c>
    </row>
    <row r="141" spans="1:16" ht="24.75" hidden="1" customHeight="1" x14ac:dyDescent="0.65">
      <c r="A141" s="10">
        <v>137</v>
      </c>
      <c r="B141" s="19" t="s">
        <v>197</v>
      </c>
      <c r="C141" s="71">
        <f>+'24'!H141</f>
        <v>0</v>
      </c>
      <c r="D141" s="95">
        <v>0</v>
      </c>
      <c r="E141" s="46">
        <f t="shared" si="0"/>
        <v>0</v>
      </c>
      <c r="F141" s="106">
        <v>0</v>
      </c>
      <c r="G141" s="104">
        <v>0</v>
      </c>
      <c r="H141" s="46">
        <f t="shared" si="15"/>
        <v>0</v>
      </c>
      <c r="I141" s="96"/>
      <c r="J141" s="20">
        <v>10</v>
      </c>
      <c r="K141" s="72">
        <f t="shared" si="16"/>
        <v>0</v>
      </c>
      <c r="L141" s="17" t="s">
        <v>16</v>
      </c>
      <c r="M141" s="18">
        <v>0</v>
      </c>
      <c r="N141" s="23">
        <f t="shared" si="17"/>
        <v>0</v>
      </c>
      <c r="O141" s="19"/>
      <c r="P141" s="43">
        <f t="shared" si="18"/>
        <v>0</v>
      </c>
    </row>
    <row r="142" spans="1:16" ht="24.75" hidden="1" customHeight="1" x14ac:dyDescent="0.65">
      <c r="A142" s="10">
        <v>138</v>
      </c>
      <c r="B142" s="19" t="s">
        <v>194</v>
      </c>
      <c r="C142" s="71">
        <f>+'24'!H142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5"/>
        <v>0</v>
      </c>
      <c r="I142" s="96"/>
      <c r="J142" s="20">
        <v>10</v>
      </c>
      <c r="K142" s="72">
        <f t="shared" si="16"/>
        <v>0</v>
      </c>
      <c r="L142" s="17" t="s">
        <v>16</v>
      </c>
      <c r="M142" s="18">
        <v>0</v>
      </c>
      <c r="N142" s="23">
        <f t="shared" si="17"/>
        <v>0</v>
      </c>
      <c r="O142" s="19"/>
      <c r="P142" s="43">
        <f t="shared" si="18"/>
        <v>0</v>
      </c>
    </row>
    <row r="143" spans="1:16" ht="24.75" hidden="1" customHeight="1" x14ac:dyDescent="0.65">
      <c r="A143" s="10">
        <v>139</v>
      </c>
      <c r="B143" s="19" t="s">
        <v>290</v>
      </c>
      <c r="C143" s="71">
        <f>+'24'!H143</f>
        <v>0</v>
      </c>
      <c r="D143" s="95">
        <v>0</v>
      </c>
      <c r="E143" s="46">
        <f t="shared" si="0"/>
        <v>0</v>
      </c>
      <c r="F143" s="106">
        <v>0</v>
      </c>
      <c r="G143" s="104">
        <v>0</v>
      </c>
      <c r="H143" s="46">
        <f t="shared" si="15"/>
        <v>0</v>
      </c>
      <c r="I143" s="96"/>
      <c r="J143" s="20">
        <v>10</v>
      </c>
      <c r="K143" s="72">
        <f t="shared" si="16"/>
        <v>0</v>
      </c>
      <c r="L143" s="17" t="s">
        <v>16</v>
      </c>
      <c r="M143" s="18">
        <v>0</v>
      </c>
      <c r="N143" s="23">
        <f t="shared" si="17"/>
        <v>0</v>
      </c>
      <c r="O143" s="19"/>
      <c r="P143" s="43">
        <f t="shared" si="18"/>
        <v>0</v>
      </c>
    </row>
    <row r="144" spans="1:16" ht="24.75" hidden="1" customHeight="1" x14ac:dyDescent="0.65">
      <c r="A144" s="10">
        <v>140</v>
      </c>
      <c r="B144" s="19" t="s">
        <v>141</v>
      </c>
      <c r="C144" s="71">
        <f>+'24'!H144</f>
        <v>0</v>
      </c>
      <c r="D144" s="95">
        <v>0</v>
      </c>
      <c r="E144" s="46">
        <f t="shared" ref="E144:E207" si="19">C144+D144</f>
        <v>0</v>
      </c>
      <c r="F144" s="106">
        <v>0</v>
      </c>
      <c r="G144" s="104">
        <v>0</v>
      </c>
      <c r="H144" s="46">
        <f t="shared" si="15"/>
        <v>0</v>
      </c>
      <c r="I144" s="96"/>
      <c r="J144" s="20">
        <v>40</v>
      </c>
      <c r="K144" s="72">
        <f t="shared" si="16"/>
        <v>0</v>
      </c>
      <c r="L144" s="17" t="s">
        <v>16</v>
      </c>
      <c r="M144" s="18">
        <v>0</v>
      </c>
      <c r="N144" s="23">
        <f t="shared" si="17"/>
        <v>0</v>
      </c>
      <c r="O144" s="19"/>
      <c r="P144" s="43">
        <f t="shared" si="18"/>
        <v>0</v>
      </c>
    </row>
    <row r="145" spans="1:16" ht="24.75" hidden="1" customHeight="1" x14ac:dyDescent="0.65">
      <c r="A145" s="10">
        <v>141</v>
      </c>
      <c r="B145" s="19" t="s">
        <v>142</v>
      </c>
      <c r="C145" s="71">
        <f>+'24'!H145</f>
        <v>0</v>
      </c>
      <c r="D145" s="95">
        <v>0</v>
      </c>
      <c r="E145" s="46">
        <f t="shared" si="19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3">
        <f t="shared" si="18"/>
        <v>0</v>
      </c>
    </row>
    <row r="146" spans="1:16" ht="24.6" hidden="1" x14ac:dyDescent="0.65">
      <c r="A146" s="10">
        <v>142</v>
      </c>
      <c r="B146" s="19" t="s">
        <v>135</v>
      </c>
      <c r="C146" s="71">
        <f>+'24'!H146</f>
        <v>0</v>
      </c>
      <c r="D146" s="95">
        <v>0</v>
      </c>
      <c r="E146" s="46">
        <f t="shared" si="19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55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hidden="1" x14ac:dyDescent="0.65">
      <c r="A147" s="10">
        <v>143</v>
      </c>
      <c r="B147" s="19" t="s">
        <v>144</v>
      </c>
      <c r="C147" s="71">
        <f>+'24'!H147</f>
        <v>0</v>
      </c>
      <c r="D147" s="95">
        <v>0</v>
      </c>
      <c r="E147" s="46">
        <f t="shared" si="19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55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hidden="1" x14ac:dyDescent="0.65">
      <c r="A148" s="10">
        <v>144</v>
      </c>
      <c r="B148" s="19" t="s">
        <v>143</v>
      </c>
      <c r="C148" s="71">
        <f>+'24'!H148</f>
        <v>0</v>
      </c>
      <c r="D148" s="95">
        <v>0</v>
      </c>
      <c r="E148" s="46">
        <f t="shared" si="19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55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hidden="1" x14ac:dyDescent="0.65">
      <c r="A149" s="10">
        <v>145</v>
      </c>
      <c r="B149" s="19" t="s">
        <v>137</v>
      </c>
      <c r="C149" s="71">
        <f>+'24'!H149</f>
        <v>0</v>
      </c>
      <c r="D149" s="95">
        <v>0</v>
      </c>
      <c r="E149" s="46">
        <f t="shared" si="19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30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hidden="1" x14ac:dyDescent="0.65">
      <c r="A150" s="10">
        <v>146</v>
      </c>
      <c r="B150" s="19" t="s">
        <v>291</v>
      </c>
      <c r="C150" s="71">
        <f>+'24'!H150</f>
        <v>0</v>
      </c>
      <c r="D150" s="95">
        <v>0</v>
      </c>
      <c r="E150" s="46">
        <f t="shared" si="19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25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hidden="1" x14ac:dyDescent="0.65">
      <c r="A151" s="10">
        <v>147</v>
      </c>
      <c r="B151" s="19" t="s">
        <v>292</v>
      </c>
      <c r="C151" s="71">
        <f>+'24'!H151</f>
        <v>0</v>
      </c>
      <c r="D151" s="95">
        <v>0</v>
      </c>
      <c r="E151" s="46">
        <f t="shared" si="19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25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6" hidden="1" x14ac:dyDescent="0.65">
      <c r="A152" s="10">
        <v>148</v>
      </c>
      <c r="B152" s="19" t="s">
        <v>293</v>
      </c>
      <c r="C152" s="71">
        <f>+'24'!H152</f>
        <v>0</v>
      </c>
      <c r="D152" s="95">
        <v>0</v>
      </c>
      <c r="E152" s="46">
        <f t="shared" si="19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55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6" hidden="1" x14ac:dyDescent="0.65">
      <c r="A153" s="10">
        <v>149</v>
      </c>
      <c r="B153" s="19" t="s">
        <v>294</v>
      </c>
      <c r="C153" s="71">
        <f>+'24'!H153</f>
        <v>0</v>
      </c>
      <c r="D153" s="95">
        <v>0</v>
      </c>
      <c r="E153" s="46">
        <f t="shared" si="19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50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6" hidden="1" x14ac:dyDescent="0.65">
      <c r="A154" s="10">
        <v>150</v>
      </c>
      <c r="B154" s="19" t="s">
        <v>362</v>
      </c>
      <c r="C154" s="71">
        <f>+'24'!H154</f>
        <v>0</v>
      </c>
      <c r="D154" s="95">
        <v>0</v>
      </c>
      <c r="E154" s="46">
        <f t="shared" si="19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65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6" hidden="1" x14ac:dyDescent="0.65">
      <c r="A155" s="10">
        <v>151</v>
      </c>
      <c r="B155" s="19" t="s">
        <v>363</v>
      </c>
      <c r="C155" s="71">
        <f>+'24'!H155</f>
        <v>0</v>
      </c>
      <c r="D155" s="95">
        <v>0</v>
      </c>
      <c r="E155" s="46">
        <f t="shared" si="19"/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50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6" hidden="1" x14ac:dyDescent="0.65">
      <c r="A156" s="10">
        <v>152</v>
      </c>
      <c r="B156" s="19" t="s">
        <v>364</v>
      </c>
      <c r="C156" s="71">
        <f>+'24'!H156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hidden="1" x14ac:dyDescent="0.65">
      <c r="A157" s="10">
        <v>153</v>
      </c>
      <c r="B157" s="19" t="s">
        <v>365</v>
      </c>
      <c r="C157" s="71">
        <f>+'24'!H157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60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hidden="1" x14ac:dyDescent="0.65">
      <c r="A158" s="10">
        <v>154</v>
      </c>
      <c r="B158" s="19" t="s">
        <v>366</v>
      </c>
      <c r="C158" s="71">
        <f>+'24'!H158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60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hidden="1" x14ac:dyDescent="0.65">
      <c r="A159" s="10">
        <v>155</v>
      </c>
      <c r="B159" s="19" t="s">
        <v>359</v>
      </c>
      <c r="C159" s="71">
        <f>+'24'!H159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40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hidden="1" x14ac:dyDescent="0.65">
      <c r="A160" s="10">
        <v>156</v>
      </c>
      <c r="B160" s="19" t="s">
        <v>148</v>
      </c>
      <c r="C160" s="71">
        <f>+'24'!H160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45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hidden="1" x14ac:dyDescent="0.65">
      <c r="A161" s="10">
        <v>157</v>
      </c>
      <c r="B161" s="19" t="s">
        <v>149</v>
      </c>
      <c r="C161" s="71">
        <f>+'24'!H161</f>
        <v>0</v>
      </c>
      <c r="D161" s="95">
        <v>0</v>
      </c>
      <c r="E161" s="46">
        <f t="shared" si="19"/>
        <v>0</v>
      </c>
      <c r="F161" s="106">
        <v>0</v>
      </c>
      <c r="G161" s="104">
        <v>0</v>
      </c>
      <c r="H161" s="46">
        <f t="shared" si="15"/>
        <v>0</v>
      </c>
      <c r="I161" s="96"/>
      <c r="J161" s="20">
        <v>45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hidden="1" x14ac:dyDescent="0.65">
      <c r="A162" s="10">
        <v>158</v>
      </c>
      <c r="B162" s="19" t="s">
        <v>150</v>
      </c>
      <c r="C162" s="71">
        <f>+'24'!H162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45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hidden="1" x14ac:dyDescent="0.65">
      <c r="A163" s="10">
        <v>159</v>
      </c>
      <c r="B163" s="19" t="s">
        <v>151</v>
      </c>
      <c r="C163" s="71">
        <f>+'24'!H163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45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hidden="1" x14ac:dyDescent="0.65">
      <c r="A164" s="10">
        <v>160</v>
      </c>
      <c r="B164" s="19" t="s">
        <v>152</v>
      </c>
      <c r="C164" s="71">
        <f>+'24'!H164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45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hidden="1" x14ac:dyDescent="0.65">
      <c r="A165" s="10">
        <v>161</v>
      </c>
      <c r="B165" s="19" t="s">
        <v>153</v>
      </c>
      <c r="C165" s="71">
        <f>+'24'!H165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45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hidden="1" x14ac:dyDescent="0.65">
      <c r="A166" s="10">
        <v>162</v>
      </c>
      <c r="B166" s="19" t="s">
        <v>118</v>
      </c>
      <c r="C166" s="71">
        <f>+'24'!H166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100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hidden="1" x14ac:dyDescent="0.65">
      <c r="A167" s="10">
        <v>163</v>
      </c>
      <c r="B167" s="19" t="s">
        <v>112</v>
      </c>
      <c r="C167" s="71">
        <f>+'24'!H167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55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hidden="1" x14ac:dyDescent="0.65">
      <c r="A168" s="10">
        <v>164</v>
      </c>
      <c r="B168" s="19" t="s">
        <v>120</v>
      </c>
      <c r="C168" s="71">
        <f>+'24'!H168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80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hidden="1" x14ac:dyDescent="0.65">
      <c r="A169" s="10">
        <v>165</v>
      </c>
      <c r="B169" s="19" t="s">
        <v>139</v>
      </c>
      <c r="C169" s="71">
        <f>+'24'!H169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10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hidden="1" x14ac:dyDescent="0.65">
      <c r="A170" s="10">
        <v>166</v>
      </c>
      <c r="B170" s="19" t="s">
        <v>261</v>
      </c>
      <c r="C170" s="71">
        <f>+'24'!H170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35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hidden="1" x14ac:dyDescent="0.65">
      <c r="A171" s="10">
        <v>167</v>
      </c>
      <c r="B171" s="19" t="s">
        <v>262</v>
      </c>
      <c r="C171" s="71">
        <f>+'24'!H171</f>
        <v>3</v>
      </c>
      <c r="D171" s="95">
        <v>0</v>
      </c>
      <c r="E171" s="46">
        <f t="shared" si="19"/>
        <v>3</v>
      </c>
      <c r="F171" s="106">
        <v>0</v>
      </c>
      <c r="G171" s="104">
        <v>0</v>
      </c>
      <c r="H171" s="46">
        <f t="shared" si="15"/>
        <v>3</v>
      </c>
      <c r="I171" s="96"/>
      <c r="J171" s="20">
        <v>40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hidden="1" x14ac:dyDescent="0.65">
      <c r="A172" s="10">
        <v>168</v>
      </c>
      <c r="B172" s="19" t="s">
        <v>176</v>
      </c>
      <c r="C172" s="71">
        <f>+'24'!H172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50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hidden="1" x14ac:dyDescent="0.65">
      <c r="A173" s="10">
        <v>169</v>
      </c>
      <c r="B173" s="19" t="s">
        <v>177</v>
      </c>
      <c r="C173" s="71">
        <f>+'24'!H173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50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hidden="1" x14ac:dyDescent="0.65">
      <c r="A174" s="10">
        <v>170</v>
      </c>
      <c r="B174" s="19" t="s">
        <v>178</v>
      </c>
      <c r="C174" s="71">
        <f>+'24'!H174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50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hidden="1" x14ac:dyDescent="0.65">
      <c r="A175" s="10">
        <v>171</v>
      </c>
      <c r="B175" s="19" t="s">
        <v>182</v>
      </c>
      <c r="C175" s="71">
        <f>+'24'!H175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90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hidden="1" x14ac:dyDescent="0.65">
      <c r="A176" s="10">
        <v>172</v>
      </c>
      <c r="B176" s="19" t="s">
        <v>360</v>
      </c>
      <c r="C176" s="71">
        <f>+'24'!H176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35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 hidden="1" x14ac:dyDescent="0.65">
      <c r="A177" s="10">
        <v>173</v>
      </c>
      <c r="B177" s="19" t="s">
        <v>295</v>
      </c>
      <c r="C177" s="71">
        <f>+'24'!H177</f>
        <v>0</v>
      </c>
      <c r="D177" s="95">
        <v>0</v>
      </c>
      <c r="E177" s="46">
        <f t="shared" si="19"/>
        <v>0</v>
      </c>
      <c r="F177" s="106">
        <v>0</v>
      </c>
      <c r="G177" s="104">
        <v>0</v>
      </c>
      <c r="H177" s="46">
        <f t="shared" si="15"/>
        <v>0</v>
      </c>
      <c r="I177" s="96"/>
      <c r="J177" s="20">
        <v>35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.6" hidden="1" x14ac:dyDescent="0.65">
      <c r="A178" s="10">
        <v>174</v>
      </c>
      <c r="B178" s="19" t="s">
        <v>296</v>
      </c>
      <c r="C178" s="71">
        <f>+'24'!H178</f>
        <v>0</v>
      </c>
      <c r="D178" s="95">
        <v>0</v>
      </c>
      <c r="E178" s="46">
        <f t="shared" si="19"/>
        <v>0</v>
      </c>
      <c r="F178" s="106">
        <v>0</v>
      </c>
      <c r="G178" s="104">
        <v>0</v>
      </c>
      <c r="H178" s="46">
        <f t="shared" si="15"/>
        <v>0</v>
      </c>
      <c r="I178" s="96"/>
      <c r="J178" s="20">
        <v>60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 hidden="1" x14ac:dyDescent="0.65">
      <c r="A179" s="10">
        <v>175</v>
      </c>
      <c r="B179" s="19" t="s">
        <v>297</v>
      </c>
      <c r="C179" s="71">
        <f>+'24'!H179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120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hidden="1" x14ac:dyDescent="0.65">
      <c r="A180" s="10">
        <v>176</v>
      </c>
      <c r="B180" s="19" t="s">
        <v>344</v>
      </c>
      <c r="C180" s="71">
        <f>+'24'!H180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60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hidden="1" x14ac:dyDescent="0.65">
      <c r="A181" s="10">
        <v>177</v>
      </c>
      <c r="B181" s="19" t="s">
        <v>345</v>
      </c>
      <c r="C181" s="71">
        <f>+'24'!H181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120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hidden="1" x14ac:dyDescent="0.65">
      <c r="A182" s="10">
        <v>178</v>
      </c>
      <c r="B182" s="19" t="s">
        <v>109</v>
      </c>
      <c r="C182" s="71">
        <f>+'24'!H182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50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hidden="1" x14ac:dyDescent="0.65">
      <c r="A183" s="10">
        <v>179</v>
      </c>
      <c r="B183" s="19" t="s">
        <v>110</v>
      </c>
      <c r="C183" s="71">
        <f>+'24'!H183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50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hidden="1" x14ac:dyDescent="0.65">
      <c r="A184" s="10">
        <v>180</v>
      </c>
      <c r="B184" s="19" t="s">
        <v>162</v>
      </c>
      <c r="C184" s="71">
        <f>+'24'!H184</f>
        <v>0</v>
      </c>
      <c r="D184" s="95">
        <v>0</v>
      </c>
      <c r="E184" s="46">
        <f t="shared" si="19"/>
        <v>0</v>
      </c>
      <c r="F184" s="106">
        <v>0</v>
      </c>
      <c r="G184" s="104">
        <v>0</v>
      </c>
      <c r="H184" s="46">
        <f t="shared" si="15"/>
        <v>0</v>
      </c>
      <c r="I184" s="96"/>
      <c r="J184" s="20">
        <v>120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hidden="1" x14ac:dyDescent="0.65">
      <c r="A185" s="10">
        <v>181</v>
      </c>
      <c r="B185" s="19" t="s">
        <v>163</v>
      </c>
      <c r="C185" s="71">
        <f>+'24'!H185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120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hidden="1" x14ac:dyDescent="0.65">
      <c r="A186" s="10">
        <v>182</v>
      </c>
      <c r="B186" s="19" t="s">
        <v>154</v>
      </c>
      <c r="C186" s="71">
        <f>+'24'!H186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120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hidden="1" x14ac:dyDescent="0.65">
      <c r="A187" s="10">
        <v>183</v>
      </c>
      <c r="B187" s="19" t="s">
        <v>155</v>
      </c>
      <c r="C187" s="71">
        <f>+'24'!H187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120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hidden="1" x14ac:dyDescent="0.65">
      <c r="A188" s="10">
        <v>184</v>
      </c>
      <c r="B188" s="19" t="s">
        <v>164</v>
      </c>
      <c r="C188" s="71">
        <f>+'24'!H188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120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hidden="1" x14ac:dyDescent="0.65">
      <c r="A189" s="10">
        <v>185</v>
      </c>
      <c r="B189" s="19" t="s">
        <v>165</v>
      </c>
      <c r="C189" s="71">
        <f>+'24'!H189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120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hidden="1" x14ac:dyDescent="0.65">
      <c r="A190" s="10">
        <v>186</v>
      </c>
      <c r="B190" s="19" t="s">
        <v>247</v>
      </c>
      <c r="C190" s="71">
        <f>+'24'!H190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150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hidden="1" x14ac:dyDescent="0.65">
      <c r="A191" s="10">
        <v>187</v>
      </c>
      <c r="B191" s="19" t="s">
        <v>248</v>
      </c>
      <c r="C191" s="71">
        <f>+'24'!H191</f>
        <v>0</v>
      </c>
      <c r="D191" s="95">
        <v>0</v>
      </c>
      <c r="E191" s="46">
        <f t="shared" si="19"/>
        <v>0</v>
      </c>
      <c r="F191" s="106">
        <v>0</v>
      </c>
      <c r="G191" s="104">
        <v>0</v>
      </c>
      <c r="H191" s="46">
        <f t="shared" si="15"/>
        <v>0</v>
      </c>
      <c r="I191" s="96"/>
      <c r="J191" s="20">
        <v>150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hidden="1" x14ac:dyDescent="0.65">
      <c r="A192" s="10">
        <v>188</v>
      </c>
      <c r="B192" s="19" t="s">
        <v>249</v>
      </c>
      <c r="C192" s="71">
        <f>+'24'!H192</f>
        <v>0</v>
      </c>
      <c r="D192" s="95">
        <v>0</v>
      </c>
      <c r="E192" s="46">
        <f t="shared" si="19"/>
        <v>0</v>
      </c>
      <c r="F192" s="106">
        <v>0</v>
      </c>
      <c r="G192" s="104">
        <v>0</v>
      </c>
      <c r="H192" s="46">
        <f t="shared" si="15"/>
        <v>0</v>
      </c>
      <c r="I192" s="96"/>
      <c r="J192" s="20">
        <v>150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29" ht="24.6" hidden="1" x14ac:dyDescent="0.65">
      <c r="A193" s="10">
        <v>189</v>
      </c>
      <c r="B193" s="19" t="s">
        <v>250</v>
      </c>
      <c r="C193" s="71">
        <f>+'24'!H193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150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29" ht="24.6" hidden="1" x14ac:dyDescent="0.65">
      <c r="A194" s="10">
        <v>190</v>
      </c>
      <c r="B194" s="19" t="s">
        <v>166</v>
      </c>
      <c r="C194" s="71">
        <f>+'24'!H194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185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29" ht="24.6" hidden="1" x14ac:dyDescent="0.65">
      <c r="A195" s="10">
        <v>191</v>
      </c>
      <c r="B195" s="19" t="s">
        <v>167</v>
      </c>
      <c r="C195" s="71">
        <f>+'24'!H195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185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29" ht="24.6" hidden="1" x14ac:dyDescent="0.65">
      <c r="A196" s="10">
        <v>192</v>
      </c>
      <c r="B196" s="19" t="s">
        <v>168</v>
      </c>
      <c r="C196" s="71">
        <f>+'24'!H196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185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29" ht="24.6" hidden="1" x14ac:dyDescent="0.65">
      <c r="A197" s="10">
        <v>193</v>
      </c>
      <c r="B197" s="19" t="s">
        <v>169</v>
      </c>
      <c r="C197" s="71">
        <f>+'24'!H197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ref="H197:H260" si="20">+E197-F197-I197-G197</f>
        <v>0</v>
      </c>
      <c r="I197" s="96"/>
      <c r="J197" s="20">
        <v>185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  <c r="AC197" s="29"/>
    </row>
    <row r="198" spans="1:29" ht="24.6" hidden="1" x14ac:dyDescent="0.65">
      <c r="A198" s="10">
        <v>194</v>
      </c>
      <c r="B198" s="19" t="s">
        <v>168</v>
      </c>
      <c r="C198" s="71">
        <f>+'24'!H198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20"/>
        <v>0</v>
      </c>
      <c r="I198" s="96"/>
      <c r="J198" s="20">
        <v>185</v>
      </c>
      <c r="K198" s="72">
        <f t="shared" ref="K198:K261" si="21">+J198*I198</f>
        <v>0</v>
      </c>
      <c r="L198" s="17" t="s">
        <v>16</v>
      </c>
      <c r="M198" s="18">
        <v>0</v>
      </c>
      <c r="N198" s="23">
        <f t="shared" ref="N198:N261" si="22">SUM(K198-M198)</f>
        <v>0</v>
      </c>
      <c r="O198" s="19"/>
      <c r="P198" s="43">
        <f t="shared" ref="P198:P261" si="23">+K198*O198</f>
        <v>0</v>
      </c>
      <c r="AC198" s="29"/>
    </row>
    <row r="199" spans="1:29" ht="24.6" hidden="1" x14ac:dyDescent="0.65">
      <c r="A199" s="10">
        <v>195</v>
      </c>
      <c r="B199" s="19" t="s">
        <v>169</v>
      </c>
      <c r="C199" s="71">
        <f>+'24'!H199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20"/>
        <v>0</v>
      </c>
      <c r="I199" s="96"/>
      <c r="J199" s="20">
        <v>185</v>
      </c>
      <c r="K199" s="72">
        <f t="shared" si="21"/>
        <v>0</v>
      </c>
      <c r="L199" s="17" t="s">
        <v>16</v>
      </c>
      <c r="M199" s="18">
        <v>0</v>
      </c>
      <c r="N199" s="23">
        <f t="shared" si="22"/>
        <v>0</v>
      </c>
      <c r="O199" s="19"/>
      <c r="P199" s="43">
        <f t="shared" si="23"/>
        <v>0</v>
      </c>
    </row>
    <row r="200" spans="1:29" ht="24.6" hidden="1" x14ac:dyDescent="0.65">
      <c r="A200" s="10">
        <v>196</v>
      </c>
      <c r="B200" s="19" t="s">
        <v>170</v>
      </c>
      <c r="C200" s="71">
        <f>+'24'!H200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20"/>
        <v>0</v>
      </c>
      <c r="I200" s="96"/>
      <c r="J200" s="20">
        <v>135</v>
      </c>
      <c r="K200" s="72">
        <f t="shared" si="21"/>
        <v>0</v>
      </c>
      <c r="L200" s="17" t="s">
        <v>16</v>
      </c>
      <c r="M200" s="18">
        <v>0</v>
      </c>
      <c r="N200" s="23">
        <f t="shared" si="22"/>
        <v>0</v>
      </c>
      <c r="O200" s="19"/>
      <c r="P200" s="43">
        <f t="shared" si="23"/>
        <v>0</v>
      </c>
    </row>
    <row r="201" spans="1:29" ht="24.6" hidden="1" x14ac:dyDescent="0.65">
      <c r="A201" s="10">
        <v>197</v>
      </c>
      <c r="B201" s="19" t="s">
        <v>115</v>
      </c>
      <c r="C201" s="71">
        <f>+'24'!H201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20"/>
        <v>0</v>
      </c>
      <c r="I201" s="96"/>
      <c r="J201" s="20">
        <v>100</v>
      </c>
      <c r="K201" s="72">
        <f t="shared" si="21"/>
        <v>0</v>
      </c>
      <c r="L201" s="17" t="s">
        <v>16</v>
      </c>
      <c r="M201" s="18">
        <v>0</v>
      </c>
      <c r="N201" s="23">
        <f t="shared" si="22"/>
        <v>0</v>
      </c>
      <c r="O201" s="19"/>
      <c r="P201" s="43">
        <f t="shared" si="23"/>
        <v>0</v>
      </c>
    </row>
    <row r="202" spans="1:29" ht="24.6" hidden="1" x14ac:dyDescent="0.65">
      <c r="A202" s="10">
        <v>198</v>
      </c>
      <c r="B202" s="19" t="s">
        <v>171</v>
      </c>
      <c r="C202" s="71">
        <f>+'24'!H202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20"/>
        <v>0</v>
      </c>
      <c r="I202" s="96"/>
      <c r="J202" s="20">
        <v>90</v>
      </c>
      <c r="K202" s="72">
        <f t="shared" si="21"/>
        <v>0</v>
      </c>
      <c r="L202" s="17" t="s">
        <v>16</v>
      </c>
      <c r="M202" s="18">
        <v>0</v>
      </c>
      <c r="N202" s="23">
        <f t="shared" si="22"/>
        <v>0</v>
      </c>
      <c r="O202" s="19"/>
      <c r="P202" s="43">
        <f t="shared" si="23"/>
        <v>0</v>
      </c>
    </row>
    <row r="203" spans="1:29" ht="24.6" hidden="1" x14ac:dyDescent="0.65">
      <c r="A203" s="10">
        <v>199</v>
      </c>
      <c r="B203" s="19" t="s">
        <v>172</v>
      </c>
      <c r="C203" s="71">
        <f>+'24'!H203</f>
        <v>0</v>
      </c>
      <c r="D203" s="95">
        <v>0</v>
      </c>
      <c r="E203" s="46">
        <f t="shared" si="19"/>
        <v>0</v>
      </c>
      <c r="F203" s="106">
        <v>0</v>
      </c>
      <c r="G203" s="104">
        <v>0</v>
      </c>
      <c r="H203" s="46">
        <f t="shared" si="20"/>
        <v>0</v>
      </c>
      <c r="I203" s="96"/>
      <c r="J203" s="20">
        <v>90</v>
      </c>
      <c r="K203" s="72">
        <f t="shared" si="21"/>
        <v>0</v>
      </c>
      <c r="L203" s="17" t="s">
        <v>16</v>
      </c>
      <c r="M203" s="18">
        <v>0</v>
      </c>
      <c r="N203" s="23">
        <f t="shared" si="22"/>
        <v>0</v>
      </c>
      <c r="O203" s="19"/>
      <c r="P203" s="43">
        <f t="shared" si="23"/>
        <v>0</v>
      </c>
    </row>
    <row r="204" spans="1:29" ht="24.6" hidden="1" x14ac:dyDescent="0.65">
      <c r="A204" s="10">
        <v>200</v>
      </c>
      <c r="B204" s="19" t="s">
        <v>173</v>
      </c>
      <c r="C204" s="71">
        <f>+'24'!H204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20"/>
        <v>0</v>
      </c>
      <c r="I204" s="96"/>
      <c r="J204" s="20">
        <v>90</v>
      </c>
      <c r="K204" s="72">
        <f t="shared" si="21"/>
        <v>0</v>
      </c>
      <c r="L204" s="17" t="s">
        <v>16</v>
      </c>
      <c r="M204" s="18">
        <v>0</v>
      </c>
      <c r="N204" s="23">
        <f t="shared" si="22"/>
        <v>0</v>
      </c>
      <c r="O204" s="19"/>
      <c r="P204" s="43">
        <f t="shared" si="23"/>
        <v>0</v>
      </c>
    </row>
    <row r="205" spans="1:29" ht="24.6" hidden="1" x14ac:dyDescent="0.65">
      <c r="A205" s="10">
        <v>201</v>
      </c>
      <c r="B205" s="19" t="s">
        <v>174</v>
      </c>
      <c r="C205" s="71">
        <f>+'24'!H205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20"/>
        <v>0</v>
      </c>
      <c r="I205" s="96"/>
      <c r="J205" s="20">
        <v>90</v>
      </c>
      <c r="K205" s="72">
        <f t="shared" si="21"/>
        <v>0</v>
      </c>
      <c r="L205" s="17" t="s">
        <v>16</v>
      </c>
      <c r="M205" s="18">
        <v>0</v>
      </c>
      <c r="N205" s="23">
        <f t="shared" si="22"/>
        <v>0</v>
      </c>
      <c r="O205" s="19"/>
      <c r="P205" s="43">
        <f t="shared" si="23"/>
        <v>0</v>
      </c>
    </row>
    <row r="206" spans="1:29" ht="24.6" hidden="1" x14ac:dyDescent="0.65">
      <c r="A206" s="10">
        <v>202</v>
      </c>
      <c r="B206" s="19" t="s">
        <v>367</v>
      </c>
      <c r="C206" s="71">
        <f>+'24'!H206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20"/>
        <v>0</v>
      </c>
      <c r="I206" s="96"/>
      <c r="J206" s="20">
        <v>50</v>
      </c>
      <c r="K206" s="72">
        <f t="shared" si="21"/>
        <v>0</v>
      </c>
      <c r="L206" s="17" t="s">
        <v>16</v>
      </c>
      <c r="M206" s="18">
        <v>0</v>
      </c>
      <c r="N206" s="23">
        <f t="shared" si="22"/>
        <v>0</v>
      </c>
      <c r="O206" s="19"/>
      <c r="P206" s="43">
        <f t="shared" si="23"/>
        <v>0</v>
      </c>
    </row>
    <row r="207" spans="1:29" ht="24.6" hidden="1" x14ac:dyDescent="0.65">
      <c r="A207" s="10">
        <v>203</v>
      </c>
      <c r="B207" s="19" t="s">
        <v>179</v>
      </c>
      <c r="C207" s="71">
        <f>+'24'!H207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20"/>
        <v>0</v>
      </c>
      <c r="I207" s="96"/>
      <c r="J207" s="20">
        <v>50</v>
      </c>
      <c r="K207" s="72">
        <f t="shared" si="21"/>
        <v>0</v>
      </c>
      <c r="L207" s="17" t="s">
        <v>16</v>
      </c>
      <c r="M207" s="18">
        <v>0</v>
      </c>
      <c r="N207" s="23">
        <f t="shared" si="22"/>
        <v>0</v>
      </c>
      <c r="O207" s="19"/>
      <c r="P207" s="43">
        <f t="shared" si="23"/>
        <v>0</v>
      </c>
    </row>
    <row r="208" spans="1:29" ht="24.6" hidden="1" x14ac:dyDescent="0.65">
      <c r="A208" s="10">
        <v>204</v>
      </c>
      <c r="B208" s="19" t="s">
        <v>180</v>
      </c>
      <c r="C208" s="71">
        <f>+'24'!H208</f>
        <v>2</v>
      </c>
      <c r="D208" s="95">
        <v>0</v>
      </c>
      <c r="E208" s="46">
        <f t="shared" ref="E208:E271" si="24">C208+D208</f>
        <v>2</v>
      </c>
      <c r="F208" s="106">
        <v>0</v>
      </c>
      <c r="G208" s="104">
        <v>0</v>
      </c>
      <c r="H208" s="46">
        <f t="shared" si="20"/>
        <v>2</v>
      </c>
      <c r="I208" s="96"/>
      <c r="J208" s="20">
        <v>55</v>
      </c>
      <c r="K208" s="72">
        <f t="shared" si="21"/>
        <v>0</v>
      </c>
      <c r="L208" s="17" t="s">
        <v>16</v>
      </c>
      <c r="M208" s="18">
        <v>0</v>
      </c>
      <c r="N208" s="23">
        <f t="shared" si="22"/>
        <v>0</v>
      </c>
      <c r="O208" s="19"/>
      <c r="P208" s="43">
        <f t="shared" si="23"/>
        <v>0</v>
      </c>
    </row>
    <row r="209" spans="1:16" ht="24.6" hidden="1" x14ac:dyDescent="0.65">
      <c r="A209" s="10">
        <v>205</v>
      </c>
      <c r="B209" s="19" t="s">
        <v>181</v>
      </c>
      <c r="C209" s="71">
        <f>+'24'!H209</f>
        <v>0</v>
      </c>
      <c r="D209" s="95">
        <v>0</v>
      </c>
      <c r="E209" s="46">
        <f t="shared" si="24"/>
        <v>0</v>
      </c>
      <c r="F209" s="106">
        <v>0</v>
      </c>
      <c r="G209" s="104">
        <v>0</v>
      </c>
      <c r="H209" s="46">
        <f t="shared" si="20"/>
        <v>0</v>
      </c>
      <c r="I209" s="96"/>
      <c r="J209" s="20">
        <v>85</v>
      </c>
      <c r="K209" s="72">
        <f t="shared" si="21"/>
        <v>0</v>
      </c>
      <c r="L209" s="17" t="s">
        <v>16</v>
      </c>
      <c r="M209" s="18">
        <v>0</v>
      </c>
      <c r="N209" s="23">
        <f t="shared" si="22"/>
        <v>0</v>
      </c>
      <c r="O209" s="19"/>
      <c r="P209" s="43">
        <f t="shared" si="23"/>
        <v>0</v>
      </c>
    </row>
    <row r="210" spans="1:16" ht="24.6" hidden="1" x14ac:dyDescent="0.65">
      <c r="A210" s="10">
        <v>206</v>
      </c>
      <c r="B210" s="19" t="s">
        <v>298</v>
      </c>
      <c r="C210" s="71">
        <f>+'24'!H210</f>
        <v>0</v>
      </c>
      <c r="D210" s="95">
        <v>0</v>
      </c>
      <c r="E210" s="46">
        <f t="shared" si="24"/>
        <v>0</v>
      </c>
      <c r="F210" s="106">
        <v>0</v>
      </c>
      <c r="G210" s="104">
        <v>0</v>
      </c>
      <c r="H210" s="46">
        <f t="shared" si="20"/>
        <v>0</v>
      </c>
      <c r="I210" s="96"/>
      <c r="J210" s="20">
        <v>55</v>
      </c>
      <c r="K210" s="72">
        <f t="shared" si="21"/>
        <v>0</v>
      </c>
      <c r="L210" s="17" t="s">
        <v>16</v>
      </c>
      <c r="M210" s="18">
        <v>0</v>
      </c>
      <c r="N210" s="23">
        <f t="shared" si="22"/>
        <v>0</v>
      </c>
      <c r="O210" s="19"/>
      <c r="P210" s="43">
        <f t="shared" si="23"/>
        <v>0</v>
      </c>
    </row>
    <row r="211" spans="1:16" ht="24.6" hidden="1" x14ac:dyDescent="0.65">
      <c r="A211" s="10">
        <v>207</v>
      </c>
      <c r="B211" s="19" t="s">
        <v>299</v>
      </c>
      <c r="C211" s="71">
        <f>+'24'!H211</f>
        <v>0</v>
      </c>
      <c r="D211" s="95">
        <v>0</v>
      </c>
      <c r="E211" s="46">
        <f t="shared" si="24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55</v>
      </c>
      <c r="K211" s="72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3">
        <f t="shared" si="23"/>
        <v>0</v>
      </c>
    </row>
    <row r="212" spans="1:16" ht="24.6" hidden="1" x14ac:dyDescent="0.65">
      <c r="A212" s="10">
        <v>208</v>
      </c>
      <c r="B212" s="19" t="s">
        <v>300</v>
      </c>
      <c r="C212" s="71">
        <f>+'24'!H212</f>
        <v>0</v>
      </c>
      <c r="D212" s="95">
        <v>0</v>
      </c>
      <c r="E212" s="46">
        <f t="shared" si="24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55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16" ht="24.6" hidden="1" x14ac:dyDescent="0.65">
      <c r="A213" s="10">
        <v>209</v>
      </c>
      <c r="B213" s="19" t="s">
        <v>301</v>
      </c>
      <c r="C213" s="71">
        <f>+'24'!H213</f>
        <v>0</v>
      </c>
      <c r="D213" s="95">
        <v>0</v>
      </c>
      <c r="E213" s="46">
        <f t="shared" si="24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55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16" ht="24.6" hidden="1" x14ac:dyDescent="0.65">
      <c r="A214" s="10">
        <v>210</v>
      </c>
      <c r="B214" s="19" t="s">
        <v>372</v>
      </c>
      <c r="C214" s="71">
        <f>+'24'!H214</f>
        <v>0</v>
      </c>
      <c r="D214" s="95">
        <v>0</v>
      </c>
      <c r="E214" s="46">
        <f t="shared" si="24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40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16" ht="24.6" hidden="1" x14ac:dyDescent="0.65">
      <c r="A215" s="10">
        <v>211</v>
      </c>
      <c r="B215" s="19" t="s">
        <v>184</v>
      </c>
      <c r="C215" s="71">
        <f>+'24'!H215</f>
        <v>0</v>
      </c>
      <c r="D215" s="95">
        <v>0</v>
      </c>
      <c r="E215" s="46">
        <f t="shared" si="24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120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16" ht="24.6" hidden="1" x14ac:dyDescent="0.65">
      <c r="A216" s="10">
        <v>212</v>
      </c>
      <c r="B216" s="19" t="s">
        <v>185</v>
      </c>
      <c r="C216" s="71">
        <f>+'24'!H216</f>
        <v>0</v>
      </c>
      <c r="D216" s="95">
        <v>0</v>
      </c>
      <c r="E216" s="46">
        <f t="shared" si="24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120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16" ht="24.6" hidden="1" x14ac:dyDescent="0.65">
      <c r="A217" s="10">
        <v>213</v>
      </c>
      <c r="B217" s="19" t="s">
        <v>187</v>
      </c>
      <c r="C217" s="71">
        <f>+'24'!H217</f>
        <v>0</v>
      </c>
      <c r="D217" s="95">
        <v>0</v>
      </c>
      <c r="E217" s="46">
        <f t="shared" si="24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50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16" ht="24.6" hidden="1" x14ac:dyDescent="0.65">
      <c r="A218" s="10">
        <v>214</v>
      </c>
      <c r="B218" s="19" t="s">
        <v>188</v>
      </c>
      <c r="C218" s="71">
        <f>+'24'!H218</f>
        <v>0</v>
      </c>
      <c r="D218" s="95">
        <v>0</v>
      </c>
      <c r="E218" s="46">
        <f t="shared" si="24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50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16" ht="24.6" hidden="1" x14ac:dyDescent="0.65">
      <c r="A219" s="10">
        <v>215</v>
      </c>
      <c r="B219" s="19" t="s">
        <v>302</v>
      </c>
      <c r="C219" s="71">
        <f>+'24'!H219</f>
        <v>0</v>
      </c>
      <c r="D219" s="95">
        <v>0</v>
      </c>
      <c r="E219" s="46">
        <f t="shared" si="24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120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16" ht="24.6" hidden="1" x14ac:dyDescent="0.65">
      <c r="A220" s="10">
        <v>216</v>
      </c>
      <c r="B220" s="19" t="s">
        <v>303</v>
      </c>
      <c r="C220" s="71">
        <f>+'24'!H220</f>
        <v>0</v>
      </c>
      <c r="D220" s="95">
        <v>0</v>
      </c>
      <c r="E220" s="46">
        <f t="shared" si="24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25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>
        <v>15</v>
      </c>
      <c r="P220" s="43">
        <f t="shared" si="23"/>
        <v>0</v>
      </c>
    </row>
    <row r="221" spans="1:16" ht="24.6" hidden="1" x14ac:dyDescent="0.65">
      <c r="A221" s="10">
        <v>217</v>
      </c>
      <c r="B221" s="19" t="s">
        <v>304</v>
      </c>
      <c r="C221" s="71">
        <f>+'24'!H221</f>
        <v>0</v>
      </c>
      <c r="D221" s="95">
        <v>0</v>
      </c>
      <c r="E221" s="46">
        <f t="shared" si="24"/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25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>
        <v>15</v>
      </c>
      <c r="P221" s="43">
        <f t="shared" si="23"/>
        <v>0</v>
      </c>
    </row>
    <row r="222" spans="1:16" ht="24.6" hidden="1" x14ac:dyDescent="0.65">
      <c r="A222" s="10">
        <v>218</v>
      </c>
      <c r="B222" s="19" t="s">
        <v>305</v>
      </c>
      <c r="C222" s="71">
        <f>+'24'!H222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25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>
        <v>15</v>
      </c>
      <c r="P222" s="43">
        <f t="shared" si="23"/>
        <v>0</v>
      </c>
    </row>
    <row r="223" spans="1:16" ht="24.6" hidden="1" x14ac:dyDescent="0.65">
      <c r="A223" s="10">
        <v>219</v>
      </c>
      <c r="B223" s="19" t="s">
        <v>306</v>
      </c>
      <c r="C223" s="71">
        <f>+'24'!H223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25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>
        <v>15</v>
      </c>
      <c r="P223" s="43">
        <f t="shared" si="23"/>
        <v>0</v>
      </c>
    </row>
    <row r="224" spans="1:16" ht="24.6" hidden="1" x14ac:dyDescent="0.65">
      <c r="A224" s="10">
        <v>220</v>
      </c>
      <c r="B224" s="19" t="s">
        <v>307</v>
      </c>
      <c r="C224" s="71">
        <f>+'24'!H224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25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>
        <v>15</v>
      </c>
      <c r="P224" s="43">
        <f t="shared" si="23"/>
        <v>0</v>
      </c>
    </row>
    <row r="225" spans="1:16" ht="24.6" hidden="1" x14ac:dyDescent="0.65">
      <c r="A225" s="10">
        <v>221</v>
      </c>
      <c r="B225" s="19" t="s">
        <v>308</v>
      </c>
      <c r="C225" s="71">
        <f>+'24'!H225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25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>
        <v>15</v>
      </c>
      <c r="P225" s="43">
        <f t="shared" si="23"/>
        <v>0</v>
      </c>
    </row>
    <row r="226" spans="1:16" ht="24.6" hidden="1" x14ac:dyDescent="0.65">
      <c r="A226" s="10">
        <v>222</v>
      </c>
      <c r="B226" s="19" t="s">
        <v>361</v>
      </c>
      <c r="C226" s="71">
        <f>+'24'!H226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10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hidden="1" x14ac:dyDescent="0.65">
      <c r="A227" s="10">
        <v>223</v>
      </c>
      <c r="B227" s="19" t="s">
        <v>309</v>
      </c>
      <c r="C227" s="71">
        <f>+'24'!H227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10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hidden="1" x14ac:dyDescent="0.65">
      <c r="A228" s="10">
        <v>224</v>
      </c>
      <c r="B228" s="19" t="s">
        <v>310</v>
      </c>
      <c r="C228" s="71">
        <f>+'24'!H228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hidden="1" x14ac:dyDescent="0.65">
      <c r="A229" s="10">
        <v>225</v>
      </c>
      <c r="B229" s="19" t="s">
        <v>311</v>
      </c>
      <c r="C229" s="71">
        <f>+'24'!H229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hidden="1" x14ac:dyDescent="0.65">
      <c r="A230" s="10">
        <v>226</v>
      </c>
      <c r="B230" s="19" t="s">
        <v>312</v>
      </c>
      <c r="C230" s="71">
        <f>+'24'!H230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/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hidden="1" x14ac:dyDescent="0.65">
      <c r="A231" s="10">
        <v>227</v>
      </c>
      <c r="B231" s="19" t="s">
        <v>183</v>
      </c>
      <c r="C231" s="71">
        <f>+'24'!H231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40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hidden="1" x14ac:dyDescent="0.65">
      <c r="A232" s="10">
        <v>228</v>
      </c>
      <c r="B232" s="19" t="s">
        <v>117</v>
      </c>
      <c r="C232" s="71">
        <f>+'24'!H232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hidden="1" x14ac:dyDescent="0.65">
      <c r="A233" s="10">
        <v>229</v>
      </c>
      <c r="B233" s="19" t="s">
        <v>313</v>
      </c>
      <c r="C233" s="71">
        <f>+'24'!H233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30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hidden="1" x14ac:dyDescent="0.65">
      <c r="A234" s="10">
        <v>230</v>
      </c>
      <c r="B234" s="19" t="s">
        <v>371</v>
      </c>
      <c r="C234" s="71">
        <f>+'24'!H234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800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hidden="1" x14ac:dyDescent="0.65">
      <c r="A235" s="10">
        <v>231</v>
      </c>
      <c r="B235" s="19" t="s">
        <v>373</v>
      </c>
      <c r="C235" s="71">
        <f>+'24'!H235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150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hidden="1" x14ac:dyDescent="0.65">
      <c r="A236" s="10">
        <v>232</v>
      </c>
      <c r="B236" s="19" t="s">
        <v>315</v>
      </c>
      <c r="C236" s="71">
        <f>+'24'!H236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200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hidden="1" x14ac:dyDescent="0.65">
      <c r="A237" s="10">
        <v>233</v>
      </c>
      <c r="B237" s="19" t="s">
        <v>374</v>
      </c>
      <c r="C237" s="71">
        <f>+'24'!H237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250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hidden="1" x14ac:dyDescent="0.65">
      <c r="A238" s="10">
        <v>234</v>
      </c>
      <c r="B238" s="19" t="s">
        <v>316</v>
      </c>
      <c r="C238" s="71">
        <f>+'24'!H238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50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hidden="1" x14ac:dyDescent="0.65">
      <c r="A239" s="10">
        <v>235</v>
      </c>
      <c r="B239" s="19" t="s">
        <v>314</v>
      </c>
      <c r="C239" s="71">
        <f>+'24'!H239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" hidden="1" customHeight="1" x14ac:dyDescent="0.65">
      <c r="A240" s="10">
        <v>236</v>
      </c>
      <c r="B240" s="19" t="s">
        <v>337</v>
      </c>
      <c r="C240" s="71">
        <f>+'24'!H240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45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hidden="1" x14ac:dyDescent="0.65">
      <c r="A241" s="10">
        <v>237</v>
      </c>
      <c r="B241" s="19" t="s">
        <v>338</v>
      </c>
      <c r="C241" s="71">
        <f>+'24'!H241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35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hidden="1" x14ac:dyDescent="0.65">
      <c r="A242" s="10">
        <v>238</v>
      </c>
      <c r="B242" s="19" t="s">
        <v>339</v>
      </c>
      <c r="C242" s="71">
        <f>+'24'!H242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>
        <v>25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hidden="1" x14ac:dyDescent="0.65">
      <c r="A243" s="10">
        <v>239</v>
      </c>
      <c r="B243" s="19" t="s">
        <v>317</v>
      </c>
      <c r="C243" s="71">
        <f>+'24'!H243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>
        <v>50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hidden="1" x14ac:dyDescent="0.65">
      <c r="A244" s="10">
        <v>240</v>
      </c>
      <c r="B244" s="19" t="s">
        <v>318</v>
      </c>
      <c r="C244" s="71">
        <f>+'24'!H244</f>
        <v>0</v>
      </c>
      <c r="D244" s="95">
        <v>0</v>
      </c>
      <c r="E244" s="46">
        <f t="shared" si="24"/>
        <v>0</v>
      </c>
      <c r="F244" s="106">
        <v>0</v>
      </c>
      <c r="G244" s="104">
        <v>0</v>
      </c>
      <c r="H244" s="46">
        <f t="shared" si="20"/>
        <v>0</v>
      </c>
      <c r="I244" s="96"/>
      <c r="J244" s="20">
        <v>60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hidden="1" x14ac:dyDescent="0.65">
      <c r="A245" s="10">
        <v>241</v>
      </c>
      <c r="B245" s="19" t="s">
        <v>319</v>
      </c>
      <c r="C245" s="71">
        <f>+'24'!H245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250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hidden="1" x14ac:dyDescent="0.65">
      <c r="A246" s="10">
        <v>242</v>
      </c>
      <c r="B246" s="19" t="s">
        <v>320</v>
      </c>
      <c r="C246" s="71">
        <f>+'24'!H246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15">
        <v>100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hidden="1" x14ac:dyDescent="0.65">
      <c r="A247" s="10">
        <v>243</v>
      </c>
      <c r="B247" s="19" t="s">
        <v>321</v>
      </c>
      <c r="C247" s="71">
        <f>+'24'!H247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15">
        <v>350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hidden="1" x14ac:dyDescent="0.65">
      <c r="A248" s="10">
        <v>244</v>
      </c>
      <c r="B248" s="19" t="s">
        <v>322</v>
      </c>
      <c r="C248" s="71">
        <f>+'24'!H248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15">
        <v>60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hidden="1" x14ac:dyDescent="0.65">
      <c r="A249" s="10">
        <v>245</v>
      </c>
      <c r="B249" s="19" t="s">
        <v>323</v>
      </c>
      <c r="C249" s="71">
        <f>+'24'!H249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15">
        <v>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hidden="1" x14ac:dyDescent="0.65">
      <c r="A250" s="10">
        <v>246</v>
      </c>
      <c r="B250" s="19" t="s">
        <v>324</v>
      </c>
      <c r="C250" s="71">
        <f>+'24'!H250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15">
        <v>100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hidden="1" x14ac:dyDescent="0.65">
      <c r="A251" s="10">
        <v>247</v>
      </c>
      <c r="B251" s="19" t="s">
        <v>325</v>
      </c>
      <c r="C251" s="71">
        <f>+'24'!H251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15">
        <v>120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hidden="1" x14ac:dyDescent="0.65">
      <c r="A252" s="10">
        <v>248</v>
      </c>
      <c r="B252" s="19" t="s">
        <v>326</v>
      </c>
      <c r="C252" s="71">
        <f>+'24'!H252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15">
        <v>60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 hidden="1" x14ac:dyDescent="0.65">
      <c r="A253" s="10">
        <v>249</v>
      </c>
      <c r="B253" s="19" t="s">
        <v>327</v>
      </c>
      <c r="C253" s="71">
        <f>+'24'!H253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15">
        <v>150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hidden="1" x14ac:dyDescent="0.65">
      <c r="A254" s="10">
        <v>250</v>
      </c>
      <c r="B254" s="19" t="s">
        <v>328</v>
      </c>
      <c r="C254" s="71">
        <f>+'24'!H254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15">
        <v>150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hidden="1" x14ac:dyDescent="0.65">
      <c r="A255" s="10">
        <v>251</v>
      </c>
      <c r="B255" s="19" t="s">
        <v>329</v>
      </c>
      <c r="C255" s="71">
        <f>+'24'!H255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15">
        <v>200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hidden="1" x14ac:dyDescent="0.65">
      <c r="A256" s="10">
        <v>252</v>
      </c>
      <c r="B256" s="19" t="s">
        <v>330</v>
      </c>
      <c r="C256" s="71">
        <f>+'24'!H256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15"/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hidden="1" x14ac:dyDescent="0.65">
      <c r="A257" s="10">
        <v>253</v>
      </c>
      <c r="B257" s="19" t="s">
        <v>331</v>
      </c>
      <c r="C257" s="71">
        <f>+'24'!H257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15"/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hidden="1" x14ac:dyDescent="0.65">
      <c r="A258" s="10">
        <v>254</v>
      </c>
      <c r="B258" s="19" t="s">
        <v>368</v>
      </c>
      <c r="C258" s="71">
        <f>+'24'!H258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15"/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hidden="1" x14ac:dyDescent="0.65">
      <c r="A259" s="10">
        <v>255</v>
      </c>
      <c r="B259" s="19"/>
      <c r="C259" s="71">
        <f>+'24'!H259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/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hidden="1" x14ac:dyDescent="0.65">
      <c r="A260" s="10">
        <v>256</v>
      </c>
      <c r="B260" s="19"/>
      <c r="C260" s="71">
        <f>+'24'!H260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20"/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hidden="1" x14ac:dyDescent="0.65">
      <c r="A261" s="10">
        <v>257</v>
      </c>
      <c r="B261" s="19"/>
      <c r="C261" s="71">
        <f>+'24'!H261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ref="H261:H284" si="25">+E261-F261-I261-G261</f>
        <v>0</v>
      </c>
      <c r="I261" s="96"/>
      <c r="J261" s="20"/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hidden="1" x14ac:dyDescent="0.65">
      <c r="A262" s="10">
        <v>258</v>
      </c>
      <c r="B262" s="19"/>
      <c r="C262" s="71">
        <f>+'24'!H262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5"/>
        <v>0</v>
      </c>
      <c r="I262" s="96"/>
      <c r="J262" s="20"/>
      <c r="K262" s="72">
        <f t="shared" ref="K262:K284" si="26">+J262*I262</f>
        <v>0</v>
      </c>
      <c r="L262" s="17" t="s">
        <v>16</v>
      </c>
      <c r="M262" s="18">
        <v>0</v>
      </c>
      <c r="N262" s="23">
        <f t="shared" ref="N262:N284" si="27">SUM(K262-M262)</f>
        <v>0</v>
      </c>
      <c r="O262" s="19"/>
      <c r="P262" s="43">
        <f t="shared" ref="P262:P284" si="28">+K262*O262</f>
        <v>0</v>
      </c>
    </row>
    <row r="263" spans="1:16" ht="24.6" hidden="1" x14ac:dyDescent="0.65">
      <c r="A263" s="10">
        <v>259</v>
      </c>
      <c r="B263" s="19"/>
      <c r="C263" s="71">
        <f>+'24'!H263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5"/>
        <v>0</v>
      </c>
      <c r="I263" s="96"/>
      <c r="J263" s="20"/>
      <c r="K263" s="72">
        <f t="shared" si="26"/>
        <v>0</v>
      </c>
      <c r="L263" s="17" t="s">
        <v>16</v>
      </c>
      <c r="M263" s="18">
        <v>0</v>
      </c>
      <c r="N263" s="23">
        <f t="shared" si="27"/>
        <v>0</v>
      </c>
      <c r="O263" s="19"/>
      <c r="P263" s="43">
        <f t="shared" si="28"/>
        <v>0</v>
      </c>
    </row>
    <row r="264" spans="1:16" ht="24.6" hidden="1" x14ac:dyDescent="0.65">
      <c r="A264" s="10">
        <v>260</v>
      </c>
      <c r="B264" s="19"/>
      <c r="C264" s="71">
        <f>+'24'!H264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5"/>
        <v>0</v>
      </c>
      <c r="I264" s="96"/>
      <c r="J264" s="20"/>
      <c r="K264" s="72">
        <f t="shared" si="26"/>
        <v>0</v>
      </c>
      <c r="L264" s="17" t="s">
        <v>16</v>
      </c>
      <c r="M264" s="18">
        <v>0</v>
      </c>
      <c r="N264" s="23">
        <f t="shared" si="27"/>
        <v>0</v>
      </c>
      <c r="O264" s="19"/>
      <c r="P264" s="43">
        <f t="shared" si="28"/>
        <v>0</v>
      </c>
    </row>
    <row r="265" spans="1:16" ht="24.6" hidden="1" x14ac:dyDescent="0.65">
      <c r="A265" s="10">
        <v>261</v>
      </c>
      <c r="B265" s="19"/>
      <c r="C265" s="71">
        <f>+'24'!H265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5"/>
        <v>0</v>
      </c>
      <c r="I265" s="96"/>
      <c r="J265" s="20"/>
      <c r="K265" s="72">
        <f t="shared" si="26"/>
        <v>0</v>
      </c>
      <c r="L265" s="17" t="s">
        <v>16</v>
      </c>
      <c r="M265" s="18">
        <v>0</v>
      </c>
      <c r="N265" s="23">
        <f t="shared" si="27"/>
        <v>0</v>
      </c>
      <c r="O265" s="19"/>
      <c r="P265" s="43">
        <f t="shared" si="28"/>
        <v>0</v>
      </c>
    </row>
    <row r="266" spans="1:16" ht="24.6" hidden="1" x14ac:dyDescent="0.65">
      <c r="A266" s="10">
        <v>262</v>
      </c>
      <c r="B266" s="19"/>
      <c r="C266" s="71">
        <f>+'24'!H266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5"/>
        <v>0</v>
      </c>
      <c r="I266" s="96"/>
      <c r="J266" s="20"/>
      <c r="K266" s="72">
        <f t="shared" si="26"/>
        <v>0</v>
      </c>
      <c r="L266" s="17" t="s">
        <v>16</v>
      </c>
      <c r="M266" s="18">
        <v>0</v>
      </c>
      <c r="N266" s="23">
        <f t="shared" si="27"/>
        <v>0</v>
      </c>
      <c r="O266" s="19"/>
      <c r="P266" s="43">
        <f t="shared" si="28"/>
        <v>0</v>
      </c>
    </row>
    <row r="267" spans="1:16" ht="24.6" hidden="1" x14ac:dyDescent="0.65">
      <c r="A267" s="10">
        <v>263</v>
      </c>
      <c r="B267" s="19"/>
      <c r="C267" s="71">
        <f>+'24'!H267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5"/>
        <v>0</v>
      </c>
      <c r="I267" s="96"/>
      <c r="J267" s="20"/>
      <c r="K267" s="72">
        <f t="shared" si="26"/>
        <v>0</v>
      </c>
      <c r="L267" s="17" t="s">
        <v>16</v>
      </c>
      <c r="M267" s="18">
        <v>0</v>
      </c>
      <c r="N267" s="23">
        <f t="shared" si="27"/>
        <v>0</v>
      </c>
      <c r="O267" s="19"/>
      <c r="P267" s="43">
        <f t="shared" si="28"/>
        <v>0</v>
      </c>
    </row>
    <row r="268" spans="1:16" ht="24.6" hidden="1" x14ac:dyDescent="0.65">
      <c r="A268" s="10">
        <v>264</v>
      </c>
      <c r="B268" s="19"/>
      <c r="C268" s="71">
        <f>+'24'!H268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5"/>
        <v>0</v>
      </c>
      <c r="I268" s="96"/>
      <c r="J268" s="20"/>
      <c r="K268" s="72">
        <f t="shared" si="26"/>
        <v>0</v>
      </c>
      <c r="L268" s="17" t="s">
        <v>16</v>
      </c>
      <c r="M268" s="18">
        <v>0</v>
      </c>
      <c r="N268" s="23">
        <f t="shared" si="27"/>
        <v>0</v>
      </c>
      <c r="O268" s="19"/>
      <c r="P268" s="43">
        <f t="shared" si="28"/>
        <v>0</v>
      </c>
    </row>
    <row r="269" spans="1:16" ht="24.6" hidden="1" x14ac:dyDescent="0.65">
      <c r="A269" s="10">
        <v>265</v>
      </c>
      <c r="B269" s="19"/>
      <c r="C269" s="71">
        <f>+'24'!H269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5"/>
        <v>0</v>
      </c>
      <c r="I269" s="96"/>
      <c r="J269" s="20"/>
      <c r="K269" s="72">
        <f t="shared" si="26"/>
        <v>0</v>
      </c>
      <c r="L269" s="17" t="s">
        <v>16</v>
      </c>
      <c r="M269" s="18">
        <v>0</v>
      </c>
      <c r="N269" s="23">
        <f t="shared" si="27"/>
        <v>0</v>
      </c>
      <c r="O269" s="19"/>
      <c r="P269" s="43">
        <f t="shared" si="28"/>
        <v>0</v>
      </c>
    </row>
    <row r="270" spans="1:16" ht="24.6" hidden="1" x14ac:dyDescent="0.65">
      <c r="A270" s="10">
        <v>266</v>
      </c>
      <c r="B270" s="19"/>
      <c r="C270" s="71">
        <f>+'24'!H270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5"/>
        <v>0</v>
      </c>
      <c r="I270" s="96"/>
      <c r="J270" s="20"/>
      <c r="K270" s="72">
        <f t="shared" si="26"/>
        <v>0</v>
      </c>
      <c r="L270" s="17" t="s">
        <v>16</v>
      </c>
      <c r="M270" s="18">
        <v>0</v>
      </c>
      <c r="N270" s="23">
        <f t="shared" si="27"/>
        <v>0</v>
      </c>
      <c r="O270" s="19"/>
      <c r="P270" s="43">
        <f t="shared" si="28"/>
        <v>0</v>
      </c>
    </row>
    <row r="271" spans="1:16" ht="24.6" hidden="1" x14ac:dyDescent="0.65">
      <c r="A271" s="10">
        <v>267</v>
      </c>
      <c r="B271" s="19"/>
      <c r="C271" s="71">
        <f>+'24'!H271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5"/>
        <v>0</v>
      </c>
      <c r="I271" s="96"/>
      <c r="J271" s="20"/>
      <c r="K271" s="72">
        <f t="shared" si="26"/>
        <v>0</v>
      </c>
      <c r="L271" s="17" t="s">
        <v>16</v>
      </c>
      <c r="M271" s="18">
        <v>0</v>
      </c>
      <c r="N271" s="23">
        <f t="shared" si="27"/>
        <v>0</v>
      </c>
      <c r="O271" s="19"/>
      <c r="P271" s="43">
        <f t="shared" si="28"/>
        <v>0</v>
      </c>
    </row>
    <row r="272" spans="1:16" ht="24.6" hidden="1" x14ac:dyDescent="0.65">
      <c r="A272" s="10">
        <v>268</v>
      </c>
      <c r="B272" s="19"/>
      <c r="C272" s="71">
        <f>+'24'!H272</f>
        <v>0</v>
      </c>
      <c r="D272" s="95">
        <v>0</v>
      </c>
      <c r="E272" s="46">
        <f t="shared" ref="E272:E284" si="29">C272+D272</f>
        <v>0</v>
      </c>
      <c r="F272" s="106">
        <v>0</v>
      </c>
      <c r="G272" s="104">
        <v>0</v>
      </c>
      <c r="H272" s="46">
        <f t="shared" si="25"/>
        <v>0</v>
      </c>
      <c r="I272" s="96"/>
      <c r="J272" s="20"/>
      <c r="K272" s="72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3">
        <f t="shared" si="28"/>
        <v>0</v>
      </c>
    </row>
    <row r="273" spans="1:17" ht="24.6" hidden="1" x14ac:dyDescent="0.65">
      <c r="A273" s="10">
        <v>269</v>
      </c>
      <c r="B273" s="19"/>
      <c r="C273" s="71">
        <f>+'24'!H273</f>
        <v>0</v>
      </c>
      <c r="D273" s="95">
        <v>0</v>
      </c>
      <c r="E273" s="46">
        <f t="shared" si="29"/>
        <v>0</v>
      </c>
      <c r="F273" s="106">
        <v>0</v>
      </c>
      <c r="G273" s="104">
        <v>0</v>
      </c>
      <c r="H273" s="46">
        <f t="shared" si="25"/>
        <v>0</v>
      </c>
      <c r="I273" s="96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 hidden="1" x14ac:dyDescent="0.65">
      <c r="A274" s="10">
        <v>270</v>
      </c>
      <c r="B274" s="19"/>
      <c r="C274" s="71">
        <f>+'24'!H274</f>
        <v>0</v>
      </c>
      <c r="D274" s="95">
        <v>0</v>
      </c>
      <c r="E274" s="46">
        <f t="shared" si="29"/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 hidden="1" x14ac:dyDescent="0.65">
      <c r="A275" s="10">
        <v>271</v>
      </c>
      <c r="B275" s="19"/>
      <c r="C275" s="71">
        <f>+'24'!H275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 hidden="1" x14ac:dyDescent="0.65">
      <c r="A276" s="10">
        <v>272</v>
      </c>
      <c r="B276" s="19"/>
      <c r="C276" s="71">
        <f>+'24'!H276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 hidden="1" x14ac:dyDescent="0.65">
      <c r="A277" s="10">
        <v>273</v>
      </c>
      <c r="B277" s="19"/>
      <c r="C277" s="71">
        <f>+'24'!H277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 hidden="1" x14ac:dyDescent="0.65">
      <c r="A278" s="10">
        <v>274</v>
      </c>
      <c r="B278" s="19"/>
      <c r="C278" s="71">
        <f>+'24'!H278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 hidden="1" x14ac:dyDescent="0.65">
      <c r="A279" s="10">
        <v>275</v>
      </c>
      <c r="B279" s="19"/>
      <c r="C279" s="71">
        <f>+'24'!H279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 hidden="1" x14ac:dyDescent="0.65">
      <c r="A280" s="10">
        <v>276</v>
      </c>
      <c r="B280" s="19"/>
      <c r="C280" s="71">
        <f>+'24'!H280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 hidden="1" x14ac:dyDescent="0.65">
      <c r="A281" s="10">
        <v>277</v>
      </c>
      <c r="B281" s="19"/>
      <c r="C281" s="71">
        <f>+'24'!H281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 hidden="1" x14ac:dyDescent="0.65">
      <c r="A282" s="10">
        <v>278</v>
      </c>
      <c r="B282" s="19"/>
      <c r="C282" s="71">
        <f>+'24'!H282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 hidden="1" x14ac:dyDescent="0.65">
      <c r="A283" s="10">
        <v>279</v>
      </c>
      <c r="B283" s="19"/>
      <c r="C283" s="71">
        <f>+'24'!H283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 hidden="1" x14ac:dyDescent="0.65">
      <c r="A284" s="10">
        <v>280</v>
      </c>
      <c r="B284" s="19"/>
      <c r="C284" s="71">
        <f>+'24'!H284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 x14ac:dyDescent="0.6">
      <c r="A286" s="1"/>
      <c r="E286" s="24"/>
      <c r="F286" s="25"/>
      <c r="G286" s="25"/>
      <c r="H286" s="24"/>
      <c r="I286" s="172" t="s">
        <v>212</v>
      </c>
      <c r="J286" s="173"/>
      <c r="K286" s="30">
        <f>+AA184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174" t="s">
        <v>202</v>
      </c>
      <c r="K287" s="174"/>
      <c r="L287" s="33">
        <f>SUM(K5:K286)</f>
        <v>1240</v>
      </c>
    </row>
    <row r="288" spans="1:17" ht="24.6" x14ac:dyDescent="0.65">
      <c r="A288" s="1"/>
      <c r="E288" s="31"/>
      <c r="H288" s="31"/>
      <c r="J288" s="168" t="s">
        <v>203</v>
      </c>
      <c r="K288" s="169"/>
      <c r="L288" s="36"/>
    </row>
    <row r="289" spans="1:13" ht="24.6" x14ac:dyDescent="0.65">
      <c r="A289" s="1"/>
      <c r="E289" s="31"/>
      <c r="H289" s="31"/>
      <c r="J289" s="34" t="s">
        <v>204</v>
      </c>
      <c r="K289" s="35"/>
      <c r="L289" s="36">
        <f>SUM(M289:AR289)</f>
        <v>0</v>
      </c>
    </row>
    <row r="290" spans="1:13" ht="24.6" x14ac:dyDescent="0.65">
      <c r="A290" s="1"/>
      <c r="E290" s="31"/>
      <c r="H290" s="31"/>
      <c r="J290" s="168" t="s">
        <v>205</v>
      </c>
      <c r="K290" s="169"/>
      <c r="L290" s="36">
        <v>0</v>
      </c>
    </row>
    <row r="291" spans="1:13" ht="24.6" x14ac:dyDescent="0.65">
      <c r="A291" s="1"/>
      <c r="E291" s="31"/>
      <c r="H291" s="31"/>
      <c r="J291" s="168" t="s">
        <v>206</v>
      </c>
      <c r="K291" s="169"/>
      <c r="L291" s="36">
        <v>100</v>
      </c>
      <c r="M291" s="2" t="s">
        <v>436</v>
      </c>
    </row>
    <row r="292" spans="1:13" ht="24.6" x14ac:dyDescent="0.65">
      <c r="A292" s="1"/>
      <c r="E292" s="31"/>
      <c r="H292" s="31"/>
      <c r="J292" s="168" t="s">
        <v>207</v>
      </c>
      <c r="K292" s="169"/>
      <c r="L292" s="37">
        <f>SUM(M5:M285)</f>
        <v>140</v>
      </c>
    </row>
    <row r="293" spans="1:13" ht="24.6" x14ac:dyDescent="0.65">
      <c r="A293" s="1"/>
      <c r="E293" s="31"/>
      <c r="H293" s="31"/>
      <c r="J293" s="168" t="s">
        <v>208</v>
      </c>
      <c r="K293" s="169"/>
      <c r="L293" s="33">
        <f>L287-L288-L289-L291-L292</f>
        <v>1000</v>
      </c>
    </row>
    <row r="294" spans="1:13" ht="24.6" x14ac:dyDescent="0.65">
      <c r="A294" s="1"/>
      <c r="E294" s="31"/>
      <c r="H294" s="31"/>
      <c r="J294" s="168" t="s">
        <v>209</v>
      </c>
      <c r="K294" s="169"/>
      <c r="L294" s="37">
        <v>1000</v>
      </c>
    </row>
    <row r="295" spans="1:13" ht="24.6" x14ac:dyDescent="0.65">
      <c r="A295" s="1"/>
      <c r="E295" s="31"/>
      <c r="H295" s="31"/>
      <c r="J295" s="168" t="s">
        <v>210</v>
      </c>
      <c r="K295" s="169"/>
      <c r="L295" s="33">
        <f>+L294-L293</f>
        <v>0</v>
      </c>
    </row>
    <row r="296" spans="1:13" ht="24.6" x14ac:dyDescent="0.65">
      <c r="H296" s="2"/>
      <c r="J296" s="168" t="s">
        <v>211</v>
      </c>
      <c r="K296" s="169"/>
      <c r="L296" s="33">
        <f>+L294-L293</f>
        <v>0</v>
      </c>
    </row>
    <row r="297" spans="1:13" x14ac:dyDescent="0.6">
      <c r="H297" s="2"/>
      <c r="J297" s="2"/>
    </row>
    <row r="298" spans="1:13" ht="24.6" x14ac:dyDescent="0.65">
      <c r="H298" s="2"/>
      <c r="J298" s="97" t="s">
        <v>332</v>
      </c>
    </row>
    <row r="299" spans="1:13" x14ac:dyDescent="0.6">
      <c r="H299" s="2"/>
      <c r="J299" s="2"/>
    </row>
    <row r="300" spans="1:13" x14ac:dyDescent="0.6">
      <c r="H300" s="2"/>
      <c r="J300" s="2"/>
    </row>
    <row r="301" spans="1:13" x14ac:dyDescent="0.6">
      <c r="H301" s="2"/>
      <c r="J301" s="2"/>
    </row>
    <row r="302" spans="1:13" x14ac:dyDescent="0.6">
      <c r="H302" s="2"/>
      <c r="J302" s="2"/>
    </row>
    <row r="303" spans="1:13" x14ac:dyDescent="0.6">
      <c r="H303" s="2"/>
      <c r="J303" s="2"/>
    </row>
    <row r="304" spans="1:13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>
    <filterColumn colId="5">
      <filters blank="1">
        <filter val="1.00"/>
        <filter val="คืน/เสีย"/>
        <filter val="เปลี่ยน/"/>
      </filters>
    </filterColumn>
  </autoFilter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40C3B-EEC3-4ED3-820C-D66B873C4555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J37" sqref="J37"/>
      <selection pane="topRight" activeCell="J37" sqref="J37"/>
      <selection pane="bottomLeft" activeCell="J37" sqref="J37"/>
      <selection pane="bottomRight" activeCell="L106" activeCellId="2" sqref="B13:B106 I13:J106 L13:M106"/>
    </sheetView>
  </sheetViews>
  <sheetFormatPr defaultColWidth="9" defaultRowHeight="24" x14ac:dyDescent="0.6"/>
  <cols>
    <col min="1" max="1" width="6.796875" style="2" customWidth="1"/>
    <col min="2" max="2" width="43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65" t="s">
        <v>413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R2" s="166" t="s">
        <v>0</v>
      </c>
      <c r="S2" s="166"/>
      <c r="T2" s="166"/>
      <c r="U2" s="166"/>
      <c r="V2" s="166"/>
      <c r="W2" s="166"/>
      <c r="X2" s="166"/>
      <c r="Y2" s="166"/>
      <c r="Z2" s="166"/>
      <c r="AA2" s="166"/>
      <c r="AB2" s="166"/>
    </row>
    <row r="3" spans="1:29" s="5" customFormat="1" ht="26.4" x14ac:dyDescent="0.7">
      <c r="A3" s="167" t="s">
        <v>1</v>
      </c>
      <c r="B3" s="175" t="s">
        <v>2</v>
      </c>
      <c r="C3" s="167" t="s">
        <v>3</v>
      </c>
      <c r="D3" s="167" t="s">
        <v>4</v>
      </c>
      <c r="E3" s="167" t="s">
        <v>5</v>
      </c>
      <c r="F3" s="105" t="s">
        <v>6</v>
      </c>
      <c r="G3" s="176" t="s">
        <v>334</v>
      </c>
      <c r="H3" s="167" t="s">
        <v>7</v>
      </c>
      <c r="I3" s="170" t="s">
        <v>8</v>
      </c>
      <c r="J3" s="170"/>
      <c r="K3" s="170"/>
      <c r="L3" s="167" t="s">
        <v>9</v>
      </c>
      <c r="M3" s="171" t="s">
        <v>10</v>
      </c>
      <c r="O3" s="139" t="s">
        <v>335</v>
      </c>
      <c r="P3" s="141" t="s">
        <v>336</v>
      </c>
      <c r="R3" s="167" t="s">
        <v>1</v>
      </c>
      <c r="S3" s="167" t="s">
        <v>2</v>
      </c>
      <c r="T3" s="167" t="s">
        <v>3</v>
      </c>
      <c r="U3" s="167" t="s">
        <v>4</v>
      </c>
      <c r="V3" s="167" t="s">
        <v>5</v>
      </c>
      <c r="W3" s="93" t="s">
        <v>6</v>
      </c>
      <c r="X3" s="167" t="s">
        <v>7</v>
      </c>
      <c r="Y3" s="170" t="s">
        <v>8</v>
      </c>
      <c r="Z3" s="170"/>
      <c r="AA3" s="170"/>
      <c r="AB3" s="167" t="s">
        <v>9</v>
      </c>
      <c r="AC3" s="171" t="s">
        <v>10</v>
      </c>
    </row>
    <row r="4" spans="1:29" s="5" customFormat="1" ht="26.4" x14ac:dyDescent="0.7">
      <c r="A4" s="167"/>
      <c r="B4" s="175"/>
      <c r="C4" s="167"/>
      <c r="D4" s="167"/>
      <c r="E4" s="167"/>
      <c r="F4" s="105" t="s">
        <v>11</v>
      </c>
      <c r="G4" s="177"/>
      <c r="H4" s="167"/>
      <c r="I4" s="93" t="s">
        <v>12</v>
      </c>
      <c r="J4" s="94" t="s">
        <v>13</v>
      </c>
      <c r="K4" s="93" t="s">
        <v>14</v>
      </c>
      <c r="L4" s="167"/>
      <c r="M4" s="171"/>
      <c r="O4" s="140"/>
      <c r="P4" s="142"/>
      <c r="R4" s="167"/>
      <c r="S4" s="167"/>
      <c r="T4" s="167"/>
      <c r="U4" s="167"/>
      <c r="V4" s="167"/>
      <c r="W4" s="93" t="s">
        <v>11</v>
      </c>
      <c r="X4" s="167"/>
      <c r="Y4" s="93" t="s">
        <v>12</v>
      </c>
      <c r="Z4" s="94" t="s">
        <v>13</v>
      </c>
      <c r="AA4" s="93" t="s">
        <v>14</v>
      </c>
      <c r="AB4" s="167"/>
      <c r="AC4" s="171"/>
    </row>
    <row r="5" spans="1:29" ht="24.6" x14ac:dyDescent="0.65">
      <c r="A5" s="10">
        <v>1</v>
      </c>
      <c r="B5" s="19" t="s">
        <v>407</v>
      </c>
      <c r="C5" s="71">
        <f>+'25'!H5</f>
        <v>9</v>
      </c>
      <c r="D5" s="95">
        <v>0</v>
      </c>
      <c r="E5" s="46">
        <f t="shared" ref="E5:E143" si="0">C5+D5</f>
        <v>9</v>
      </c>
      <c r="F5" s="106">
        <v>0</v>
      </c>
      <c r="G5" s="104">
        <v>0</v>
      </c>
      <c r="H5" s="46">
        <f t="shared" ref="H5:H68" si="1">+E5-F5-I5-G5</f>
        <v>8</v>
      </c>
      <c r="I5" s="96">
        <v>1</v>
      </c>
      <c r="J5" s="20">
        <v>50</v>
      </c>
      <c r="K5" s="72">
        <f>+J5*I5</f>
        <v>50</v>
      </c>
      <c r="L5" s="17" t="s">
        <v>16</v>
      </c>
      <c r="M5" s="18">
        <v>0</v>
      </c>
      <c r="N5" s="23">
        <f>SUM(K5-M5)</f>
        <v>50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+'25'!H6</f>
        <v>23</v>
      </c>
      <c r="D6" s="95">
        <v>0</v>
      </c>
      <c r="E6" s="46">
        <f t="shared" si="0"/>
        <v>23</v>
      </c>
      <c r="F6" s="106">
        <v>0</v>
      </c>
      <c r="G6" s="104">
        <v>0</v>
      </c>
      <c r="H6" s="46">
        <f t="shared" si="1"/>
        <v>23</v>
      </c>
      <c r="I6" s="96"/>
      <c r="J6" s="20">
        <v>100</v>
      </c>
      <c r="K6" s="72">
        <f t="shared" ref="K6:K69" si="5">+J6*I6</f>
        <v>0</v>
      </c>
      <c r="L6" s="17" t="s">
        <v>16</v>
      </c>
      <c r="M6" s="18">
        <v>0</v>
      </c>
      <c r="N6" s="23">
        <f t="shared" ref="N6:N69" si="6">SUM(K6-M6)</f>
        <v>0</v>
      </c>
      <c r="O6" s="19"/>
      <c r="P6" s="43">
        <f t="shared" ref="P6:P69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+'25'!H7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+'25'!H8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+'25'!H9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+'25'!H10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+'25'!H11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+'25'!H12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+'25'!H13</f>
        <v>8</v>
      </c>
      <c r="D13" s="95">
        <v>0</v>
      </c>
      <c r="E13" s="46">
        <f t="shared" si="0"/>
        <v>8</v>
      </c>
      <c r="F13" s="106">
        <v>0</v>
      </c>
      <c r="G13" s="104">
        <v>0</v>
      </c>
      <c r="H13" s="46">
        <f t="shared" si="1"/>
        <v>7</v>
      </c>
      <c r="I13" s="96">
        <v>1</v>
      </c>
      <c r="J13" s="15">
        <v>50</v>
      </c>
      <c r="K13" s="72">
        <f t="shared" si="5"/>
        <v>50</v>
      </c>
      <c r="L13" s="17" t="s">
        <v>433</v>
      </c>
      <c r="M13" s="18">
        <v>10</v>
      </c>
      <c r="N13" s="23">
        <f t="shared" si="6"/>
        <v>40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+'25'!H14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+'25'!H15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+'25'!H16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+'25'!H17</f>
        <v>7</v>
      </c>
      <c r="D17" s="95">
        <v>0</v>
      </c>
      <c r="E17" s="46">
        <f t="shared" si="0"/>
        <v>7</v>
      </c>
      <c r="F17" s="106">
        <v>0</v>
      </c>
      <c r="G17" s="104">
        <v>0</v>
      </c>
      <c r="H17" s="46">
        <f t="shared" si="1"/>
        <v>6</v>
      </c>
      <c r="I17" s="96">
        <v>1</v>
      </c>
      <c r="J17" s="15">
        <v>50</v>
      </c>
      <c r="K17" s="72">
        <f t="shared" si="5"/>
        <v>50</v>
      </c>
      <c r="L17" s="17" t="s">
        <v>433</v>
      </c>
      <c r="M17" s="18">
        <v>10</v>
      </c>
      <c r="N17" s="23">
        <f t="shared" si="6"/>
        <v>40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+'25'!H18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+'25'!H19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+'25'!H20</f>
        <v>5</v>
      </c>
      <c r="D20" s="95">
        <v>0</v>
      </c>
      <c r="E20" s="46">
        <f t="shared" si="0"/>
        <v>5</v>
      </c>
      <c r="F20" s="106">
        <v>0</v>
      </c>
      <c r="G20" s="104">
        <v>0</v>
      </c>
      <c r="H20" s="46">
        <f t="shared" si="1"/>
        <v>4</v>
      </c>
      <c r="I20" s="96">
        <v>1</v>
      </c>
      <c r="J20" s="15">
        <v>50</v>
      </c>
      <c r="K20" s="72">
        <f t="shared" si="5"/>
        <v>50</v>
      </c>
      <c r="L20" s="17" t="s">
        <v>16</v>
      </c>
      <c r="M20" s="18">
        <v>0</v>
      </c>
      <c r="N20" s="23">
        <f t="shared" si="6"/>
        <v>50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+'25'!H21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+'25'!H22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15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+'25'!H23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+'25'!H24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+'25'!H25</f>
        <v>18</v>
      </c>
      <c r="D25" s="95">
        <v>0</v>
      </c>
      <c r="E25" s="46">
        <f t="shared" si="0"/>
        <v>18</v>
      </c>
      <c r="F25" s="106">
        <v>0</v>
      </c>
      <c r="G25" s="104">
        <v>0</v>
      </c>
      <c r="H25" s="46">
        <f t="shared" si="1"/>
        <v>17</v>
      </c>
      <c r="I25" s="96">
        <v>1</v>
      </c>
      <c r="J25" s="15">
        <v>100</v>
      </c>
      <c r="K25" s="72">
        <f t="shared" si="5"/>
        <v>100</v>
      </c>
      <c r="L25" s="17" t="s">
        <v>434</v>
      </c>
      <c r="M25" s="18">
        <v>50</v>
      </c>
      <c r="N25" s="23">
        <f t="shared" si="6"/>
        <v>50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+'25'!H26</f>
        <v>5</v>
      </c>
      <c r="D26" s="95">
        <v>0</v>
      </c>
      <c r="E26" s="46">
        <f t="shared" si="0"/>
        <v>5</v>
      </c>
      <c r="F26" s="106">
        <v>0</v>
      </c>
      <c r="G26" s="104">
        <v>0</v>
      </c>
      <c r="H26" s="46">
        <f t="shared" si="1"/>
        <v>2</v>
      </c>
      <c r="I26" s="96">
        <v>3</v>
      </c>
      <c r="J26" s="15">
        <v>100</v>
      </c>
      <c r="K26" s="72">
        <f t="shared" si="5"/>
        <v>300</v>
      </c>
      <c r="L26" s="17" t="s">
        <v>437</v>
      </c>
      <c r="M26" s="18">
        <v>150</v>
      </c>
      <c r="N26" s="23">
        <f t="shared" si="6"/>
        <v>150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+'25'!H27</f>
        <v>0</v>
      </c>
      <c r="D27" s="95">
        <v>0</v>
      </c>
      <c r="E27" s="46">
        <f t="shared" si="0"/>
        <v>0</v>
      </c>
      <c r="F27" s="106">
        <v>0</v>
      </c>
      <c r="G27" s="104">
        <v>0</v>
      </c>
      <c r="H27" s="46">
        <f t="shared" si="1"/>
        <v>0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+'25'!H28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+'25'!H29</f>
        <v>3</v>
      </c>
      <c r="D29" s="95">
        <v>0</v>
      </c>
      <c r="E29" s="46">
        <f t="shared" si="0"/>
        <v>3</v>
      </c>
      <c r="F29" s="106">
        <v>0</v>
      </c>
      <c r="G29" s="104">
        <v>0</v>
      </c>
      <c r="H29" s="46">
        <f t="shared" si="1"/>
        <v>3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+'25'!H30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+'25'!H31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+'25'!H32</f>
        <v>4</v>
      </c>
      <c r="D32" s="95">
        <v>0</v>
      </c>
      <c r="E32" s="46">
        <f t="shared" si="0"/>
        <v>4</v>
      </c>
      <c r="F32" s="106">
        <v>0</v>
      </c>
      <c r="G32" s="104">
        <v>0</v>
      </c>
      <c r="H32" s="46">
        <f t="shared" si="1"/>
        <v>4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8" t="s">
        <v>119</v>
      </c>
      <c r="T32" s="179"/>
      <c r="U32" s="179"/>
      <c r="V32" s="179"/>
      <c r="W32" s="179"/>
      <c r="X32" s="179"/>
      <c r="Y32" s="179"/>
      <c r="Z32" s="180"/>
      <c r="AA32" s="40">
        <f>SUM(AA5:AA29)</f>
        <v>0</v>
      </c>
    </row>
    <row r="33" spans="1:26" ht="24.6" x14ac:dyDescent="0.65">
      <c r="A33" s="10">
        <v>29</v>
      </c>
      <c r="B33" s="19" t="s">
        <v>382</v>
      </c>
      <c r="C33" s="71">
        <f>+'25'!H33</f>
        <v>6</v>
      </c>
      <c r="D33" s="95">
        <v>3</v>
      </c>
      <c r="E33" s="46">
        <f t="shared" si="0"/>
        <v>9</v>
      </c>
      <c r="F33" s="106">
        <v>0</v>
      </c>
      <c r="G33" s="104">
        <v>0</v>
      </c>
      <c r="H33" s="46">
        <f t="shared" si="1"/>
        <v>8</v>
      </c>
      <c r="I33" s="96">
        <v>1</v>
      </c>
      <c r="J33" s="15">
        <v>100</v>
      </c>
      <c r="K33" s="72">
        <f t="shared" si="5"/>
        <v>100</v>
      </c>
      <c r="L33" s="17" t="s">
        <v>434</v>
      </c>
      <c r="M33" s="18">
        <v>50</v>
      </c>
      <c r="N33" s="23">
        <f t="shared" si="6"/>
        <v>50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+'25'!H34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+'25'!H35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+'25'!H36</f>
        <v>9</v>
      </c>
      <c r="D36" s="95">
        <v>0</v>
      </c>
      <c r="E36" s="46">
        <f t="shared" si="0"/>
        <v>9</v>
      </c>
      <c r="F36" s="106">
        <v>0</v>
      </c>
      <c r="G36" s="104">
        <v>0</v>
      </c>
      <c r="H36" s="46">
        <f t="shared" si="1"/>
        <v>9</v>
      </c>
      <c r="I36" s="96"/>
      <c r="J36" s="15">
        <v>100</v>
      </c>
      <c r="K36" s="72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3">
        <f t="shared" si="7"/>
        <v>0</v>
      </c>
    </row>
    <row r="37" spans="1:26" ht="24.6" x14ac:dyDescent="0.65">
      <c r="A37" s="10">
        <v>33</v>
      </c>
      <c r="B37" s="19" t="s">
        <v>393</v>
      </c>
      <c r="C37" s="71">
        <f>+'25'!H37</f>
        <v>0</v>
      </c>
      <c r="D37" s="95">
        <v>0</v>
      </c>
      <c r="E37" s="46">
        <f t="shared" si="0"/>
        <v>0</v>
      </c>
      <c r="F37" s="106">
        <v>0</v>
      </c>
      <c r="G37" s="104">
        <v>0</v>
      </c>
      <c r="H37" s="46">
        <f t="shared" si="1"/>
        <v>0</v>
      </c>
      <c r="I37" s="96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f>+'25'!H38</f>
        <v>0</v>
      </c>
      <c r="D38" s="95">
        <v>0</v>
      </c>
      <c r="E38" s="46">
        <f t="shared" si="0"/>
        <v>0</v>
      </c>
      <c r="F38" s="106">
        <v>0</v>
      </c>
      <c r="G38" s="104">
        <v>0</v>
      </c>
      <c r="H38" s="46">
        <f t="shared" si="1"/>
        <v>0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x14ac:dyDescent="0.65">
      <c r="A39" s="10">
        <v>35</v>
      </c>
      <c r="B39" s="19" t="s">
        <v>333</v>
      </c>
      <c r="C39" s="71">
        <f>+'25'!H39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x14ac:dyDescent="0.65">
      <c r="A40" s="10">
        <v>36</v>
      </c>
      <c r="B40" s="19" t="s">
        <v>138</v>
      </c>
      <c r="C40" s="71">
        <f>+'25'!H40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49</v>
      </c>
      <c r="C41" s="71">
        <f>+'25'!H41</f>
        <v>0</v>
      </c>
      <c r="D41" s="95">
        <v>0</v>
      </c>
      <c r="E41" s="46">
        <f t="shared" si="0"/>
        <v>0</v>
      </c>
      <c r="F41" s="106">
        <v>0</v>
      </c>
      <c r="G41" s="104">
        <v>0</v>
      </c>
      <c r="H41" s="46">
        <f t="shared" si="1"/>
        <v>0</v>
      </c>
      <c r="I41" s="96"/>
      <c r="J41" s="15">
        <v>50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x14ac:dyDescent="0.65">
      <c r="A42" s="10">
        <v>38</v>
      </c>
      <c r="B42" s="19" t="s">
        <v>50</v>
      </c>
      <c r="C42" s="71">
        <f>+'25'!H42</f>
        <v>0</v>
      </c>
      <c r="D42" s="95">
        <v>0</v>
      </c>
      <c r="E42" s="46">
        <f t="shared" si="0"/>
        <v>0</v>
      </c>
      <c r="F42" s="106">
        <v>0</v>
      </c>
      <c r="G42" s="104">
        <v>0</v>
      </c>
      <c r="H42" s="46">
        <f t="shared" si="1"/>
        <v>0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 x14ac:dyDescent="0.65">
      <c r="A43" s="10">
        <v>39</v>
      </c>
      <c r="B43" s="19" t="s">
        <v>51</v>
      </c>
      <c r="C43" s="71">
        <f>+'25'!H43</f>
        <v>0</v>
      </c>
      <c r="D43" s="95">
        <v>0</v>
      </c>
      <c r="E43" s="46">
        <f t="shared" si="0"/>
        <v>0</v>
      </c>
      <c r="F43" s="106">
        <v>0</v>
      </c>
      <c r="G43" s="104">
        <v>0</v>
      </c>
      <c r="H43" s="46">
        <f t="shared" si="1"/>
        <v>0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 x14ac:dyDescent="0.65">
      <c r="A44" s="10">
        <v>40</v>
      </c>
      <c r="B44" s="19" t="s">
        <v>264</v>
      </c>
      <c r="C44" s="71">
        <f>+'25'!H44</f>
        <v>0</v>
      </c>
      <c r="D44" s="95">
        <v>0</v>
      </c>
      <c r="E44" s="46">
        <f t="shared" si="0"/>
        <v>0</v>
      </c>
      <c r="F44" s="106">
        <v>0</v>
      </c>
      <c r="G44" s="104">
        <v>0</v>
      </c>
      <c r="H44" s="46">
        <f t="shared" si="1"/>
        <v>0</v>
      </c>
      <c r="I44" s="96"/>
      <c r="J44" s="15">
        <v>25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265</v>
      </c>
      <c r="C45" s="71">
        <f>+'25'!H45</f>
        <v>0</v>
      </c>
      <c r="D45" s="95">
        <v>0</v>
      </c>
      <c r="E45" s="46">
        <f t="shared" si="0"/>
        <v>0</v>
      </c>
      <c r="F45" s="106">
        <v>0</v>
      </c>
      <c r="G45" s="104">
        <v>0</v>
      </c>
      <c r="H45" s="46">
        <f t="shared" si="1"/>
        <v>0</v>
      </c>
      <c r="I45" s="96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x14ac:dyDescent="0.65">
      <c r="A46" s="10">
        <v>42</v>
      </c>
      <c r="B46" s="19" t="s">
        <v>52</v>
      </c>
      <c r="C46" s="71">
        <f>+'25'!H46</f>
        <v>1</v>
      </c>
      <c r="D46" s="95">
        <v>0</v>
      </c>
      <c r="E46" s="46">
        <f t="shared" si="0"/>
        <v>1</v>
      </c>
      <c r="F46" s="106">
        <v>0</v>
      </c>
      <c r="G46" s="104">
        <v>0</v>
      </c>
      <c r="H46" s="46">
        <f t="shared" si="1"/>
        <v>1</v>
      </c>
      <c r="I46" s="96"/>
      <c r="J46" s="15">
        <v>50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 x14ac:dyDescent="0.65">
      <c r="A47" s="10">
        <v>43</v>
      </c>
      <c r="B47" s="19" t="s">
        <v>53</v>
      </c>
      <c r="C47" s="71">
        <f>+'25'!H47</f>
        <v>3</v>
      </c>
      <c r="D47" s="95">
        <v>0</v>
      </c>
      <c r="E47" s="46">
        <f t="shared" si="0"/>
        <v>3</v>
      </c>
      <c r="F47" s="106">
        <v>0</v>
      </c>
      <c r="G47" s="104">
        <v>0</v>
      </c>
      <c r="H47" s="46">
        <f t="shared" si="1"/>
        <v>1</v>
      </c>
      <c r="I47" s="96">
        <v>2</v>
      </c>
      <c r="J47" s="15">
        <v>50</v>
      </c>
      <c r="K47" s="72">
        <f t="shared" si="5"/>
        <v>100</v>
      </c>
      <c r="L47" s="17" t="s">
        <v>16</v>
      </c>
      <c r="M47" s="18">
        <v>0</v>
      </c>
      <c r="N47" s="23">
        <f t="shared" si="6"/>
        <v>100</v>
      </c>
      <c r="O47" s="19"/>
      <c r="P47" s="43">
        <f t="shared" si="7"/>
        <v>0</v>
      </c>
    </row>
    <row r="48" spans="1:26" ht="24.6" x14ac:dyDescent="0.65">
      <c r="A48" s="10">
        <v>44</v>
      </c>
      <c r="B48" s="19" t="s">
        <v>54</v>
      </c>
      <c r="C48" s="71">
        <f>+'25'!H48</f>
        <v>0</v>
      </c>
      <c r="D48" s="95">
        <v>0</v>
      </c>
      <c r="E48" s="46">
        <f t="shared" si="0"/>
        <v>0</v>
      </c>
      <c r="F48" s="106">
        <v>0</v>
      </c>
      <c r="G48" s="104">
        <v>0</v>
      </c>
      <c r="H48" s="46">
        <f t="shared" si="1"/>
        <v>0</v>
      </c>
      <c r="I48" s="96"/>
      <c r="J48" s="15">
        <v>50</v>
      </c>
      <c r="K48" s="72">
        <f t="shared" si="5"/>
        <v>0</v>
      </c>
      <c r="L48" s="17" t="s">
        <v>16</v>
      </c>
      <c r="M48" s="18">
        <v>0</v>
      </c>
      <c r="N48" s="23">
        <f t="shared" si="6"/>
        <v>0</v>
      </c>
      <c r="O48" s="19"/>
      <c r="P48" s="43">
        <f t="shared" si="7"/>
        <v>0</v>
      </c>
    </row>
    <row r="49" spans="1:16" ht="24.6" x14ac:dyDescent="0.65">
      <c r="A49" s="10">
        <v>45</v>
      </c>
      <c r="B49" s="19" t="s">
        <v>55</v>
      </c>
      <c r="C49" s="71">
        <f>+'25'!H49</f>
        <v>5</v>
      </c>
      <c r="D49" s="95">
        <v>0</v>
      </c>
      <c r="E49" s="46">
        <f t="shared" si="0"/>
        <v>5</v>
      </c>
      <c r="F49" s="106">
        <v>0</v>
      </c>
      <c r="G49" s="104">
        <v>0</v>
      </c>
      <c r="H49" s="46">
        <f t="shared" si="1"/>
        <v>5</v>
      </c>
      <c r="I49" s="96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x14ac:dyDescent="0.65">
      <c r="A50" s="10">
        <v>46</v>
      </c>
      <c r="B50" s="19" t="s">
        <v>56</v>
      </c>
      <c r="C50" s="71">
        <f>+'25'!H50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57</v>
      </c>
      <c r="C51" s="71">
        <f>+'25'!H51</f>
        <v>5</v>
      </c>
      <c r="D51" s="95">
        <v>0</v>
      </c>
      <c r="E51" s="46">
        <f t="shared" si="0"/>
        <v>5</v>
      </c>
      <c r="F51" s="106">
        <v>0</v>
      </c>
      <c r="G51" s="104">
        <v>0</v>
      </c>
      <c r="H51" s="46">
        <f t="shared" si="1"/>
        <v>5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 x14ac:dyDescent="0.65">
      <c r="A52" s="10">
        <v>48</v>
      </c>
      <c r="B52" s="19" t="s">
        <v>58</v>
      </c>
      <c r="C52" s="71">
        <f>+'25'!H52</f>
        <v>9</v>
      </c>
      <c r="D52" s="95">
        <v>0</v>
      </c>
      <c r="E52" s="46">
        <f t="shared" si="0"/>
        <v>9</v>
      </c>
      <c r="F52" s="106">
        <v>0</v>
      </c>
      <c r="G52" s="104">
        <v>0</v>
      </c>
      <c r="H52" s="46">
        <f t="shared" si="1"/>
        <v>4</v>
      </c>
      <c r="I52" s="96">
        <v>5</v>
      </c>
      <c r="J52" s="15">
        <v>50</v>
      </c>
      <c r="K52" s="72">
        <f t="shared" si="5"/>
        <v>250</v>
      </c>
      <c r="L52" s="17" t="s">
        <v>16</v>
      </c>
      <c r="M52" s="18">
        <v>0</v>
      </c>
      <c r="N52" s="23">
        <f t="shared" si="6"/>
        <v>250</v>
      </c>
      <c r="O52" s="19"/>
      <c r="P52" s="43">
        <f t="shared" si="7"/>
        <v>0</v>
      </c>
    </row>
    <row r="53" spans="1:16" ht="24.6" x14ac:dyDescent="0.65">
      <c r="A53" s="10">
        <v>49</v>
      </c>
      <c r="B53" s="19" t="s">
        <v>59</v>
      </c>
      <c r="C53" s="71">
        <f>+'25'!H53</f>
        <v>2</v>
      </c>
      <c r="D53" s="95">
        <v>0</v>
      </c>
      <c r="E53" s="46">
        <f t="shared" si="0"/>
        <v>2</v>
      </c>
      <c r="F53" s="106">
        <v>0</v>
      </c>
      <c r="G53" s="104">
        <v>0</v>
      </c>
      <c r="H53" s="46">
        <f t="shared" si="1"/>
        <v>2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x14ac:dyDescent="0.65">
      <c r="A54" s="10">
        <v>50</v>
      </c>
      <c r="B54" s="19" t="s">
        <v>60</v>
      </c>
      <c r="C54" s="71">
        <f>+'25'!H54</f>
        <v>5</v>
      </c>
      <c r="D54" s="95">
        <v>0</v>
      </c>
      <c r="E54" s="46">
        <f t="shared" si="0"/>
        <v>5</v>
      </c>
      <c r="F54" s="106">
        <v>0</v>
      </c>
      <c r="G54" s="104">
        <v>0</v>
      </c>
      <c r="H54" s="46">
        <f t="shared" si="1"/>
        <v>5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x14ac:dyDescent="0.65">
      <c r="A55" s="10">
        <v>51</v>
      </c>
      <c r="B55" s="19" t="s">
        <v>61</v>
      </c>
      <c r="C55" s="71">
        <f>+'25'!H55</f>
        <v>5</v>
      </c>
      <c r="D55" s="95">
        <v>0</v>
      </c>
      <c r="E55" s="46">
        <f t="shared" si="0"/>
        <v>5</v>
      </c>
      <c r="F55" s="106">
        <v>0</v>
      </c>
      <c r="G55" s="104">
        <v>0</v>
      </c>
      <c r="H55" s="46">
        <f t="shared" si="1"/>
        <v>5</v>
      </c>
      <c r="I55" s="96"/>
      <c r="J55" s="15">
        <v>120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x14ac:dyDescent="0.65">
      <c r="A56" s="10">
        <v>52</v>
      </c>
      <c r="B56" s="19" t="s">
        <v>62</v>
      </c>
      <c r="C56" s="71">
        <f>+'25'!H56</f>
        <v>0</v>
      </c>
      <c r="D56" s="95">
        <v>0</v>
      </c>
      <c r="E56" s="46">
        <f t="shared" si="0"/>
        <v>0</v>
      </c>
      <c r="F56" s="106">
        <v>0</v>
      </c>
      <c r="G56" s="104">
        <v>0</v>
      </c>
      <c r="H56" s="46">
        <f t="shared" si="1"/>
        <v>0</v>
      </c>
      <c r="I56" s="96"/>
      <c r="J56" s="15">
        <v>120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 x14ac:dyDescent="0.65">
      <c r="A57" s="10">
        <v>53</v>
      </c>
      <c r="B57" s="19" t="s">
        <v>63</v>
      </c>
      <c r="C57" s="71">
        <f>+'25'!H57</f>
        <v>4</v>
      </c>
      <c r="D57" s="95">
        <v>0</v>
      </c>
      <c r="E57" s="46">
        <f t="shared" si="0"/>
        <v>4</v>
      </c>
      <c r="F57" s="106">
        <v>0</v>
      </c>
      <c r="G57" s="104">
        <v>0</v>
      </c>
      <c r="H57" s="46">
        <f t="shared" si="1"/>
        <v>4</v>
      </c>
      <c r="I57" s="96"/>
      <c r="J57" s="15">
        <v>120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 x14ac:dyDescent="0.65">
      <c r="A58" s="10">
        <v>54</v>
      </c>
      <c r="B58" s="19" t="s">
        <v>64</v>
      </c>
      <c r="C58" s="71">
        <f>+'25'!H58</f>
        <v>0</v>
      </c>
      <c r="D58" s="95">
        <v>0</v>
      </c>
      <c r="E58" s="46">
        <f t="shared" si="0"/>
        <v>0</v>
      </c>
      <c r="F58" s="106">
        <v>0</v>
      </c>
      <c r="G58" s="104">
        <v>0</v>
      </c>
      <c r="H58" s="46">
        <f t="shared" si="1"/>
        <v>0</v>
      </c>
      <c r="I58" s="96"/>
      <c r="J58" s="15">
        <v>120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 x14ac:dyDescent="0.65">
      <c r="A59" s="10">
        <v>55</v>
      </c>
      <c r="B59" s="19" t="s">
        <v>65</v>
      </c>
      <c r="C59" s="71">
        <f>+'25'!H59</f>
        <v>7</v>
      </c>
      <c r="D59" s="95">
        <v>0</v>
      </c>
      <c r="E59" s="46">
        <f t="shared" si="0"/>
        <v>7</v>
      </c>
      <c r="F59" s="106">
        <v>0</v>
      </c>
      <c r="G59" s="104">
        <v>0</v>
      </c>
      <c r="H59" s="46">
        <f t="shared" si="1"/>
        <v>7</v>
      </c>
      <c r="I59" s="96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 x14ac:dyDescent="0.65">
      <c r="A60" s="10">
        <v>56</v>
      </c>
      <c r="B60" s="19" t="s">
        <v>66</v>
      </c>
      <c r="C60" s="71">
        <f>+'25'!H60</f>
        <v>4</v>
      </c>
      <c r="D60" s="95">
        <v>0</v>
      </c>
      <c r="E60" s="46">
        <f t="shared" si="0"/>
        <v>4</v>
      </c>
      <c r="F60" s="106">
        <v>0</v>
      </c>
      <c r="G60" s="104">
        <v>0</v>
      </c>
      <c r="H60" s="46">
        <f t="shared" si="1"/>
        <v>4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x14ac:dyDescent="0.65">
      <c r="A61" s="10">
        <v>57</v>
      </c>
      <c r="B61" s="19" t="s">
        <v>266</v>
      </c>
      <c r="C61" s="71">
        <f>+'25'!H61</f>
        <v>4</v>
      </c>
      <c r="D61" s="95">
        <v>0</v>
      </c>
      <c r="E61" s="46">
        <f t="shared" si="0"/>
        <v>4</v>
      </c>
      <c r="F61" s="106">
        <v>0</v>
      </c>
      <c r="G61" s="104">
        <v>0</v>
      </c>
      <c r="H61" s="46">
        <f t="shared" si="1"/>
        <v>4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x14ac:dyDescent="0.65">
      <c r="A62" s="10">
        <v>58</v>
      </c>
      <c r="B62" s="19" t="s">
        <v>340</v>
      </c>
      <c r="C62" s="71">
        <f>+'25'!H62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30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x14ac:dyDescent="0.65">
      <c r="A63" s="10">
        <v>59</v>
      </c>
      <c r="B63" s="19" t="s">
        <v>341</v>
      </c>
      <c r="C63" s="71">
        <f>+'25'!H63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21">
        <v>30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x14ac:dyDescent="0.65">
      <c r="A64" s="10">
        <v>60</v>
      </c>
      <c r="B64" s="19" t="s">
        <v>342</v>
      </c>
      <c r="C64" s="71">
        <f>+'25'!H64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21">
        <v>30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x14ac:dyDescent="0.65">
      <c r="A65" s="10">
        <v>61</v>
      </c>
      <c r="B65" s="19" t="s">
        <v>72</v>
      </c>
      <c r="C65" s="71">
        <f>+'25'!H65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21">
        <v>50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x14ac:dyDescent="0.65">
      <c r="A66" s="10">
        <v>62</v>
      </c>
      <c r="B66" s="19" t="s">
        <v>73</v>
      </c>
      <c r="C66" s="71">
        <f>+'25'!H66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21">
        <v>50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x14ac:dyDescent="0.65">
      <c r="A67" s="10">
        <v>63</v>
      </c>
      <c r="B67" s="19" t="s">
        <v>74</v>
      </c>
      <c r="C67" s="71">
        <f>+'25'!H67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50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175</v>
      </c>
      <c r="C68" s="71">
        <f>+'25'!H68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50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x14ac:dyDescent="0.65">
      <c r="A69" s="10">
        <v>65</v>
      </c>
      <c r="B69" s="19" t="s">
        <v>267</v>
      </c>
      <c r="C69" s="71">
        <f>+'25'!H69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ref="H69:H132" si="11">+E69-F69-I69-G69</f>
        <v>0</v>
      </c>
      <c r="I69" s="96"/>
      <c r="J69" s="15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x14ac:dyDescent="0.65">
      <c r="A70" s="10">
        <v>66</v>
      </c>
      <c r="B70" s="19" t="s">
        <v>70</v>
      </c>
      <c r="C70" s="71">
        <f>+'25'!H70</f>
        <v>0</v>
      </c>
      <c r="D70" s="95">
        <v>0</v>
      </c>
      <c r="E70" s="46">
        <f t="shared" si="0"/>
        <v>0</v>
      </c>
      <c r="F70" s="106">
        <v>0</v>
      </c>
      <c r="G70" s="104">
        <v>0</v>
      </c>
      <c r="H70" s="46">
        <f t="shared" si="11"/>
        <v>0</v>
      </c>
      <c r="I70" s="96"/>
      <c r="J70" s="20">
        <v>70</v>
      </c>
      <c r="K70" s="72">
        <f t="shared" ref="K70:K133" si="12">+J70*I70</f>
        <v>0</v>
      </c>
      <c r="L70" s="17" t="s">
        <v>16</v>
      </c>
      <c r="M70" s="18">
        <v>0</v>
      </c>
      <c r="N70" s="23">
        <f t="shared" ref="N70:N133" si="13">SUM(K70-M70)</f>
        <v>0</v>
      </c>
      <c r="O70" s="19"/>
      <c r="P70" s="43">
        <f t="shared" ref="P70:P133" si="14">+K70*O70</f>
        <v>0</v>
      </c>
    </row>
    <row r="71" spans="1:16" ht="24.6" x14ac:dyDescent="0.65">
      <c r="A71" s="10">
        <v>67</v>
      </c>
      <c r="B71" s="19" t="s">
        <v>71</v>
      </c>
      <c r="C71" s="71">
        <f>+'25'!H71</f>
        <v>0</v>
      </c>
      <c r="D71" s="95">
        <v>0</v>
      </c>
      <c r="E71" s="46">
        <f t="shared" si="0"/>
        <v>0</v>
      </c>
      <c r="F71" s="106">
        <v>0</v>
      </c>
      <c r="G71" s="104">
        <v>0</v>
      </c>
      <c r="H71" s="46">
        <f t="shared" si="11"/>
        <v>0</v>
      </c>
      <c r="I71" s="96"/>
      <c r="J71" s="20">
        <v>80</v>
      </c>
      <c r="K71" s="72">
        <f t="shared" si="12"/>
        <v>0</v>
      </c>
      <c r="L71" s="17" t="s">
        <v>16</v>
      </c>
      <c r="M71" s="18">
        <v>0</v>
      </c>
      <c r="N71" s="23">
        <f t="shared" si="13"/>
        <v>0</v>
      </c>
      <c r="O71" s="19"/>
      <c r="P71" s="43">
        <f t="shared" si="14"/>
        <v>0</v>
      </c>
    </row>
    <row r="72" spans="1:16" ht="24.6" x14ac:dyDescent="0.65">
      <c r="A72" s="10">
        <v>68</v>
      </c>
      <c r="B72" s="19" t="s">
        <v>199</v>
      </c>
      <c r="C72" s="71">
        <f>+'25'!H72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1"/>
        <v>0</v>
      </c>
      <c r="I72" s="96"/>
      <c r="J72" s="21">
        <v>150</v>
      </c>
      <c r="K72" s="72">
        <f t="shared" si="12"/>
        <v>0</v>
      </c>
      <c r="L72" s="17" t="s">
        <v>16</v>
      </c>
      <c r="M72" s="18">
        <v>0</v>
      </c>
      <c r="N72" s="23">
        <f t="shared" si="13"/>
        <v>0</v>
      </c>
      <c r="O72" s="19"/>
      <c r="P72" s="43">
        <f t="shared" si="14"/>
        <v>0</v>
      </c>
    </row>
    <row r="73" spans="1:16" ht="24.6" x14ac:dyDescent="0.65">
      <c r="A73" s="10">
        <v>69</v>
      </c>
      <c r="B73" s="19" t="s">
        <v>200</v>
      </c>
      <c r="C73" s="71">
        <f>+'25'!H73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1"/>
        <v>0</v>
      </c>
      <c r="I73" s="96"/>
      <c r="J73" s="21">
        <v>150</v>
      </c>
      <c r="K73" s="72">
        <f t="shared" si="12"/>
        <v>0</v>
      </c>
      <c r="L73" s="17" t="s">
        <v>16</v>
      </c>
      <c r="M73" s="18">
        <v>0</v>
      </c>
      <c r="N73" s="23">
        <f t="shared" si="13"/>
        <v>0</v>
      </c>
      <c r="O73" s="19"/>
      <c r="P73" s="43">
        <f t="shared" si="14"/>
        <v>0</v>
      </c>
    </row>
    <row r="74" spans="1:16" ht="24.6" x14ac:dyDescent="0.65">
      <c r="A74" s="10">
        <v>70</v>
      </c>
      <c r="B74" s="19" t="s">
        <v>201</v>
      </c>
      <c r="C74" s="71">
        <f>+'25'!H74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si="11"/>
        <v>0</v>
      </c>
      <c r="I74" s="96"/>
      <c r="J74" s="20">
        <v>150</v>
      </c>
      <c r="K74" s="72">
        <f t="shared" si="12"/>
        <v>0</v>
      </c>
      <c r="L74" s="17" t="s">
        <v>16</v>
      </c>
      <c r="M74" s="18">
        <v>0</v>
      </c>
      <c r="N74" s="23">
        <f t="shared" si="13"/>
        <v>0</v>
      </c>
      <c r="O74" s="19"/>
      <c r="P74" s="43">
        <f t="shared" si="14"/>
        <v>0</v>
      </c>
    </row>
    <row r="75" spans="1:16" ht="24.6" x14ac:dyDescent="0.65">
      <c r="A75" s="10">
        <v>71</v>
      </c>
      <c r="B75" s="19" t="s">
        <v>77</v>
      </c>
      <c r="C75" s="71">
        <f>+'25'!H75</f>
        <v>8</v>
      </c>
      <c r="D75" s="95">
        <v>0</v>
      </c>
      <c r="E75" s="46">
        <f t="shared" si="0"/>
        <v>8</v>
      </c>
      <c r="F75" s="106">
        <v>0</v>
      </c>
      <c r="G75" s="104">
        <v>0</v>
      </c>
      <c r="H75" s="46">
        <f t="shared" si="11"/>
        <v>8</v>
      </c>
      <c r="I75" s="96"/>
      <c r="J75" s="20">
        <v>50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 x14ac:dyDescent="0.65">
      <c r="A76" s="10">
        <v>72</v>
      </c>
      <c r="B76" s="19" t="s">
        <v>409</v>
      </c>
      <c r="C76" s="71">
        <f>+'25'!H76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410</v>
      </c>
      <c r="C77" s="71">
        <f>+'25'!H77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0">
        <v>120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x14ac:dyDescent="0.65">
      <c r="A78" s="10">
        <v>74</v>
      </c>
      <c r="B78" s="19" t="s">
        <v>411</v>
      </c>
      <c r="C78" s="71">
        <f>+'25'!H78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0">
        <v>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x14ac:dyDescent="0.65">
      <c r="A79" s="10">
        <v>75</v>
      </c>
      <c r="B79" s="19" t="s">
        <v>412</v>
      </c>
      <c r="C79" s="71">
        <f>+'25'!H79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120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x14ac:dyDescent="0.65">
      <c r="A80" s="10">
        <v>76</v>
      </c>
      <c r="B80" s="19" t="s">
        <v>346</v>
      </c>
      <c r="C80" s="71">
        <f>+'25'!H80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2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268</v>
      </c>
      <c r="C81" s="71">
        <f>+'25'!H81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45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347</v>
      </c>
      <c r="C82" s="71">
        <f>+'25'!H82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50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269</v>
      </c>
      <c r="C83" s="71">
        <f>+'25'!H83</f>
        <v>0</v>
      </c>
      <c r="D83" s="95">
        <v>0</v>
      </c>
      <c r="E83" s="46">
        <f t="shared" si="0"/>
        <v>0</v>
      </c>
      <c r="F83" s="106">
        <v>0</v>
      </c>
      <c r="G83" s="104">
        <v>0</v>
      </c>
      <c r="H83" s="46">
        <f t="shared" si="11"/>
        <v>0</v>
      </c>
      <c r="I83" s="96"/>
      <c r="J83" s="22">
        <v>55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x14ac:dyDescent="0.65">
      <c r="A84" s="10">
        <v>80</v>
      </c>
      <c r="B84" s="19" t="s">
        <v>93</v>
      </c>
      <c r="C84" s="71">
        <f>+'25'!H84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2">
        <v>55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94</v>
      </c>
      <c r="C85" s="71">
        <f>+'25'!H85</f>
        <v>0</v>
      </c>
      <c r="D85" s="95">
        <v>0</v>
      </c>
      <c r="E85" s="46">
        <f t="shared" si="0"/>
        <v>0</v>
      </c>
      <c r="F85" s="106">
        <v>0</v>
      </c>
      <c r="G85" s="104">
        <v>0</v>
      </c>
      <c r="H85" s="46">
        <f t="shared" si="11"/>
        <v>0</v>
      </c>
      <c r="I85" s="96"/>
      <c r="J85" s="22">
        <v>55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 x14ac:dyDescent="0.65">
      <c r="A86" s="10">
        <v>82</v>
      </c>
      <c r="B86" s="19" t="s">
        <v>369</v>
      </c>
      <c r="C86" s="71">
        <f>+'25'!H86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2">
        <v>30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370</v>
      </c>
      <c r="C87" s="71">
        <f>+'25'!H87</f>
        <v>0</v>
      </c>
      <c r="D87" s="95">
        <v>0</v>
      </c>
      <c r="E87" s="46">
        <f t="shared" si="0"/>
        <v>0</v>
      </c>
      <c r="F87" s="106">
        <v>0</v>
      </c>
      <c r="G87" s="104">
        <v>0</v>
      </c>
      <c r="H87" s="46">
        <f t="shared" si="11"/>
        <v>0</v>
      </c>
      <c r="I87" s="96"/>
      <c r="J87" s="22">
        <v>30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 x14ac:dyDescent="0.65">
      <c r="A88" s="10">
        <v>84</v>
      </c>
      <c r="B88" s="19" t="s">
        <v>270</v>
      </c>
      <c r="C88" s="71">
        <f>+'25'!H88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/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x14ac:dyDescent="0.65">
      <c r="A89" s="10">
        <v>85</v>
      </c>
      <c r="B89" s="19" t="s">
        <v>271</v>
      </c>
      <c r="C89" s="71">
        <f>+'25'!H89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/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x14ac:dyDescent="0.65">
      <c r="A90" s="10">
        <v>86</v>
      </c>
      <c r="B90" s="19" t="s">
        <v>244</v>
      </c>
      <c r="C90" s="71">
        <f>+'25'!H90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15">
        <v>35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x14ac:dyDescent="0.65">
      <c r="A91" s="10">
        <v>87</v>
      </c>
      <c r="B91" s="19" t="s">
        <v>272</v>
      </c>
      <c r="C91" s="71">
        <f>+'25'!H91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120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x14ac:dyDescent="0.65">
      <c r="A92" s="10">
        <v>88</v>
      </c>
      <c r="B92" s="19" t="s">
        <v>273</v>
      </c>
      <c r="C92" s="71">
        <f>+'25'!H92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45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x14ac:dyDescent="0.65">
      <c r="A93" s="10">
        <v>89</v>
      </c>
      <c r="B93" s="19" t="s">
        <v>246</v>
      </c>
      <c r="C93" s="71">
        <f>+'25'!H93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0">
        <v>40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348</v>
      </c>
      <c r="C94" s="71">
        <f>+'25'!H94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2">
        <v>35</v>
      </c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x14ac:dyDescent="0.65">
      <c r="A95" s="10">
        <v>91</v>
      </c>
      <c r="B95" s="19" t="s">
        <v>349</v>
      </c>
      <c r="C95" s="71">
        <f>+'25'!H95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>
        <v>35</v>
      </c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 x14ac:dyDescent="0.65">
      <c r="A96" s="10">
        <v>92</v>
      </c>
      <c r="B96" s="19" t="s">
        <v>350</v>
      </c>
      <c r="C96" s="71">
        <f>+'25'!H96</f>
        <v>0</v>
      </c>
      <c r="D96" s="95">
        <v>0</v>
      </c>
      <c r="E96" s="46">
        <f t="shared" si="0"/>
        <v>0</v>
      </c>
      <c r="F96" s="106">
        <v>0</v>
      </c>
      <c r="G96" s="104">
        <v>0</v>
      </c>
      <c r="H96" s="46">
        <f t="shared" si="11"/>
        <v>0</v>
      </c>
      <c r="I96" s="96"/>
      <c r="J96" s="22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274</v>
      </c>
      <c r="C97" s="71">
        <f>+'25'!H97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35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351</v>
      </c>
      <c r="C98" s="71">
        <f>+'25'!H98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35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x14ac:dyDescent="0.65">
      <c r="A99" s="10">
        <v>95</v>
      </c>
      <c r="B99" s="19" t="s">
        <v>275</v>
      </c>
      <c r="C99" s="71">
        <f>+'25'!H99</f>
        <v>0</v>
      </c>
      <c r="D99" s="95">
        <v>0</v>
      </c>
      <c r="E99" s="46">
        <f t="shared" si="0"/>
        <v>0</v>
      </c>
      <c r="F99" s="106">
        <v>0</v>
      </c>
      <c r="G99" s="104">
        <v>0</v>
      </c>
      <c r="H99" s="46">
        <f t="shared" si="11"/>
        <v>0</v>
      </c>
      <c r="I99" s="96"/>
      <c r="J99" s="22">
        <v>35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276</v>
      </c>
      <c r="C100" s="71">
        <f>+'25'!H100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2">
        <v>120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 x14ac:dyDescent="0.65">
      <c r="A101" s="10">
        <v>97</v>
      </c>
      <c r="B101" s="19" t="s">
        <v>277</v>
      </c>
      <c r="C101" s="71">
        <f>+'25'!H101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250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278</v>
      </c>
      <c r="C102" s="71">
        <f>+'25'!H102</f>
        <v>5</v>
      </c>
      <c r="D102" s="95">
        <v>0</v>
      </c>
      <c r="E102" s="46">
        <f t="shared" si="0"/>
        <v>5</v>
      </c>
      <c r="F102" s="106">
        <v>0</v>
      </c>
      <c r="G102" s="104">
        <v>0</v>
      </c>
      <c r="H102" s="46">
        <f t="shared" si="11"/>
        <v>5</v>
      </c>
      <c r="I102" s="96"/>
      <c r="J102" s="20">
        <v>100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279</v>
      </c>
      <c r="C103" s="71">
        <f>+'25'!H103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0">
        <v>55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280</v>
      </c>
      <c r="C104" s="71">
        <f>+'25'!H104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0">
        <v>60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281</v>
      </c>
      <c r="C105" s="71">
        <f>+'25'!H105</f>
        <v>2</v>
      </c>
      <c r="D105" s="95">
        <v>0</v>
      </c>
      <c r="E105" s="46">
        <f t="shared" si="0"/>
        <v>2</v>
      </c>
      <c r="F105" s="106">
        <v>0</v>
      </c>
      <c r="G105" s="104">
        <v>0</v>
      </c>
      <c r="H105" s="46">
        <f t="shared" si="11"/>
        <v>2</v>
      </c>
      <c r="I105" s="96"/>
      <c r="J105" s="20">
        <v>100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100</v>
      </c>
      <c r="C106" s="71">
        <f>+'25'!H106</f>
        <v>1</v>
      </c>
      <c r="D106" s="95">
        <v>0</v>
      </c>
      <c r="E106" s="46">
        <f t="shared" si="0"/>
        <v>1</v>
      </c>
      <c r="F106" s="106">
        <v>0</v>
      </c>
      <c r="G106" s="104">
        <v>0</v>
      </c>
      <c r="H106" s="46">
        <f t="shared" si="11"/>
        <v>0</v>
      </c>
      <c r="I106" s="96">
        <v>1</v>
      </c>
      <c r="J106" s="20">
        <v>55</v>
      </c>
      <c r="K106" s="72">
        <f t="shared" si="12"/>
        <v>55</v>
      </c>
      <c r="L106" s="17" t="s">
        <v>438</v>
      </c>
      <c r="M106" s="18">
        <v>25</v>
      </c>
      <c r="N106" s="23">
        <f t="shared" si="13"/>
        <v>30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101</v>
      </c>
      <c r="C107" s="71">
        <f>+'25'!H107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50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102</v>
      </c>
      <c r="C108" s="71">
        <f>+'25'!H108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282</v>
      </c>
      <c r="C109" s="71">
        <f>+'25'!H109</f>
        <v>0</v>
      </c>
      <c r="D109" s="95">
        <v>0</v>
      </c>
      <c r="E109" s="46">
        <f t="shared" si="0"/>
        <v>0</v>
      </c>
      <c r="F109" s="106">
        <v>0</v>
      </c>
      <c r="G109" s="104">
        <v>0</v>
      </c>
      <c r="H109" s="46">
        <f t="shared" si="11"/>
        <v>0</v>
      </c>
      <c r="I109" s="96"/>
      <c r="J109" s="20">
        <v>35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283</v>
      </c>
      <c r="C110" s="71">
        <f>+'25'!H110</f>
        <v>0</v>
      </c>
      <c r="D110" s="95">
        <v>0</v>
      </c>
      <c r="E110" s="46">
        <f t="shared" si="0"/>
        <v>0</v>
      </c>
      <c r="F110" s="106">
        <v>0</v>
      </c>
      <c r="G110" s="104">
        <v>0</v>
      </c>
      <c r="H110" s="46">
        <f t="shared" si="11"/>
        <v>0</v>
      </c>
      <c r="I110" s="96"/>
      <c r="J110" s="20">
        <v>50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 x14ac:dyDescent="0.65">
      <c r="A111" s="10">
        <v>107</v>
      </c>
      <c r="B111" s="19" t="s">
        <v>352</v>
      </c>
      <c r="C111" s="71">
        <f>+'25'!H111</f>
        <v>0</v>
      </c>
      <c r="D111" s="95">
        <v>0</v>
      </c>
      <c r="E111" s="46">
        <f t="shared" si="0"/>
        <v>0</v>
      </c>
      <c r="F111" s="106">
        <v>0</v>
      </c>
      <c r="G111" s="104">
        <v>0</v>
      </c>
      <c r="H111" s="46">
        <f t="shared" si="11"/>
        <v>0</v>
      </c>
      <c r="I111" s="96"/>
      <c r="J111" s="20">
        <v>50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354</v>
      </c>
      <c r="C112" s="71">
        <f>+'25'!H112</f>
        <v>0</v>
      </c>
      <c r="D112" s="95">
        <v>0</v>
      </c>
      <c r="E112" s="46">
        <f t="shared" si="0"/>
        <v>0</v>
      </c>
      <c r="F112" s="106">
        <v>0</v>
      </c>
      <c r="G112" s="104">
        <v>0</v>
      </c>
      <c r="H112" s="46">
        <f t="shared" si="11"/>
        <v>0</v>
      </c>
      <c r="I112" s="96"/>
      <c r="J112" s="20">
        <v>50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353</v>
      </c>
      <c r="C113" s="71">
        <f>+'25'!H113</f>
        <v>0</v>
      </c>
      <c r="D113" s="95">
        <v>0</v>
      </c>
      <c r="E113" s="46">
        <f t="shared" si="0"/>
        <v>0</v>
      </c>
      <c r="F113" s="106">
        <v>0</v>
      </c>
      <c r="G113" s="104">
        <v>0</v>
      </c>
      <c r="H113" s="46">
        <f t="shared" si="11"/>
        <v>0</v>
      </c>
      <c r="I113" s="96"/>
      <c r="J113" s="20">
        <v>50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355</v>
      </c>
      <c r="C114" s="71">
        <f>+'25'!H114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0">
        <v>50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x14ac:dyDescent="0.65">
      <c r="A115" s="10">
        <v>111</v>
      </c>
      <c r="B115" s="19" t="s">
        <v>145</v>
      </c>
      <c r="C115" s="71">
        <f>+'25'!H115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0">
        <v>45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x14ac:dyDescent="0.65">
      <c r="A116" s="10">
        <v>112</v>
      </c>
      <c r="B116" s="19" t="s">
        <v>146</v>
      </c>
      <c r="C116" s="71">
        <f>+'25'!H116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0">
        <v>45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x14ac:dyDescent="0.65">
      <c r="A117" s="10">
        <v>113</v>
      </c>
      <c r="B117" s="19" t="s">
        <v>147</v>
      </c>
      <c r="C117" s="71">
        <f>+'25'!H117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55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x14ac:dyDescent="0.65">
      <c r="A118" s="10">
        <v>114</v>
      </c>
      <c r="B118" s="19" t="s">
        <v>356</v>
      </c>
      <c r="C118" s="71">
        <f>+'25'!H118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375</v>
      </c>
      <c r="C119" s="71">
        <f>+'25'!H119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376</v>
      </c>
      <c r="C120" s="71">
        <f>+'25'!H120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x14ac:dyDescent="0.65">
      <c r="A121" s="10">
        <v>117</v>
      </c>
      <c r="B121" s="19" t="s">
        <v>133</v>
      </c>
      <c r="C121" s="71">
        <f>+'25'!H121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40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>
        <v>30</v>
      </c>
      <c r="P121" s="43">
        <f t="shared" si="14"/>
        <v>0</v>
      </c>
    </row>
    <row r="122" spans="1:16" ht="24.6" x14ac:dyDescent="0.65">
      <c r="A122" s="10">
        <v>118</v>
      </c>
      <c r="B122" s="19" t="s">
        <v>284</v>
      </c>
      <c r="C122" s="71">
        <f>+'25'!H122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40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>
        <v>30</v>
      </c>
      <c r="P122" s="43">
        <f t="shared" si="14"/>
        <v>0</v>
      </c>
    </row>
    <row r="123" spans="1:16" ht="24.6" x14ac:dyDescent="0.65">
      <c r="A123" s="10">
        <v>119</v>
      </c>
      <c r="B123" s="19" t="s">
        <v>108</v>
      </c>
      <c r="C123" s="71">
        <f>+'25'!H123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>
        <v>30</v>
      </c>
      <c r="P123" s="43">
        <f t="shared" si="14"/>
        <v>0</v>
      </c>
    </row>
    <row r="124" spans="1:16" ht="24.6" x14ac:dyDescent="0.65">
      <c r="A124" s="10">
        <v>120</v>
      </c>
      <c r="B124" s="19" t="s">
        <v>245</v>
      </c>
      <c r="C124" s="71">
        <f>+'25'!H124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40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>
        <v>30</v>
      </c>
      <c r="P124" s="43">
        <f t="shared" si="14"/>
        <v>0</v>
      </c>
    </row>
    <row r="125" spans="1:16" ht="24.6" x14ac:dyDescent="0.65">
      <c r="A125" s="10">
        <v>121</v>
      </c>
      <c r="B125" s="19" t="s">
        <v>285</v>
      </c>
      <c r="C125" s="71">
        <f>+'25'!H125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>
        <v>30</v>
      </c>
      <c r="P125" s="43">
        <f t="shared" si="14"/>
        <v>0</v>
      </c>
    </row>
    <row r="126" spans="1:16" ht="24.6" x14ac:dyDescent="0.65">
      <c r="A126" s="10">
        <v>122</v>
      </c>
      <c r="B126" s="19" t="s">
        <v>121</v>
      </c>
      <c r="C126" s="71">
        <f>+'25'!H126</f>
        <v>0</v>
      </c>
      <c r="D126" s="95">
        <v>0</v>
      </c>
      <c r="E126" s="46">
        <f t="shared" si="0"/>
        <v>0</v>
      </c>
      <c r="F126" s="106">
        <v>0</v>
      </c>
      <c r="G126" s="104">
        <v>0</v>
      </c>
      <c r="H126" s="46">
        <f t="shared" si="11"/>
        <v>0</v>
      </c>
      <c r="I126" s="96"/>
      <c r="J126" s="20">
        <v>60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>
        <v>30</v>
      </c>
      <c r="P126" s="43">
        <f t="shared" si="14"/>
        <v>0</v>
      </c>
    </row>
    <row r="127" spans="1:16" ht="24.6" x14ac:dyDescent="0.65">
      <c r="A127" s="10">
        <v>123</v>
      </c>
      <c r="B127" s="19" t="s">
        <v>113</v>
      </c>
      <c r="C127" s="71">
        <f>+'25'!H127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x14ac:dyDescent="0.65">
      <c r="A128" s="10">
        <v>124</v>
      </c>
      <c r="B128" s="19" t="s">
        <v>114</v>
      </c>
      <c r="C128" s="71">
        <f>+'25'!H128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100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198</v>
      </c>
      <c r="C129" s="71">
        <f>+'25'!H129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25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286</v>
      </c>
      <c r="C130" s="71">
        <f>+'25'!H130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287</v>
      </c>
      <c r="C131" s="71">
        <f>+'25'!H131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2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x14ac:dyDescent="0.65">
      <c r="A132" s="10">
        <v>128</v>
      </c>
      <c r="B132" s="19" t="s">
        <v>288</v>
      </c>
      <c r="C132" s="71">
        <f>+'25'!H132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2">
        <v>50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x14ac:dyDescent="0.65">
      <c r="A133" s="10">
        <v>129</v>
      </c>
      <c r="B133" s="19" t="s">
        <v>289</v>
      </c>
      <c r="C133" s="71">
        <f>+'25'!H133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ref="H133:H196" si="15">+E133-F133-I133-G133</f>
        <v>0</v>
      </c>
      <c r="I133" s="96"/>
      <c r="J133" s="20">
        <v>60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x14ac:dyDescent="0.65">
      <c r="A134" s="10">
        <v>130</v>
      </c>
      <c r="B134" s="19" t="s">
        <v>343</v>
      </c>
      <c r="C134" s="71">
        <f>+'25'!H134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5"/>
        <v>0</v>
      </c>
      <c r="I134" s="96"/>
      <c r="J134" s="20">
        <v>50</v>
      </c>
      <c r="K134" s="72">
        <f t="shared" ref="K134:K197" si="16">+J134*I134</f>
        <v>0</v>
      </c>
      <c r="L134" s="17" t="s">
        <v>16</v>
      </c>
      <c r="M134" s="18">
        <v>0</v>
      </c>
      <c r="N134" s="23">
        <f t="shared" ref="N134:N197" si="17">SUM(K134-M134)</f>
        <v>0</v>
      </c>
      <c r="O134" s="19"/>
      <c r="P134" s="43">
        <f t="shared" ref="P134:P197" si="18">+K134*O134</f>
        <v>0</v>
      </c>
    </row>
    <row r="135" spans="1:16" ht="24.6" x14ac:dyDescent="0.65">
      <c r="A135" s="10">
        <v>131</v>
      </c>
      <c r="B135" s="19" t="s">
        <v>134</v>
      </c>
      <c r="C135" s="71">
        <f>+'25'!H135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5"/>
        <v>0</v>
      </c>
      <c r="I135" s="96"/>
      <c r="J135" s="20">
        <v>35</v>
      </c>
      <c r="K135" s="72">
        <f t="shared" si="16"/>
        <v>0</v>
      </c>
      <c r="L135" s="17" t="s">
        <v>16</v>
      </c>
      <c r="M135" s="18">
        <v>0</v>
      </c>
      <c r="N135" s="23">
        <f t="shared" si="17"/>
        <v>0</v>
      </c>
      <c r="O135" s="19"/>
      <c r="P135" s="43">
        <f t="shared" si="18"/>
        <v>0</v>
      </c>
    </row>
    <row r="136" spans="1:16" ht="24.6" x14ac:dyDescent="0.65">
      <c r="A136" s="10">
        <v>132</v>
      </c>
      <c r="B136" s="19" t="s">
        <v>358</v>
      </c>
      <c r="C136" s="71">
        <f>+'25'!H136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5"/>
        <v>0</v>
      </c>
      <c r="I136" s="96"/>
      <c r="J136" s="20">
        <v>10</v>
      </c>
      <c r="K136" s="72">
        <f t="shared" si="16"/>
        <v>0</v>
      </c>
      <c r="L136" s="17" t="s">
        <v>16</v>
      </c>
      <c r="M136" s="18">
        <v>0</v>
      </c>
      <c r="N136" s="23">
        <f t="shared" si="17"/>
        <v>0</v>
      </c>
      <c r="O136" s="19"/>
      <c r="P136" s="43">
        <f t="shared" si="18"/>
        <v>0</v>
      </c>
    </row>
    <row r="137" spans="1:16" ht="24.6" x14ac:dyDescent="0.65">
      <c r="A137" s="10">
        <v>133</v>
      </c>
      <c r="B137" s="19" t="s">
        <v>357</v>
      </c>
      <c r="C137" s="71">
        <f>+'25'!H137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5"/>
        <v>0</v>
      </c>
      <c r="I137" s="96"/>
      <c r="J137" s="20">
        <v>10</v>
      </c>
      <c r="K137" s="72">
        <f t="shared" si="16"/>
        <v>0</v>
      </c>
      <c r="L137" s="17" t="s">
        <v>16</v>
      </c>
      <c r="M137" s="18">
        <v>0</v>
      </c>
      <c r="N137" s="23">
        <f t="shared" si="17"/>
        <v>0</v>
      </c>
      <c r="O137" s="19"/>
      <c r="P137" s="43">
        <f t="shared" si="18"/>
        <v>0</v>
      </c>
    </row>
    <row r="138" spans="1:16" ht="24.6" x14ac:dyDescent="0.65">
      <c r="A138" s="10">
        <v>134</v>
      </c>
      <c r="B138" s="19" t="s">
        <v>193</v>
      </c>
      <c r="C138" s="71">
        <f>+'25'!H138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5"/>
        <v>0</v>
      </c>
      <c r="I138" s="96"/>
      <c r="J138" s="20">
        <v>10</v>
      </c>
      <c r="K138" s="72">
        <f t="shared" si="16"/>
        <v>0</v>
      </c>
      <c r="L138" s="17" t="s">
        <v>16</v>
      </c>
      <c r="M138" s="18">
        <v>0</v>
      </c>
      <c r="N138" s="23">
        <f t="shared" si="17"/>
        <v>0</v>
      </c>
      <c r="O138" s="19"/>
      <c r="P138" s="43">
        <f t="shared" si="18"/>
        <v>0</v>
      </c>
    </row>
    <row r="139" spans="1:16" ht="24.6" x14ac:dyDescent="0.65">
      <c r="A139" s="10">
        <v>135</v>
      </c>
      <c r="B139" s="19" t="s">
        <v>196</v>
      </c>
      <c r="C139" s="71">
        <f>+'25'!H139</f>
        <v>0</v>
      </c>
      <c r="D139" s="95">
        <v>0</v>
      </c>
      <c r="E139" s="46">
        <f t="shared" si="0"/>
        <v>0</v>
      </c>
      <c r="F139" s="106">
        <v>0</v>
      </c>
      <c r="G139" s="104">
        <v>0</v>
      </c>
      <c r="H139" s="46">
        <f t="shared" si="15"/>
        <v>0</v>
      </c>
      <c r="I139" s="96"/>
      <c r="J139" s="20">
        <v>10</v>
      </c>
      <c r="K139" s="72">
        <f t="shared" si="16"/>
        <v>0</v>
      </c>
      <c r="L139" s="17" t="s">
        <v>16</v>
      </c>
      <c r="M139" s="18">
        <v>0</v>
      </c>
      <c r="N139" s="23">
        <f t="shared" si="17"/>
        <v>0</v>
      </c>
      <c r="O139" s="19"/>
      <c r="P139" s="43">
        <f t="shared" si="18"/>
        <v>0</v>
      </c>
    </row>
    <row r="140" spans="1:16" ht="24.6" x14ac:dyDescent="0.65">
      <c r="A140" s="10">
        <v>136</v>
      </c>
      <c r="B140" s="19" t="s">
        <v>195</v>
      </c>
      <c r="C140" s="71">
        <f>+'25'!H140</f>
        <v>0</v>
      </c>
      <c r="D140" s="95">
        <v>0</v>
      </c>
      <c r="E140" s="46">
        <f t="shared" si="0"/>
        <v>0</v>
      </c>
      <c r="F140" s="106">
        <v>0</v>
      </c>
      <c r="G140" s="104">
        <v>0</v>
      </c>
      <c r="H140" s="46">
        <f t="shared" si="15"/>
        <v>0</v>
      </c>
      <c r="I140" s="96"/>
      <c r="J140" s="20">
        <v>10</v>
      </c>
      <c r="K140" s="72">
        <f t="shared" si="16"/>
        <v>0</v>
      </c>
      <c r="L140" s="17" t="s">
        <v>16</v>
      </c>
      <c r="M140" s="18">
        <v>0</v>
      </c>
      <c r="N140" s="23">
        <f t="shared" si="17"/>
        <v>0</v>
      </c>
      <c r="O140" s="19"/>
      <c r="P140" s="43">
        <f t="shared" si="18"/>
        <v>0</v>
      </c>
    </row>
    <row r="141" spans="1:16" ht="24.75" customHeight="1" x14ac:dyDescent="0.65">
      <c r="A141" s="10">
        <v>137</v>
      </c>
      <c r="B141" s="19" t="s">
        <v>197</v>
      </c>
      <c r="C141" s="71">
        <f>+'25'!H141</f>
        <v>0</v>
      </c>
      <c r="D141" s="95">
        <v>0</v>
      </c>
      <c r="E141" s="46">
        <f t="shared" si="0"/>
        <v>0</v>
      </c>
      <c r="F141" s="106">
        <v>0</v>
      </c>
      <c r="G141" s="104">
        <v>0</v>
      </c>
      <c r="H141" s="46">
        <f t="shared" si="15"/>
        <v>0</v>
      </c>
      <c r="I141" s="96"/>
      <c r="J141" s="20">
        <v>10</v>
      </c>
      <c r="K141" s="72">
        <f t="shared" si="16"/>
        <v>0</v>
      </c>
      <c r="L141" s="17" t="s">
        <v>16</v>
      </c>
      <c r="M141" s="18">
        <v>0</v>
      </c>
      <c r="N141" s="23">
        <f t="shared" si="17"/>
        <v>0</v>
      </c>
      <c r="O141" s="19"/>
      <c r="P141" s="43">
        <f t="shared" si="18"/>
        <v>0</v>
      </c>
    </row>
    <row r="142" spans="1:16" ht="24.75" customHeight="1" x14ac:dyDescent="0.65">
      <c r="A142" s="10">
        <v>138</v>
      </c>
      <c r="B142" s="19" t="s">
        <v>194</v>
      </c>
      <c r="C142" s="71">
        <f>+'25'!H142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5"/>
        <v>0</v>
      </c>
      <c r="I142" s="96"/>
      <c r="J142" s="20">
        <v>10</v>
      </c>
      <c r="K142" s="72">
        <f t="shared" si="16"/>
        <v>0</v>
      </c>
      <c r="L142" s="17" t="s">
        <v>16</v>
      </c>
      <c r="M142" s="18">
        <v>0</v>
      </c>
      <c r="N142" s="23">
        <f t="shared" si="17"/>
        <v>0</v>
      </c>
      <c r="O142" s="19"/>
      <c r="P142" s="43">
        <f t="shared" si="18"/>
        <v>0</v>
      </c>
    </row>
    <row r="143" spans="1:16" ht="24.75" customHeight="1" x14ac:dyDescent="0.65">
      <c r="A143" s="10">
        <v>139</v>
      </c>
      <c r="B143" s="19" t="s">
        <v>290</v>
      </c>
      <c r="C143" s="71">
        <f>+'25'!H143</f>
        <v>0</v>
      </c>
      <c r="D143" s="95">
        <v>0</v>
      </c>
      <c r="E143" s="46">
        <f t="shared" si="0"/>
        <v>0</v>
      </c>
      <c r="F143" s="106">
        <v>0</v>
      </c>
      <c r="G143" s="104">
        <v>0</v>
      </c>
      <c r="H143" s="46">
        <f t="shared" si="15"/>
        <v>0</v>
      </c>
      <c r="I143" s="96"/>
      <c r="J143" s="20">
        <v>10</v>
      </c>
      <c r="K143" s="72">
        <f t="shared" si="16"/>
        <v>0</v>
      </c>
      <c r="L143" s="17" t="s">
        <v>16</v>
      </c>
      <c r="M143" s="18">
        <v>0</v>
      </c>
      <c r="N143" s="23">
        <f t="shared" si="17"/>
        <v>0</v>
      </c>
      <c r="O143" s="19"/>
      <c r="P143" s="43">
        <f t="shared" si="18"/>
        <v>0</v>
      </c>
    </row>
    <row r="144" spans="1:16" ht="24.75" customHeight="1" x14ac:dyDescent="0.65">
      <c r="A144" s="10">
        <v>140</v>
      </c>
      <c r="B144" s="19" t="s">
        <v>141</v>
      </c>
      <c r="C144" s="71">
        <f>+'25'!H144</f>
        <v>0</v>
      </c>
      <c r="D144" s="95">
        <v>0</v>
      </c>
      <c r="E144" s="46">
        <f t="shared" ref="E144:E207" si="19">C144+D144</f>
        <v>0</v>
      </c>
      <c r="F144" s="106">
        <v>0</v>
      </c>
      <c r="G144" s="104">
        <v>0</v>
      </c>
      <c r="H144" s="46">
        <f t="shared" si="15"/>
        <v>0</v>
      </c>
      <c r="I144" s="96"/>
      <c r="J144" s="20">
        <v>40</v>
      </c>
      <c r="K144" s="72">
        <f t="shared" si="16"/>
        <v>0</v>
      </c>
      <c r="L144" s="17" t="s">
        <v>16</v>
      </c>
      <c r="M144" s="18">
        <v>0</v>
      </c>
      <c r="N144" s="23">
        <f t="shared" si="17"/>
        <v>0</v>
      </c>
      <c r="O144" s="19"/>
      <c r="P144" s="43">
        <f t="shared" si="18"/>
        <v>0</v>
      </c>
    </row>
    <row r="145" spans="1:16" ht="24.75" customHeight="1" x14ac:dyDescent="0.65">
      <c r="A145" s="10">
        <v>141</v>
      </c>
      <c r="B145" s="19" t="s">
        <v>142</v>
      </c>
      <c r="C145" s="71">
        <f>+'25'!H145</f>
        <v>0</v>
      </c>
      <c r="D145" s="95">
        <v>0</v>
      </c>
      <c r="E145" s="46">
        <f t="shared" si="19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3">
        <f t="shared" si="18"/>
        <v>0</v>
      </c>
    </row>
    <row r="146" spans="1:16" ht="24.6" x14ac:dyDescent="0.65">
      <c r="A146" s="10">
        <v>142</v>
      </c>
      <c r="B146" s="19" t="s">
        <v>135</v>
      </c>
      <c r="C146" s="71">
        <f>+'25'!H146</f>
        <v>0</v>
      </c>
      <c r="D146" s="95">
        <v>0</v>
      </c>
      <c r="E146" s="46">
        <f t="shared" si="19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55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x14ac:dyDescent="0.65">
      <c r="A147" s="10">
        <v>143</v>
      </c>
      <c r="B147" s="19" t="s">
        <v>144</v>
      </c>
      <c r="C147" s="71">
        <f>+'25'!H147</f>
        <v>0</v>
      </c>
      <c r="D147" s="95">
        <v>0</v>
      </c>
      <c r="E147" s="46">
        <f t="shared" si="19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55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143</v>
      </c>
      <c r="C148" s="71">
        <f>+'25'!H148</f>
        <v>0</v>
      </c>
      <c r="D148" s="95">
        <v>0</v>
      </c>
      <c r="E148" s="46">
        <f t="shared" si="19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55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137</v>
      </c>
      <c r="C149" s="71">
        <f>+'25'!H149</f>
        <v>0</v>
      </c>
      <c r="D149" s="95">
        <v>0</v>
      </c>
      <c r="E149" s="46">
        <f t="shared" si="19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30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291</v>
      </c>
      <c r="C150" s="71">
        <f>+'25'!H150</f>
        <v>0</v>
      </c>
      <c r="D150" s="95">
        <v>0</v>
      </c>
      <c r="E150" s="46">
        <f t="shared" si="19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25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292</v>
      </c>
      <c r="C151" s="71">
        <f>+'25'!H151</f>
        <v>0</v>
      </c>
      <c r="D151" s="95">
        <v>0</v>
      </c>
      <c r="E151" s="46">
        <f t="shared" si="19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25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6" x14ac:dyDescent="0.65">
      <c r="A152" s="10">
        <v>148</v>
      </c>
      <c r="B152" s="19" t="s">
        <v>293</v>
      </c>
      <c r="C152" s="71">
        <f>+'25'!H152</f>
        <v>0</v>
      </c>
      <c r="D152" s="95">
        <v>0</v>
      </c>
      <c r="E152" s="46">
        <f t="shared" si="19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55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6" x14ac:dyDescent="0.65">
      <c r="A153" s="10">
        <v>149</v>
      </c>
      <c r="B153" s="19" t="s">
        <v>294</v>
      </c>
      <c r="C153" s="71">
        <f>+'25'!H153</f>
        <v>0</v>
      </c>
      <c r="D153" s="95">
        <v>0</v>
      </c>
      <c r="E153" s="46">
        <f t="shared" si="19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50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6" x14ac:dyDescent="0.65">
      <c r="A154" s="10">
        <v>150</v>
      </c>
      <c r="B154" s="19" t="s">
        <v>362</v>
      </c>
      <c r="C154" s="71">
        <f>+'25'!H154</f>
        <v>0</v>
      </c>
      <c r="D154" s="95">
        <v>0</v>
      </c>
      <c r="E154" s="46">
        <f t="shared" si="19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65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6" x14ac:dyDescent="0.65">
      <c r="A155" s="10">
        <v>151</v>
      </c>
      <c r="B155" s="19" t="s">
        <v>363</v>
      </c>
      <c r="C155" s="71">
        <f>+'25'!H155</f>
        <v>0</v>
      </c>
      <c r="D155" s="95">
        <v>0</v>
      </c>
      <c r="E155" s="46">
        <f t="shared" si="19"/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50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6" x14ac:dyDescent="0.65">
      <c r="A156" s="10">
        <v>152</v>
      </c>
      <c r="B156" s="19" t="s">
        <v>364</v>
      </c>
      <c r="C156" s="71">
        <f>+'25'!H156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x14ac:dyDescent="0.65">
      <c r="A157" s="10">
        <v>153</v>
      </c>
      <c r="B157" s="19" t="s">
        <v>365</v>
      </c>
      <c r="C157" s="71">
        <f>+'25'!H157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60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x14ac:dyDescent="0.65">
      <c r="A158" s="10">
        <v>154</v>
      </c>
      <c r="B158" s="19" t="s">
        <v>366</v>
      </c>
      <c r="C158" s="71">
        <f>+'25'!H158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60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x14ac:dyDescent="0.65">
      <c r="A159" s="10">
        <v>155</v>
      </c>
      <c r="B159" s="19" t="s">
        <v>359</v>
      </c>
      <c r="C159" s="71">
        <f>+'25'!H159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40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148</v>
      </c>
      <c r="C160" s="71">
        <f>+'25'!H160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45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x14ac:dyDescent="0.65">
      <c r="A161" s="10">
        <v>157</v>
      </c>
      <c r="B161" s="19" t="s">
        <v>149</v>
      </c>
      <c r="C161" s="71">
        <f>+'25'!H161</f>
        <v>0</v>
      </c>
      <c r="D161" s="95">
        <v>0</v>
      </c>
      <c r="E161" s="46">
        <f t="shared" si="19"/>
        <v>0</v>
      </c>
      <c r="F161" s="106">
        <v>0</v>
      </c>
      <c r="G161" s="104">
        <v>0</v>
      </c>
      <c r="H161" s="46">
        <f t="shared" si="15"/>
        <v>0</v>
      </c>
      <c r="I161" s="96"/>
      <c r="J161" s="20">
        <v>45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x14ac:dyDescent="0.65">
      <c r="A162" s="10">
        <v>158</v>
      </c>
      <c r="B162" s="19" t="s">
        <v>150</v>
      </c>
      <c r="C162" s="71">
        <f>+'25'!H162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45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151</v>
      </c>
      <c r="C163" s="71">
        <f>+'25'!H163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45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152</v>
      </c>
      <c r="C164" s="71">
        <f>+'25'!H164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45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x14ac:dyDescent="0.65">
      <c r="A165" s="10">
        <v>161</v>
      </c>
      <c r="B165" s="19" t="s">
        <v>153</v>
      </c>
      <c r="C165" s="71">
        <f>+'25'!H165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45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118</v>
      </c>
      <c r="C166" s="71">
        <f>+'25'!H166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100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112</v>
      </c>
      <c r="C167" s="71">
        <f>+'25'!H167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55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120</v>
      </c>
      <c r="C168" s="71">
        <f>+'25'!H168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80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139</v>
      </c>
      <c r="C169" s="71">
        <f>+'25'!H169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10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261</v>
      </c>
      <c r="C170" s="71">
        <f>+'25'!H170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35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262</v>
      </c>
      <c r="C171" s="71">
        <f>+'25'!H171</f>
        <v>3</v>
      </c>
      <c r="D171" s="95">
        <v>0</v>
      </c>
      <c r="E171" s="46">
        <f t="shared" si="19"/>
        <v>3</v>
      </c>
      <c r="F171" s="106">
        <v>0</v>
      </c>
      <c r="G171" s="104">
        <v>0</v>
      </c>
      <c r="H171" s="46">
        <f t="shared" si="15"/>
        <v>3</v>
      </c>
      <c r="I171" s="96"/>
      <c r="J171" s="20">
        <v>40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176</v>
      </c>
      <c r="C172" s="71">
        <f>+'25'!H172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50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x14ac:dyDescent="0.65">
      <c r="A173" s="10">
        <v>169</v>
      </c>
      <c r="B173" s="19" t="s">
        <v>177</v>
      </c>
      <c r="C173" s="71">
        <f>+'25'!H173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50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x14ac:dyDescent="0.65">
      <c r="A174" s="10">
        <v>170</v>
      </c>
      <c r="B174" s="19" t="s">
        <v>178</v>
      </c>
      <c r="C174" s="71">
        <f>+'25'!H174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50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x14ac:dyDescent="0.65">
      <c r="A175" s="10">
        <v>171</v>
      </c>
      <c r="B175" s="19" t="s">
        <v>182</v>
      </c>
      <c r="C175" s="71">
        <f>+'25'!H175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90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x14ac:dyDescent="0.65">
      <c r="A176" s="10">
        <v>172</v>
      </c>
      <c r="B176" s="19" t="s">
        <v>360</v>
      </c>
      <c r="C176" s="71">
        <f>+'25'!H176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35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 x14ac:dyDescent="0.65">
      <c r="A177" s="10">
        <v>173</v>
      </c>
      <c r="B177" s="19" t="s">
        <v>295</v>
      </c>
      <c r="C177" s="71">
        <f>+'25'!H177</f>
        <v>0</v>
      </c>
      <c r="D177" s="95">
        <v>0</v>
      </c>
      <c r="E177" s="46">
        <f t="shared" si="19"/>
        <v>0</v>
      </c>
      <c r="F177" s="106">
        <v>0</v>
      </c>
      <c r="G177" s="104">
        <v>0</v>
      </c>
      <c r="H177" s="46">
        <f t="shared" si="15"/>
        <v>0</v>
      </c>
      <c r="I177" s="96"/>
      <c r="J177" s="20">
        <v>35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.6" x14ac:dyDescent="0.65">
      <c r="A178" s="10">
        <v>174</v>
      </c>
      <c r="B178" s="19" t="s">
        <v>296</v>
      </c>
      <c r="C178" s="71">
        <f>+'25'!H178</f>
        <v>0</v>
      </c>
      <c r="D178" s="95">
        <v>0</v>
      </c>
      <c r="E178" s="46">
        <f t="shared" si="19"/>
        <v>0</v>
      </c>
      <c r="F178" s="106">
        <v>0</v>
      </c>
      <c r="G178" s="104">
        <v>0</v>
      </c>
      <c r="H178" s="46">
        <f t="shared" si="15"/>
        <v>0</v>
      </c>
      <c r="I178" s="96"/>
      <c r="J178" s="20">
        <v>60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 x14ac:dyDescent="0.65">
      <c r="A179" s="10">
        <v>175</v>
      </c>
      <c r="B179" s="19" t="s">
        <v>297</v>
      </c>
      <c r="C179" s="71">
        <f>+'25'!H179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120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x14ac:dyDescent="0.65">
      <c r="A180" s="10">
        <v>176</v>
      </c>
      <c r="B180" s="19" t="s">
        <v>344</v>
      </c>
      <c r="C180" s="71">
        <f>+'25'!H180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60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345</v>
      </c>
      <c r="C181" s="71">
        <f>+'25'!H181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120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109</v>
      </c>
      <c r="C182" s="71">
        <f>+'25'!H182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50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110</v>
      </c>
      <c r="C183" s="71">
        <f>+'25'!H183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50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162</v>
      </c>
      <c r="C184" s="71">
        <f>+'25'!H184</f>
        <v>0</v>
      </c>
      <c r="D184" s="95">
        <v>0</v>
      </c>
      <c r="E184" s="46">
        <f t="shared" si="19"/>
        <v>0</v>
      </c>
      <c r="F184" s="106">
        <v>0</v>
      </c>
      <c r="G184" s="104">
        <v>0</v>
      </c>
      <c r="H184" s="46">
        <f t="shared" si="15"/>
        <v>0</v>
      </c>
      <c r="I184" s="96"/>
      <c r="J184" s="20">
        <v>120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163</v>
      </c>
      <c r="C185" s="71">
        <f>+'25'!H185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120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154</v>
      </c>
      <c r="C186" s="71">
        <f>+'25'!H186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120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x14ac:dyDescent="0.65">
      <c r="A187" s="10">
        <v>183</v>
      </c>
      <c r="B187" s="19" t="s">
        <v>155</v>
      </c>
      <c r="C187" s="71">
        <f>+'25'!H187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120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x14ac:dyDescent="0.65">
      <c r="A188" s="10">
        <v>184</v>
      </c>
      <c r="B188" s="19" t="s">
        <v>164</v>
      </c>
      <c r="C188" s="71">
        <f>+'25'!H188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120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x14ac:dyDescent="0.65">
      <c r="A189" s="10">
        <v>185</v>
      </c>
      <c r="B189" s="19" t="s">
        <v>165</v>
      </c>
      <c r="C189" s="71">
        <f>+'25'!H189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120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247</v>
      </c>
      <c r="C190" s="71">
        <f>+'25'!H190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150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x14ac:dyDescent="0.65">
      <c r="A191" s="10">
        <v>187</v>
      </c>
      <c r="B191" s="19" t="s">
        <v>248</v>
      </c>
      <c r="C191" s="71">
        <f>+'25'!H191</f>
        <v>0</v>
      </c>
      <c r="D191" s="95">
        <v>0</v>
      </c>
      <c r="E191" s="46">
        <f t="shared" si="19"/>
        <v>0</v>
      </c>
      <c r="F191" s="106">
        <v>0</v>
      </c>
      <c r="G191" s="104">
        <v>0</v>
      </c>
      <c r="H191" s="46">
        <f t="shared" si="15"/>
        <v>0</v>
      </c>
      <c r="I191" s="96"/>
      <c r="J191" s="20">
        <v>150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249</v>
      </c>
      <c r="C192" s="71">
        <f>+'25'!H192</f>
        <v>0</v>
      </c>
      <c r="D192" s="95">
        <v>0</v>
      </c>
      <c r="E192" s="46">
        <f t="shared" si="19"/>
        <v>0</v>
      </c>
      <c r="F192" s="106">
        <v>0</v>
      </c>
      <c r="G192" s="104">
        <v>0</v>
      </c>
      <c r="H192" s="46">
        <f t="shared" si="15"/>
        <v>0</v>
      </c>
      <c r="I192" s="96"/>
      <c r="J192" s="20">
        <v>150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29" ht="24.6" x14ac:dyDescent="0.65">
      <c r="A193" s="10">
        <v>189</v>
      </c>
      <c r="B193" s="19" t="s">
        <v>250</v>
      </c>
      <c r="C193" s="71">
        <f>+'25'!H193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150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29" ht="24.6" x14ac:dyDescent="0.65">
      <c r="A194" s="10">
        <v>190</v>
      </c>
      <c r="B194" s="19" t="s">
        <v>166</v>
      </c>
      <c r="C194" s="71">
        <f>+'25'!H194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185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29" ht="24.6" x14ac:dyDescent="0.65">
      <c r="A195" s="10">
        <v>191</v>
      </c>
      <c r="B195" s="19" t="s">
        <v>167</v>
      </c>
      <c r="C195" s="71">
        <f>+'25'!H195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185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29" ht="24.6" x14ac:dyDescent="0.65">
      <c r="A196" s="10">
        <v>192</v>
      </c>
      <c r="B196" s="19" t="s">
        <v>168</v>
      </c>
      <c r="C196" s="71">
        <f>+'25'!H196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185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29" ht="24.6" x14ac:dyDescent="0.65">
      <c r="A197" s="10">
        <v>193</v>
      </c>
      <c r="B197" s="19" t="s">
        <v>169</v>
      </c>
      <c r="C197" s="71">
        <f>+'25'!H197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ref="H197:H260" si="20">+E197-F197-I197-G197</f>
        <v>0</v>
      </c>
      <c r="I197" s="96"/>
      <c r="J197" s="20">
        <v>185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  <c r="AC197" s="29"/>
    </row>
    <row r="198" spans="1:29" ht="24.6" x14ac:dyDescent="0.65">
      <c r="A198" s="10">
        <v>194</v>
      </c>
      <c r="B198" s="19" t="s">
        <v>168</v>
      </c>
      <c r="C198" s="71">
        <f>+'25'!H198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20"/>
        <v>0</v>
      </c>
      <c r="I198" s="96"/>
      <c r="J198" s="20">
        <v>185</v>
      </c>
      <c r="K198" s="72">
        <f t="shared" ref="K198:K261" si="21">+J198*I198</f>
        <v>0</v>
      </c>
      <c r="L198" s="17" t="s">
        <v>16</v>
      </c>
      <c r="M198" s="18">
        <v>0</v>
      </c>
      <c r="N198" s="23">
        <f t="shared" ref="N198:N261" si="22">SUM(K198-M198)</f>
        <v>0</v>
      </c>
      <c r="O198" s="19"/>
      <c r="P198" s="43">
        <f t="shared" ref="P198:P261" si="23">+K198*O198</f>
        <v>0</v>
      </c>
      <c r="AC198" s="29"/>
    </row>
    <row r="199" spans="1:29" ht="24.6" x14ac:dyDescent="0.65">
      <c r="A199" s="10">
        <v>195</v>
      </c>
      <c r="B199" s="19" t="s">
        <v>169</v>
      </c>
      <c r="C199" s="71">
        <f>+'25'!H199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20"/>
        <v>0</v>
      </c>
      <c r="I199" s="96"/>
      <c r="J199" s="20">
        <v>185</v>
      </c>
      <c r="K199" s="72">
        <f t="shared" si="21"/>
        <v>0</v>
      </c>
      <c r="L199" s="17" t="s">
        <v>16</v>
      </c>
      <c r="M199" s="18">
        <v>0</v>
      </c>
      <c r="N199" s="23">
        <f t="shared" si="22"/>
        <v>0</v>
      </c>
      <c r="O199" s="19"/>
      <c r="P199" s="43">
        <f t="shared" si="23"/>
        <v>0</v>
      </c>
    </row>
    <row r="200" spans="1:29" ht="24.6" x14ac:dyDescent="0.65">
      <c r="A200" s="10">
        <v>196</v>
      </c>
      <c r="B200" s="19" t="s">
        <v>170</v>
      </c>
      <c r="C200" s="71">
        <f>+'25'!H200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20"/>
        <v>0</v>
      </c>
      <c r="I200" s="96"/>
      <c r="J200" s="20">
        <v>135</v>
      </c>
      <c r="K200" s="72">
        <f t="shared" si="21"/>
        <v>0</v>
      </c>
      <c r="L200" s="17" t="s">
        <v>16</v>
      </c>
      <c r="M200" s="18">
        <v>0</v>
      </c>
      <c r="N200" s="23">
        <f t="shared" si="22"/>
        <v>0</v>
      </c>
      <c r="O200" s="19"/>
      <c r="P200" s="43">
        <f t="shared" si="23"/>
        <v>0</v>
      </c>
    </row>
    <row r="201" spans="1:29" ht="24.6" x14ac:dyDescent="0.65">
      <c r="A201" s="10">
        <v>197</v>
      </c>
      <c r="B201" s="19" t="s">
        <v>115</v>
      </c>
      <c r="C201" s="71">
        <f>+'25'!H201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20"/>
        <v>0</v>
      </c>
      <c r="I201" s="96"/>
      <c r="J201" s="20">
        <v>100</v>
      </c>
      <c r="K201" s="72">
        <f t="shared" si="21"/>
        <v>0</v>
      </c>
      <c r="L201" s="17" t="s">
        <v>16</v>
      </c>
      <c r="M201" s="18">
        <v>0</v>
      </c>
      <c r="N201" s="23">
        <f t="shared" si="22"/>
        <v>0</v>
      </c>
      <c r="O201" s="19"/>
      <c r="P201" s="43">
        <f t="shared" si="23"/>
        <v>0</v>
      </c>
    </row>
    <row r="202" spans="1:29" ht="24.6" x14ac:dyDescent="0.65">
      <c r="A202" s="10">
        <v>198</v>
      </c>
      <c r="B202" s="19" t="s">
        <v>171</v>
      </c>
      <c r="C202" s="71">
        <f>+'25'!H202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20"/>
        <v>0</v>
      </c>
      <c r="I202" s="96"/>
      <c r="J202" s="20">
        <v>90</v>
      </c>
      <c r="K202" s="72">
        <f t="shared" si="21"/>
        <v>0</v>
      </c>
      <c r="L202" s="17" t="s">
        <v>16</v>
      </c>
      <c r="M202" s="18">
        <v>0</v>
      </c>
      <c r="N202" s="23">
        <f t="shared" si="22"/>
        <v>0</v>
      </c>
      <c r="O202" s="19"/>
      <c r="P202" s="43">
        <f t="shared" si="23"/>
        <v>0</v>
      </c>
    </row>
    <row r="203" spans="1:29" ht="24.6" x14ac:dyDescent="0.65">
      <c r="A203" s="10">
        <v>199</v>
      </c>
      <c r="B203" s="19" t="s">
        <v>172</v>
      </c>
      <c r="C203" s="71">
        <f>+'25'!H203</f>
        <v>0</v>
      </c>
      <c r="D203" s="95">
        <v>0</v>
      </c>
      <c r="E203" s="46">
        <f t="shared" si="19"/>
        <v>0</v>
      </c>
      <c r="F203" s="106">
        <v>0</v>
      </c>
      <c r="G203" s="104">
        <v>0</v>
      </c>
      <c r="H203" s="46">
        <f t="shared" si="20"/>
        <v>0</v>
      </c>
      <c r="I203" s="96"/>
      <c r="J203" s="20">
        <v>90</v>
      </c>
      <c r="K203" s="72">
        <f t="shared" si="21"/>
        <v>0</v>
      </c>
      <c r="L203" s="17" t="s">
        <v>16</v>
      </c>
      <c r="M203" s="18">
        <v>0</v>
      </c>
      <c r="N203" s="23">
        <f t="shared" si="22"/>
        <v>0</v>
      </c>
      <c r="O203" s="19"/>
      <c r="P203" s="43">
        <f t="shared" si="23"/>
        <v>0</v>
      </c>
    </row>
    <row r="204" spans="1:29" ht="24.6" x14ac:dyDescent="0.65">
      <c r="A204" s="10">
        <v>200</v>
      </c>
      <c r="B204" s="19" t="s">
        <v>173</v>
      </c>
      <c r="C204" s="71">
        <f>+'25'!H204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20"/>
        <v>0</v>
      </c>
      <c r="I204" s="96"/>
      <c r="J204" s="20">
        <v>90</v>
      </c>
      <c r="K204" s="72">
        <f t="shared" si="21"/>
        <v>0</v>
      </c>
      <c r="L204" s="17" t="s">
        <v>16</v>
      </c>
      <c r="M204" s="18">
        <v>0</v>
      </c>
      <c r="N204" s="23">
        <f t="shared" si="22"/>
        <v>0</v>
      </c>
      <c r="O204" s="19"/>
      <c r="P204" s="43">
        <f t="shared" si="23"/>
        <v>0</v>
      </c>
    </row>
    <row r="205" spans="1:29" ht="24.6" x14ac:dyDescent="0.65">
      <c r="A205" s="10">
        <v>201</v>
      </c>
      <c r="B205" s="19" t="s">
        <v>174</v>
      </c>
      <c r="C205" s="71">
        <f>+'25'!H205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20"/>
        <v>0</v>
      </c>
      <c r="I205" s="96"/>
      <c r="J205" s="20">
        <v>90</v>
      </c>
      <c r="K205" s="72">
        <f t="shared" si="21"/>
        <v>0</v>
      </c>
      <c r="L205" s="17" t="s">
        <v>16</v>
      </c>
      <c r="M205" s="18">
        <v>0</v>
      </c>
      <c r="N205" s="23">
        <f t="shared" si="22"/>
        <v>0</v>
      </c>
      <c r="O205" s="19"/>
      <c r="P205" s="43">
        <f t="shared" si="23"/>
        <v>0</v>
      </c>
    </row>
    <row r="206" spans="1:29" ht="24.6" x14ac:dyDescent="0.65">
      <c r="A206" s="10">
        <v>202</v>
      </c>
      <c r="B206" s="19" t="s">
        <v>367</v>
      </c>
      <c r="C206" s="71">
        <f>+'25'!H206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20"/>
        <v>0</v>
      </c>
      <c r="I206" s="96"/>
      <c r="J206" s="20">
        <v>50</v>
      </c>
      <c r="K206" s="72">
        <f t="shared" si="21"/>
        <v>0</v>
      </c>
      <c r="L206" s="17" t="s">
        <v>16</v>
      </c>
      <c r="M206" s="18">
        <v>0</v>
      </c>
      <c r="N206" s="23">
        <f t="shared" si="22"/>
        <v>0</v>
      </c>
      <c r="O206" s="19"/>
      <c r="P206" s="43">
        <f t="shared" si="23"/>
        <v>0</v>
      </c>
    </row>
    <row r="207" spans="1:29" ht="24.6" x14ac:dyDescent="0.65">
      <c r="A207" s="10">
        <v>203</v>
      </c>
      <c r="B207" s="19" t="s">
        <v>179</v>
      </c>
      <c r="C207" s="71">
        <f>+'25'!H207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20"/>
        <v>0</v>
      </c>
      <c r="I207" s="96"/>
      <c r="J207" s="20">
        <v>50</v>
      </c>
      <c r="K207" s="72">
        <f t="shared" si="21"/>
        <v>0</v>
      </c>
      <c r="L207" s="17" t="s">
        <v>16</v>
      </c>
      <c r="M207" s="18">
        <v>0</v>
      </c>
      <c r="N207" s="23">
        <f t="shared" si="22"/>
        <v>0</v>
      </c>
      <c r="O207" s="19"/>
      <c r="P207" s="43">
        <f t="shared" si="23"/>
        <v>0</v>
      </c>
    </row>
    <row r="208" spans="1:29" ht="24.6" x14ac:dyDescent="0.65">
      <c r="A208" s="10">
        <v>204</v>
      </c>
      <c r="B208" s="19" t="s">
        <v>180</v>
      </c>
      <c r="C208" s="71">
        <f>+'25'!H208</f>
        <v>2</v>
      </c>
      <c r="D208" s="95">
        <v>0</v>
      </c>
      <c r="E208" s="46">
        <f t="shared" ref="E208:E271" si="24">C208+D208</f>
        <v>2</v>
      </c>
      <c r="F208" s="106">
        <v>0</v>
      </c>
      <c r="G208" s="104">
        <v>0</v>
      </c>
      <c r="H208" s="46">
        <f t="shared" si="20"/>
        <v>2</v>
      </c>
      <c r="I208" s="96"/>
      <c r="J208" s="20">
        <v>55</v>
      </c>
      <c r="K208" s="72">
        <f t="shared" si="21"/>
        <v>0</v>
      </c>
      <c r="L208" s="17" t="s">
        <v>16</v>
      </c>
      <c r="M208" s="18">
        <v>0</v>
      </c>
      <c r="N208" s="23">
        <f t="shared" si="22"/>
        <v>0</v>
      </c>
      <c r="O208" s="19"/>
      <c r="P208" s="43">
        <f t="shared" si="23"/>
        <v>0</v>
      </c>
    </row>
    <row r="209" spans="1:16" ht="24.6" x14ac:dyDescent="0.65">
      <c r="A209" s="10">
        <v>205</v>
      </c>
      <c r="B209" s="19" t="s">
        <v>181</v>
      </c>
      <c r="C209" s="71">
        <f>+'25'!H209</f>
        <v>0</v>
      </c>
      <c r="D209" s="95">
        <v>0</v>
      </c>
      <c r="E209" s="46">
        <f t="shared" si="24"/>
        <v>0</v>
      </c>
      <c r="F209" s="106">
        <v>0</v>
      </c>
      <c r="G209" s="104">
        <v>0</v>
      </c>
      <c r="H209" s="46">
        <f t="shared" si="20"/>
        <v>0</v>
      </c>
      <c r="I209" s="96"/>
      <c r="J209" s="20">
        <v>85</v>
      </c>
      <c r="K209" s="72">
        <f t="shared" si="21"/>
        <v>0</v>
      </c>
      <c r="L209" s="17" t="s">
        <v>16</v>
      </c>
      <c r="M209" s="18">
        <v>0</v>
      </c>
      <c r="N209" s="23">
        <f t="shared" si="22"/>
        <v>0</v>
      </c>
      <c r="O209" s="19"/>
      <c r="P209" s="43">
        <f t="shared" si="23"/>
        <v>0</v>
      </c>
    </row>
    <row r="210" spans="1:16" ht="24.6" x14ac:dyDescent="0.65">
      <c r="A210" s="10">
        <v>206</v>
      </c>
      <c r="B210" s="19" t="s">
        <v>298</v>
      </c>
      <c r="C210" s="71">
        <f>+'25'!H210</f>
        <v>0</v>
      </c>
      <c r="D210" s="95">
        <v>0</v>
      </c>
      <c r="E210" s="46">
        <f t="shared" si="24"/>
        <v>0</v>
      </c>
      <c r="F210" s="106">
        <v>0</v>
      </c>
      <c r="G210" s="104">
        <v>0</v>
      </c>
      <c r="H210" s="46">
        <f t="shared" si="20"/>
        <v>0</v>
      </c>
      <c r="I210" s="96"/>
      <c r="J210" s="20">
        <v>55</v>
      </c>
      <c r="K210" s="72">
        <f t="shared" si="21"/>
        <v>0</v>
      </c>
      <c r="L210" s="17" t="s">
        <v>16</v>
      </c>
      <c r="M210" s="18">
        <v>0</v>
      </c>
      <c r="N210" s="23">
        <f t="shared" si="22"/>
        <v>0</v>
      </c>
      <c r="O210" s="19"/>
      <c r="P210" s="43">
        <f t="shared" si="23"/>
        <v>0</v>
      </c>
    </row>
    <row r="211" spans="1:16" ht="24.6" x14ac:dyDescent="0.65">
      <c r="A211" s="10">
        <v>207</v>
      </c>
      <c r="B211" s="19" t="s">
        <v>299</v>
      </c>
      <c r="C211" s="71">
        <f>+'25'!H211</f>
        <v>0</v>
      </c>
      <c r="D211" s="95">
        <v>0</v>
      </c>
      <c r="E211" s="46">
        <f t="shared" si="24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55</v>
      </c>
      <c r="K211" s="72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3">
        <f t="shared" si="23"/>
        <v>0</v>
      </c>
    </row>
    <row r="212" spans="1:16" ht="24.6" x14ac:dyDescent="0.65">
      <c r="A212" s="10">
        <v>208</v>
      </c>
      <c r="B212" s="19" t="s">
        <v>300</v>
      </c>
      <c r="C212" s="71">
        <f>+'25'!H212</f>
        <v>0</v>
      </c>
      <c r="D212" s="95">
        <v>0</v>
      </c>
      <c r="E212" s="46">
        <f t="shared" si="24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55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16" ht="24.6" x14ac:dyDescent="0.65">
      <c r="A213" s="10">
        <v>209</v>
      </c>
      <c r="B213" s="19" t="s">
        <v>301</v>
      </c>
      <c r="C213" s="71">
        <f>+'25'!H213</f>
        <v>0</v>
      </c>
      <c r="D213" s="95">
        <v>0</v>
      </c>
      <c r="E213" s="46">
        <f t="shared" si="24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55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16" ht="24.6" x14ac:dyDescent="0.65">
      <c r="A214" s="10">
        <v>210</v>
      </c>
      <c r="B214" s="19" t="s">
        <v>372</v>
      </c>
      <c r="C214" s="71">
        <f>+'25'!H214</f>
        <v>0</v>
      </c>
      <c r="D214" s="95">
        <v>0</v>
      </c>
      <c r="E214" s="46">
        <f t="shared" si="24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40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16" ht="24.6" x14ac:dyDescent="0.65">
      <c r="A215" s="10">
        <v>211</v>
      </c>
      <c r="B215" s="19" t="s">
        <v>184</v>
      </c>
      <c r="C215" s="71">
        <f>+'25'!H215</f>
        <v>0</v>
      </c>
      <c r="D215" s="95">
        <v>0</v>
      </c>
      <c r="E215" s="46">
        <f t="shared" si="24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120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16" ht="24.6" x14ac:dyDescent="0.65">
      <c r="A216" s="10">
        <v>212</v>
      </c>
      <c r="B216" s="19" t="s">
        <v>185</v>
      </c>
      <c r="C216" s="71">
        <f>+'25'!H216</f>
        <v>0</v>
      </c>
      <c r="D216" s="95">
        <v>0</v>
      </c>
      <c r="E216" s="46">
        <f t="shared" si="24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120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16" ht="24.6" x14ac:dyDescent="0.65">
      <c r="A217" s="10">
        <v>213</v>
      </c>
      <c r="B217" s="19" t="s">
        <v>187</v>
      </c>
      <c r="C217" s="71">
        <f>+'25'!H217</f>
        <v>0</v>
      </c>
      <c r="D217" s="95">
        <v>0</v>
      </c>
      <c r="E217" s="46">
        <f t="shared" si="24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50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16" ht="24.6" x14ac:dyDescent="0.65">
      <c r="A218" s="10">
        <v>214</v>
      </c>
      <c r="B218" s="19" t="s">
        <v>188</v>
      </c>
      <c r="C218" s="71">
        <f>+'25'!H218</f>
        <v>0</v>
      </c>
      <c r="D218" s="95">
        <v>0</v>
      </c>
      <c r="E218" s="46">
        <f t="shared" si="24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50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16" ht="24.6" x14ac:dyDescent="0.65">
      <c r="A219" s="10">
        <v>215</v>
      </c>
      <c r="B219" s="19" t="s">
        <v>302</v>
      </c>
      <c r="C219" s="71">
        <f>+'25'!H219</f>
        <v>0</v>
      </c>
      <c r="D219" s="95">
        <v>0</v>
      </c>
      <c r="E219" s="46">
        <f t="shared" si="24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120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16" ht="24.6" x14ac:dyDescent="0.65">
      <c r="A220" s="10">
        <v>216</v>
      </c>
      <c r="B220" s="19" t="s">
        <v>303</v>
      </c>
      <c r="C220" s="71">
        <f>+'25'!H220</f>
        <v>0</v>
      </c>
      <c r="D220" s="95">
        <v>0</v>
      </c>
      <c r="E220" s="46">
        <f t="shared" si="24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25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>
        <v>15</v>
      </c>
      <c r="P220" s="43">
        <f t="shared" si="23"/>
        <v>0</v>
      </c>
    </row>
    <row r="221" spans="1:16" ht="24.6" x14ac:dyDescent="0.65">
      <c r="A221" s="10">
        <v>217</v>
      </c>
      <c r="B221" s="19" t="s">
        <v>304</v>
      </c>
      <c r="C221" s="71">
        <f>+'25'!H221</f>
        <v>0</v>
      </c>
      <c r="D221" s="95">
        <v>0</v>
      </c>
      <c r="E221" s="46">
        <f t="shared" si="24"/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25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>
        <v>15</v>
      </c>
      <c r="P221" s="43">
        <f t="shared" si="23"/>
        <v>0</v>
      </c>
    </row>
    <row r="222" spans="1:16" ht="24.6" x14ac:dyDescent="0.65">
      <c r="A222" s="10">
        <v>218</v>
      </c>
      <c r="B222" s="19" t="s">
        <v>305</v>
      </c>
      <c r="C222" s="71">
        <f>+'25'!H222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25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>
        <v>15</v>
      </c>
      <c r="P222" s="43">
        <f t="shared" si="23"/>
        <v>0</v>
      </c>
    </row>
    <row r="223" spans="1:16" ht="24.6" x14ac:dyDescent="0.65">
      <c r="A223" s="10">
        <v>219</v>
      </c>
      <c r="B223" s="19" t="s">
        <v>306</v>
      </c>
      <c r="C223" s="71">
        <f>+'25'!H223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25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>
        <v>15</v>
      </c>
      <c r="P223" s="43">
        <f t="shared" si="23"/>
        <v>0</v>
      </c>
    </row>
    <row r="224" spans="1:16" ht="24.6" x14ac:dyDescent="0.65">
      <c r="A224" s="10">
        <v>220</v>
      </c>
      <c r="B224" s="19" t="s">
        <v>307</v>
      </c>
      <c r="C224" s="71">
        <f>+'25'!H224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25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>
        <v>15</v>
      </c>
      <c r="P224" s="43">
        <f t="shared" si="23"/>
        <v>0</v>
      </c>
    </row>
    <row r="225" spans="1:16" ht="24.6" x14ac:dyDescent="0.65">
      <c r="A225" s="10">
        <v>221</v>
      </c>
      <c r="B225" s="19" t="s">
        <v>308</v>
      </c>
      <c r="C225" s="71">
        <f>+'25'!H225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25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>
        <v>15</v>
      </c>
      <c r="P225" s="43">
        <f t="shared" si="23"/>
        <v>0</v>
      </c>
    </row>
    <row r="226" spans="1:16" ht="24.6" x14ac:dyDescent="0.65">
      <c r="A226" s="10">
        <v>222</v>
      </c>
      <c r="B226" s="19" t="s">
        <v>361</v>
      </c>
      <c r="C226" s="71">
        <f>+'25'!H226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10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309</v>
      </c>
      <c r="C227" s="71">
        <f>+'25'!H227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10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310</v>
      </c>
      <c r="C228" s="71">
        <f>+'25'!H228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311</v>
      </c>
      <c r="C229" s="71">
        <f>+'25'!H229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312</v>
      </c>
      <c r="C230" s="71">
        <f>+'25'!H230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/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183</v>
      </c>
      <c r="C231" s="71">
        <f>+'25'!H231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40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117</v>
      </c>
      <c r="C232" s="71">
        <f>+'25'!H232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313</v>
      </c>
      <c r="C233" s="71">
        <f>+'25'!H233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30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371</v>
      </c>
      <c r="C234" s="71">
        <f>+'25'!H234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800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x14ac:dyDescent="0.65">
      <c r="A235" s="10">
        <v>231</v>
      </c>
      <c r="B235" s="19" t="s">
        <v>373</v>
      </c>
      <c r="C235" s="71">
        <f>+'25'!H235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150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x14ac:dyDescent="0.65">
      <c r="A236" s="10">
        <v>232</v>
      </c>
      <c r="B236" s="19" t="s">
        <v>315</v>
      </c>
      <c r="C236" s="71">
        <f>+'25'!H236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200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x14ac:dyDescent="0.65">
      <c r="A237" s="10">
        <v>233</v>
      </c>
      <c r="B237" s="19" t="s">
        <v>374</v>
      </c>
      <c r="C237" s="71">
        <f>+'25'!H237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250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x14ac:dyDescent="0.65">
      <c r="A238" s="10">
        <v>234</v>
      </c>
      <c r="B238" s="19" t="s">
        <v>316</v>
      </c>
      <c r="C238" s="71">
        <f>+'25'!H238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50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x14ac:dyDescent="0.65">
      <c r="A239" s="10">
        <v>235</v>
      </c>
      <c r="B239" s="19" t="s">
        <v>314</v>
      </c>
      <c r="C239" s="71">
        <f>+'25'!H239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" customHeight="1" x14ac:dyDescent="0.65">
      <c r="A240" s="10">
        <v>236</v>
      </c>
      <c r="B240" s="19" t="s">
        <v>337</v>
      </c>
      <c r="C240" s="71">
        <f>+'25'!H240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45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338</v>
      </c>
      <c r="C241" s="71">
        <f>+'25'!H241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35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339</v>
      </c>
      <c r="C242" s="71">
        <f>+'25'!H242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>
        <v>25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317</v>
      </c>
      <c r="C243" s="71">
        <f>+'25'!H243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>
        <v>50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318</v>
      </c>
      <c r="C244" s="71">
        <f>+'25'!H244</f>
        <v>0</v>
      </c>
      <c r="D244" s="95">
        <v>0</v>
      </c>
      <c r="E244" s="46">
        <f t="shared" si="24"/>
        <v>0</v>
      </c>
      <c r="F244" s="106">
        <v>0</v>
      </c>
      <c r="G244" s="104">
        <v>0</v>
      </c>
      <c r="H244" s="46">
        <f t="shared" si="20"/>
        <v>0</v>
      </c>
      <c r="I244" s="96"/>
      <c r="J244" s="20">
        <v>60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319</v>
      </c>
      <c r="C245" s="71">
        <f>+'25'!H245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250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320</v>
      </c>
      <c r="C246" s="71">
        <f>+'25'!H246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15">
        <v>100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321</v>
      </c>
      <c r="C247" s="71">
        <f>+'25'!H247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15">
        <v>350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322</v>
      </c>
      <c r="C248" s="71">
        <f>+'25'!H248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15">
        <v>60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323</v>
      </c>
      <c r="C249" s="71">
        <f>+'25'!H249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15">
        <v>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324</v>
      </c>
      <c r="C250" s="71">
        <f>+'25'!H250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15">
        <v>100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325</v>
      </c>
      <c r="C251" s="71">
        <f>+'25'!H251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15">
        <v>120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326</v>
      </c>
      <c r="C252" s="71">
        <f>+'25'!H252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15">
        <v>60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 x14ac:dyDescent="0.65">
      <c r="A253" s="10">
        <v>249</v>
      </c>
      <c r="B253" s="19" t="s">
        <v>327</v>
      </c>
      <c r="C253" s="71">
        <f>+'25'!H253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15">
        <v>150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x14ac:dyDescent="0.65">
      <c r="A254" s="10">
        <v>250</v>
      </c>
      <c r="B254" s="19" t="s">
        <v>328</v>
      </c>
      <c r="C254" s="71">
        <f>+'25'!H254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15">
        <v>150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329</v>
      </c>
      <c r="C255" s="71">
        <f>+'25'!H255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15">
        <v>200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330</v>
      </c>
      <c r="C256" s="71">
        <f>+'25'!H256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15"/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331</v>
      </c>
      <c r="C257" s="71">
        <f>+'25'!H257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15"/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368</v>
      </c>
      <c r="C258" s="71">
        <f>+'25'!H258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15"/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/>
      <c r="C259" s="71">
        <f>+'25'!H259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/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/>
      <c r="C260" s="71">
        <f>+'25'!H260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20"/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/>
      <c r="C261" s="71">
        <f>+'25'!H261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ref="H261:H284" si="25">+E261-F261-I261-G261</f>
        <v>0</v>
      </c>
      <c r="I261" s="96"/>
      <c r="J261" s="20"/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/>
      <c r="C262" s="71">
        <f>+'25'!H262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5"/>
        <v>0</v>
      </c>
      <c r="I262" s="96"/>
      <c r="J262" s="20"/>
      <c r="K262" s="72">
        <f t="shared" ref="K262:K284" si="26">+J262*I262</f>
        <v>0</v>
      </c>
      <c r="L262" s="17" t="s">
        <v>16</v>
      </c>
      <c r="M262" s="18">
        <v>0</v>
      </c>
      <c r="N262" s="23">
        <f t="shared" ref="N262:N284" si="27">SUM(K262-M262)</f>
        <v>0</v>
      </c>
      <c r="O262" s="19"/>
      <c r="P262" s="43">
        <f t="shared" ref="P262:P284" si="28">+K262*O262</f>
        <v>0</v>
      </c>
    </row>
    <row r="263" spans="1:16" ht="24.6" x14ac:dyDescent="0.65">
      <c r="A263" s="10">
        <v>259</v>
      </c>
      <c r="B263" s="19"/>
      <c r="C263" s="71">
        <f>+'25'!H263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5"/>
        <v>0</v>
      </c>
      <c r="I263" s="96"/>
      <c r="J263" s="20"/>
      <c r="K263" s="72">
        <f t="shared" si="26"/>
        <v>0</v>
      </c>
      <c r="L263" s="17" t="s">
        <v>16</v>
      </c>
      <c r="M263" s="18">
        <v>0</v>
      </c>
      <c r="N263" s="23">
        <f t="shared" si="27"/>
        <v>0</v>
      </c>
      <c r="O263" s="19"/>
      <c r="P263" s="43">
        <f t="shared" si="28"/>
        <v>0</v>
      </c>
    </row>
    <row r="264" spans="1:16" ht="24.6" x14ac:dyDescent="0.65">
      <c r="A264" s="10">
        <v>260</v>
      </c>
      <c r="B264" s="19"/>
      <c r="C264" s="71">
        <f>+'25'!H264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5"/>
        <v>0</v>
      </c>
      <c r="I264" s="96"/>
      <c r="J264" s="20"/>
      <c r="K264" s="72">
        <f t="shared" si="26"/>
        <v>0</v>
      </c>
      <c r="L264" s="17" t="s">
        <v>16</v>
      </c>
      <c r="M264" s="18">
        <v>0</v>
      </c>
      <c r="N264" s="23">
        <f t="shared" si="27"/>
        <v>0</v>
      </c>
      <c r="O264" s="19"/>
      <c r="P264" s="43">
        <f t="shared" si="28"/>
        <v>0</v>
      </c>
    </row>
    <row r="265" spans="1:16" ht="24.6" x14ac:dyDescent="0.65">
      <c r="A265" s="10">
        <v>261</v>
      </c>
      <c r="B265" s="19"/>
      <c r="C265" s="71">
        <f>+'25'!H265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5"/>
        <v>0</v>
      </c>
      <c r="I265" s="96"/>
      <c r="J265" s="20"/>
      <c r="K265" s="72">
        <f t="shared" si="26"/>
        <v>0</v>
      </c>
      <c r="L265" s="17" t="s">
        <v>16</v>
      </c>
      <c r="M265" s="18">
        <v>0</v>
      </c>
      <c r="N265" s="23">
        <f t="shared" si="27"/>
        <v>0</v>
      </c>
      <c r="O265" s="19"/>
      <c r="P265" s="43">
        <f t="shared" si="28"/>
        <v>0</v>
      </c>
    </row>
    <row r="266" spans="1:16" ht="24.6" x14ac:dyDescent="0.65">
      <c r="A266" s="10">
        <v>262</v>
      </c>
      <c r="B266" s="19"/>
      <c r="C266" s="71">
        <f>+'25'!H266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5"/>
        <v>0</v>
      </c>
      <c r="I266" s="96"/>
      <c r="J266" s="20"/>
      <c r="K266" s="72">
        <f t="shared" si="26"/>
        <v>0</v>
      </c>
      <c r="L266" s="17" t="s">
        <v>16</v>
      </c>
      <c r="M266" s="18">
        <v>0</v>
      </c>
      <c r="N266" s="23">
        <f t="shared" si="27"/>
        <v>0</v>
      </c>
      <c r="O266" s="19"/>
      <c r="P266" s="43">
        <f t="shared" si="28"/>
        <v>0</v>
      </c>
    </row>
    <row r="267" spans="1:16" ht="24.6" x14ac:dyDescent="0.65">
      <c r="A267" s="10">
        <v>263</v>
      </c>
      <c r="B267" s="19"/>
      <c r="C267" s="71">
        <f>+'25'!H267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5"/>
        <v>0</v>
      </c>
      <c r="I267" s="96"/>
      <c r="J267" s="20"/>
      <c r="K267" s="72">
        <f t="shared" si="26"/>
        <v>0</v>
      </c>
      <c r="L267" s="17" t="s">
        <v>16</v>
      </c>
      <c r="M267" s="18">
        <v>0</v>
      </c>
      <c r="N267" s="23">
        <f t="shared" si="27"/>
        <v>0</v>
      </c>
      <c r="O267" s="19"/>
      <c r="P267" s="43">
        <f t="shared" si="28"/>
        <v>0</v>
      </c>
    </row>
    <row r="268" spans="1:16" ht="24.6" x14ac:dyDescent="0.65">
      <c r="A268" s="10">
        <v>264</v>
      </c>
      <c r="B268" s="19"/>
      <c r="C268" s="71">
        <f>+'25'!H268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5"/>
        <v>0</v>
      </c>
      <c r="I268" s="96"/>
      <c r="J268" s="20"/>
      <c r="K268" s="72">
        <f t="shared" si="26"/>
        <v>0</v>
      </c>
      <c r="L268" s="17" t="s">
        <v>16</v>
      </c>
      <c r="M268" s="18">
        <v>0</v>
      </c>
      <c r="N268" s="23">
        <f t="shared" si="27"/>
        <v>0</v>
      </c>
      <c r="O268" s="19"/>
      <c r="P268" s="43">
        <f t="shared" si="28"/>
        <v>0</v>
      </c>
    </row>
    <row r="269" spans="1:16" ht="24.6" x14ac:dyDescent="0.65">
      <c r="A269" s="10">
        <v>265</v>
      </c>
      <c r="B269" s="19"/>
      <c r="C269" s="71">
        <f>+'25'!H269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5"/>
        <v>0</v>
      </c>
      <c r="I269" s="96"/>
      <c r="J269" s="20"/>
      <c r="K269" s="72">
        <f t="shared" si="26"/>
        <v>0</v>
      </c>
      <c r="L269" s="17" t="s">
        <v>16</v>
      </c>
      <c r="M269" s="18">
        <v>0</v>
      </c>
      <c r="N269" s="23">
        <f t="shared" si="27"/>
        <v>0</v>
      </c>
      <c r="O269" s="19"/>
      <c r="P269" s="43">
        <f t="shared" si="28"/>
        <v>0</v>
      </c>
    </row>
    <row r="270" spans="1:16" ht="24.6" x14ac:dyDescent="0.65">
      <c r="A270" s="10">
        <v>266</v>
      </c>
      <c r="B270" s="19"/>
      <c r="C270" s="71">
        <f>+'25'!H270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5"/>
        <v>0</v>
      </c>
      <c r="I270" s="96"/>
      <c r="J270" s="20"/>
      <c r="K270" s="72">
        <f t="shared" si="26"/>
        <v>0</v>
      </c>
      <c r="L270" s="17" t="s">
        <v>16</v>
      </c>
      <c r="M270" s="18">
        <v>0</v>
      </c>
      <c r="N270" s="23">
        <f t="shared" si="27"/>
        <v>0</v>
      </c>
      <c r="O270" s="19"/>
      <c r="P270" s="43">
        <f t="shared" si="28"/>
        <v>0</v>
      </c>
    </row>
    <row r="271" spans="1:16" ht="24.6" x14ac:dyDescent="0.65">
      <c r="A271" s="10">
        <v>267</v>
      </c>
      <c r="B271" s="19"/>
      <c r="C271" s="71">
        <f>+'25'!H271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5"/>
        <v>0</v>
      </c>
      <c r="I271" s="96"/>
      <c r="J271" s="20"/>
      <c r="K271" s="72">
        <f t="shared" si="26"/>
        <v>0</v>
      </c>
      <c r="L271" s="17" t="s">
        <v>16</v>
      </c>
      <c r="M271" s="18">
        <v>0</v>
      </c>
      <c r="N271" s="23">
        <f t="shared" si="27"/>
        <v>0</v>
      </c>
      <c r="O271" s="19"/>
      <c r="P271" s="43">
        <f t="shared" si="28"/>
        <v>0</v>
      </c>
    </row>
    <row r="272" spans="1:16" ht="24.6" x14ac:dyDescent="0.65">
      <c r="A272" s="10">
        <v>268</v>
      </c>
      <c r="B272" s="19"/>
      <c r="C272" s="71">
        <f>+'25'!H272</f>
        <v>0</v>
      </c>
      <c r="D272" s="95">
        <v>0</v>
      </c>
      <c r="E272" s="46">
        <f t="shared" ref="E272:E284" si="29">C272+D272</f>
        <v>0</v>
      </c>
      <c r="F272" s="106">
        <v>0</v>
      </c>
      <c r="G272" s="104">
        <v>0</v>
      </c>
      <c r="H272" s="46">
        <f t="shared" si="25"/>
        <v>0</v>
      </c>
      <c r="I272" s="96"/>
      <c r="J272" s="20"/>
      <c r="K272" s="72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3">
        <f t="shared" si="28"/>
        <v>0</v>
      </c>
    </row>
    <row r="273" spans="1:17" ht="24.6" x14ac:dyDescent="0.65">
      <c r="A273" s="10">
        <v>269</v>
      </c>
      <c r="B273" s="19"/>
      <c r="C273" s="71">
        <f>+'25'!H273</f>
        <v>0</v>
      </c>
      <c r="D273" s="95">
        <v>0</v>
      </c>
      <c r="E273" s="46">
        <f t="shared" si="29"/>
        <v>0</v>
      </c>
      <c r="F273" s="106">
        <v>0</v>
      </c>
      <c r="G273" s="104">
        <v>0</v>
      </c>
      <c r="H273" s="46">
        <f t="shared" si="25"/>
        <v>0</v>
      </c>
      <c r="I273" s="96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 x14ac:dyDescent="0.65">
      <c r="A274" s="10">
        <v>270</v>
      </c>
      <c r="B274" s="19"/>
      <c r="C274" s="71">
        <f>+'25'!H274</f>
        <v>0</v>
      </c>
      <c r="D274" s="95">
        <v>0</v>
      </c>
      <c r="E274" s="46">
        <f t="shared" si="29"/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 x14ac:dyDescent="0.65">
      <c r="A275" s="10">
        <v>271</v>
      </c>
      <c r="B275" s="19"/>
      <c r="C275" s="71">
        <f>+'25'!H275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 x14ac:dyDescent="0.65">
      <c r="A276" s="10">
        <v>272</v>
      </c>
      <c r="B276" s="19"/>
      <c r="C276" s="71">
        <f>+'25'!H276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 x14ac:dyDescent="0.65">
      <c r="A277" s="10">
        <v>273</v>
      </c>
      <c r="B277" s="19"/>
      <c r="C277" s="71">
        <f>+'25'!H277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 x14ac:dyDescent="0.65">
      <c r="A278" s="10">
        <v>274</v>
      </c>
      <c r="B278" s="19"/>
      <c r="C278" s="71">
        <f>+'25'!H278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 x14ac:dyDescent="0.65">
      <c r="A279" s="10">
        <v>275</v>
      </c>
      <c r="B279" s="19"/>
      <c r="C279" s="71">
        <f>+'25'!H279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 x14ac:dyDescent="0.65">
      <c r="A280" s="10">
        <v>276</v>
      </c>
      <c r="B280" s="19"/>
      <c r="C280" s="71">
        <f>+'25'!H280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 x14ac:dyDescent="0.65">
      <c r="A281" s="10">
        <v>277</v>
      </c>
      <c r="B281" s="19"/>
      <c r="C281" s="71">
        <f>+'25'!H281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 x14ac:dyDescent="0.65">
      <c r="A282" s="10">
        <v>278</v>
      </c>
      <c r="B282" s="19"/>
      <c r="C282" s="71">
        <f>+'25'!H282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 x14ac:dyDescent="0.65">
      <c r="A283" s="10">
        <v>279</v>
      </c>
      <c r="B283" s="19"/>
      <c r="C283" s="71">
        <f>+'25'!H283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 x14ac:dyDescent="0.65">
      <c r="A284" s="10">
        <v>280</v>
      </c>
      <c r="B284" s="19"/>
      <c r="C284" s="71">
        <f>+'25'!H284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 x14ac:dyDescent="0.6">
      <c r="A286" s="1"/>
      <c r="E286" s="24"/>
      <c r="F286" s="25"/>
      <c r="G286" s="25"/>
      <c r="H286" s="24"/>
      <c r="I286" s="172" t="s">
        <v>212</v>
      </c>
      <c r="J286" s="173"/>
      <c r="K286" s="30">
        <f>+AA184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174" t="s">
        <v>202</v>
      </c>
      <c r="K287" s="174"/>
      <c r="L287" s="33">
        <f>SUM(K5:K286)</f>
        <v>1105</v>
      </c>
    </row>
    <row r="288" spans="1:17" ht="24.6" x14ac:dyDescent="0.65">
      <c r="A288" s="1"/>
      <c r="E288" s="31"/>
      <c r="H288" s="31"/>
      <c r="J288" s="168" t="s">
        <v>203</v>
      </c>
      <c r="K288" s="169"/>
      <c r="L288" s="36"/>
    </row>
    <row r="289" spans="1:13" ht="24.6" x14ac:dyDescent="0.65">
      <c r="A289" s="1"/>
      <c r="E289" s="31"/>
      <c r="H289" s="31"/>
      <c r="J289" s="34" t="s">
        <v>204</v>
      </c>
      <c r="K289" s="35"/>
      <c r="L289" s="36">
        <f>SUM(M289:AR289)</f>
        <v>0</v>
      </c>
    </row>
    <row r="290" spans="1:13" ht="24.6" x14ac:dyDescent="0.65">
      <c r="A290" s="1"/>
      <c r="E290" s="31"/>
      <c r="H290" s="31"/>
      <c r="J290" s="168" t="s">
        <v>205</v>
      </c>
      <c r="K290" s="169"/>
      <c r="L290" s="36">
        <v>0</v>
      </c>
    </row>
    <row r="291" spans="1:13" ht="24.6" x14ac:dyDescent="0.65">
      <c r="A291" s="1"/>
      <c r="E291" s="31"/>
      <c r="H291" s="31"/>
      <c r="J291" s="168" t="s">
        <v>206</v>
      </c>
      <c r="K291" s="169"/>
      <c r="L291" s="36">
        <v>50</v>
      </c>
      <c r="M291" s="2" t="s">
        <v>423</v>
      </c>
    </row>
    <row r="292" spans="1:13" ht="24.6" x14ac:dyDescent="0.65">
      <c r="A292" s="1"/>
      <c r="E292" s="31"/>
      <c r="H292" s="31"/>
      <c r="J292" s="168" t="s">
        <v>207</v>
      </c>
      <c r="K292" s="169"/>
      <c r="L292" s="37">
        <f>SUM(M5:M285)</f>
        <v>295</v>
      </c>
    </row>
    <row r="293" spans="1:13" ht="24.6" x14ac:dyDescent="0.65">
      <c r="A293" s="1"/>
      <c r="E293" s="31"/>
      <c r="H293" s="31"/>
      <c r="J293" s="168" t="s">
        <v>208</v>
      </c>
      <c r="K293" s="169"/>
      <c r="L293" s="33">
        <f>L287-L288-L289-L291-L292</f>
        <v>760</v>
      </c>
    </row>
    <row r="294" spans="1:13" ht="24.6" x14ac:dyDescent="0.65">
      <c r="A294" s="1"/>
      <c r="E294" s="31"/>
      <c r="H294" s="31"/>
      <c r="J294" s="168" t="s">
        <v>209</v>
      </c>
      <c r="K294" s="169"/>
      <c r="L294" s="37">
        <v>760</v>
      </c>
    </row>
    <row r="295" spans="1:13" ht="24.6" x14ac:dyDescent="0.65">
      <c r="A295" s="1"/>
      <c r="E295" s="31"/>
      <c r="H295" s="31"/>
      <c r="J295" s="168" t="s">
        <v>210</v>
      </c>
      <c r="K295" s="169"/>
      <c r="L295" s="33">
        <f>+L294-L293</f>
        <v>0</v>
      </c>
    </row>
    <row r="296" spans="1:13" ht="24.6" x14ac:dyDescent="0.65">
      <c r="H296" s="2"/>
      <c r="J296" s="168" t="s">
        <v>211</v>
      </c>
      <c r="K296" s="169"/>
      <c r="L296" s="33">
        <f>+L294-L293</f>
        <v>0</v>
      </c>
    </row>
    <row r="297" spans="1:13" x14ac:dyDescent="0.6">
      <c r="H297" s="2"/>
      <c r="J297" s="2"/>
    </row>
    <row r="298" spans="1:13" ht="24.6" x14ac:dyDescent="0.65">
      <c r="H298" s="2"/>
      <c r="J298" s="97" t="s">
        <v>332</v>
      </c>
    </row>
    <row r="299" spans="1:13" x14ac:dyDescent="0.6">
      <c r="H299" s="2"/>
      <c r="J299" s="2"/>
    </row>
    <row r="300" spans="1:13" x14ac:dyDescent="0.6">
      <c r="H300" s="2"/>
      <c r="J300" s="2"/>
    </row>
    <row r="301" spans="1:13" x14ac:dyDescent="0.6">
      <c r="H301" s="2"/>
      <c r="J301" s="2"/>
    </row>
    <row r="302" spans="1:13" x14ac:dyDescent="0.6">
      <c r="H302" s="2"/>
      <c r="J302" s="2"/>
    </row>
    <row r="303" spans="1:13" x14ac:dyDescent="0.6">
      <c r="H303" s="2"/>
      <c r="J303" s="2"/>
    </row>
    <row r="304" spans="1:13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6C629-5C10-48B0-83A3-2823DAF34619}">
  <sheetPr>
    <tabColor rgb="FFFF0000"/>
  </sheetPr>
  <dimension ref="A1:AC371"/>
  <sheetViews>
    <sheetView zoomScaleNormal="100" workbookViewId="0">
      <pane xSplit="8" ySplit="4" topLeftCell="I5" activePane="bottomRight" state="frozen"/>
      <selection activeCell="J37" sqref="J37"/>
      <selection pane="topRight" activeCell="J37" sqref="J37"/>
      <selection pane="bottomLeft" activeCell="J37" sqref="J37"/>
      <selection pane="bottomRight" activeCell="J37" sqref="J37"/>
    </sheetView>
  </sheetViews>
  <sheetFormatPr defaultColWidth="9" defaultRowHeight="24" x14ac:dyDescent="0.6"/>
  <cols>
    <col min="1" max="1" width="6.796875" style="2" customWidth="1"/>
    <col min="2" max="2" width="43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65" t="s">
        <v>413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R2" s="166" t="s">
        <v>0</v>
      </c>
      <c r="S2" s="166"/>
      <c r="T2" s="166"/>
      <c r="U2" s="166"/>
      <c r="V2" s="166"/>
      <c r="W2" s="166"/>
      <c r="X2" s="166"/>
      <c r="Y2" s="166"/>
      <c r="Z2" s="166"/>
      <c r="AA2" s="166"/>
      <c r="AB2" s="166"/>
    </row>
    <row r="3" spans="1:29" s="5" customFormat="1" ht="26.4" x14ac:dyDescent="0.7">
      <c r="A3" s="167" t="s">
        <v>1</v>
      </c>
      <c r="B3" s="175" t="s">
        <v>2</v>
      </c>
      <c r="C3" s="167" t="s">
        <v>3</v>
      </c>
      <c r="D3" s="167" t="s">
        <v>4</v>
      </c>
      <c r="E3" s="167" t="s">
        <v>5</v>
      </c>
      <c r="F3" s="105" t="s">
        <v>6</v>
      </c>
      <c r="G3" s="176" t="s">
        <v>334</v>
      </c>
      <c r="H3" s="167" t="s">
        <v>7</v>
      </c>
      <c r="I3" s="170" t="s">
        <v>8</v>
      </c>
      <c r="J3" s="170"/>
      <c r="K3" s="170"/>
      <c r="L3" s="167" t="s">
        <v>9</v>
      </c>
      <c r="M3" s="171" t="s">
        <v>10</v>
      </c>
      <c r="O3" s="139" t="s">
        <v>335</v>
      </c>
      <c r="P3" s="141" t="s">
        <v>336</v>
      </c>
      <c r="R3" s="167" t="s">
        <v>1</v>
      </c>
      <c r="S3" s="167" t="s">
        <v>2</v>
      </c>
      <c r="T3" s="167" t="s">
        <v>3</v>
      </c>
      <c r="U3" s="167" t="s">
        <v>4</v>
      </c>
      <c r="V3" s="167" t="s">
        <v>5</v>
      </c>
      <c r="W3" s="93" t="s">
        <v>6</v>
      </c>
      <c r="X3" s="167" t="s">
        <v>7</v>
      </c>
      <c r="Y3" s="170" t="s">
        <v>8</v>
      </c>
      <c r="Z3" s="170"/>
      <c r="AA3" s="170"/>
      <c r="AB3" s="167" t="s">
        <v>9</v>
      </c>
      <c r="AC3" s="171" t="s">
        <v>10</v>
      </c>
    </row>
    <row r="4" spans="1:29" s="5" customFormat="1" ht="26.4" x14ac:dyDescent="0.7">
      <c r="A4" s="167"/>
      <c r="B4" s="175"/>
      <c r="C4" s="167"/>
      <c r="D4" s="167"/>
      <c r="E4" s="167"/>
      <c r="F4" s="105" t="s">
        <v>11</v>
      </c>
      <c r="G4" s="177"/>
      <c r="H4" s="167"/>
      <c r="I4" s="93" t="s">
        <v>12</v>
      </c>
      <c r="J4" s="94" t="s">
        <v>13</v>
      </c>
      <c r="K4" s="93" t="s">
        <v>14</v>
      </c>
      <c r="L4" s="167"/>
      <c r="M4" s="171"/>
      <c r="O4" s="140"/>
      <c r="P4" s="142"/>
      <c r="R4" s="167"/>
      <c r="S4" s="167"/>
      <c r="T4" s="167"/>
      <c r="U4" s="167"/>
      <c r="V4" s="167"/>
      <c r="W4" s="93" t="s">
        <v>11</v>
      </c>
      <c r="X4" s="167"/>
      <c r="Y4" s="93" t="s">
        <v>12</v>
      </c>
      <c r="Z4" s="94" t="s">
        <v>13</v>
      </c>
      <c r="AA4" s="93" t="s">
        <v>14</v>
      </c>
      <c r="AB4" s="167"/>
      <c r="AC4" s="171"/>
    </row>
    <row r="5" spans="1:29" ht="24.6" x14ac:dyDescent="0.65">
      <c r="A5" s="10">
        <v>1</v>
      </c>
      <c r="B5" s="19" t="s">
        <v>407</v>
      </c>
      <c r="C5" s="71">
        <f>+'26'!H5</f>
        <v>8</v>
      </c>
      <c r="D5" s="95">
        <v>0</v>
      </c>
      <c r="E5" s="46">
        <f t="shared" ref="E5:E143" si="0">C5+D5</f>
        <v>8</v>
      </c>
      <c r="F5" s="106">
        <v>0</v>
      </c>
      <c r="G5" s="104">
        <v>0</v>
      </c>
      <c r="H5" s="46">
        <f t="shared" ref="H5:H68" si="1">+E5-F5-I5-G5</f>
        <v>8</v>
      </c>
      <c r="I5" s="96"/>
      <c r="J5" s="20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+'26'!H6</f>
        <v>23</v>
      </c>
      <c r="D6" s="95">
        <v>0</v>
      </c>
      <c r="E6" s="46">
        <f t="shared" si="0"/>
        <v>23</v>
      </c>
      <c r="F6" s="106">
        <v>0</v>
      </c>
      <c r="G6" s="104">
        <v>0</v>
      </c>
      <c r="H6" s="46">
        <f t="shared" si="1"/>
        <v>23</v>
      </c>
      <c r="I6" s="96"/>
      <c r="J6" s="20">
        <v>100</v>
      </c>
      <c r="K6" s="72">
        <f t="shared" ref="K6:K69" si="5">+J6*I6</f>
        <v>0</v>
      </c>
      <c r="L6" s="17" t="s">
        <v>16</v>
      </c>
      <c r="M6" s="18">
        <v>0</v>
      </c>
      <c r="N6" s="23">
        <f t="shared" ref="N6:N69" si="6">SUM(K6-M6)</f>
        <v>0</v>
      </c>
      <c r="O6" s="19"/>
      <c r="P6" s="43">
        <f t="shared" ref="P6:P69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+'26'!H7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+'26'!H8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+'26'!H9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+'26'!H10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+'26'!H11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+'26'!H12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+'26'!H13</f>
        <v>7</v>
      </c>
      <c r="D13" s="95">
        <v>0</v>
      </c>
      <c r="E13" s="46">
        <f t="shared" si="0"/>
        <v>7</v>
      </c>
      <c r="F13" s="106">
        <v>0</v>
      </c>
      <c r="G13" s="104">
        <v>0</v>
      </c>
      <c r="H13" s="46">
        <f t="shared" si="1"/>
        <v>7</v>
      </c>
      <c r="I13" s="96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+'26'!H14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+'26'!H15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+'26'!H16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+'26'!H17</f>
        <v>6</v>
      </c>
      <c r="D17" s="95">
        <v>0</v>
      </c>
      <c r="E17" s="46">
        <f t="shared" si="0"/>
        <v>6</v>
      </c>
      <c r="F17" s="106">
        <v>0</v>
      </c>
      <c r="G17" s="104">
        <v>0</v>
      </c>
      <c r="H17" s="46">
        <f t="shared" si="1"/>
        <v>6</v>
      </c>
      <c r="I17" s="96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+'26'!H18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+'26'!H19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+'26'!H20</f>
        <v>4</v>
      </c>
      <c r="D20" s="95">
        <v>0</v>
      </c>
      <c r="E20" s="46">
        <f t="shared" si="0"/>
        <v>4</v>
      </c>
      <c r="F20" s="106">
        <v>0</v>
      </c>
      <c r="G20" s="104">
        <v>0</v>
      </c>
      <c r="H20" s="46">
        <f t="shared" si="1"/>
        <v>4</v>
      </c>
      <c r="I20" s="96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+'26'!H21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+'26'!H22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15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+'26'!H23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+'26'!H24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+'26'!H25</f>
        <v>17</v>
      </c>
      <c r="D25" s="95">
        <v>0</v>
      </c>
      <c r="E25" s="46">
        <f t="shared" si="0"/>
        <v>17</v>
      </c>
      <c r="F25" s="106">
        <v>0</v>
      </c>
      <c r="G25" s="104">
        <v>0</v>
      </c>
      <c r="H25" s="46">
        <f t="shared" si="1"/>
        <v>17</v>
      </c>
      <c r="I25" s="96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+'26'!H26</f>
        <v>2</v>
      </c>
      <c r="D26" s="95">
        <v>0</v>
      </c>
      <c r="E26" s="46">
        <f t="shared" si="0"/>
        <v>2</v>
      </c>
      <c r="F26" s="106">
        <v>0</v>
      </c>
      <c r="G26" s="104">
        <v>0</v>
      </c>
      <c r="H26" s="46">
        <f t="shared" si="1"/>
        <v>2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+'26'!H27</f>
        <v>0</v>
      </c>
      <c r="D27" s="95">
        <v>0</v>
      </c>
      <c r="E27" s="46">
        <f t="shared" si="0"/>
        <v>0</v>
      </c>
      <c r="F27" s="106">
        <v>0</v>
      </c>
      <c r="G27" s="104">
        <v>0</v>
      </c>
      <c r="H27" s="46">
        <f t="shared" si="1"/>
        <v>0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+'26'!H28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+'26'!H29</f>
        <v>3</v>
      </c>
      <c r="D29" s="95">
        <v>0</v>
      </c>
      <c r="E29" s="46">
        <f t="shared" si="0"/>
        <v>3</v>
      </c>
      <c r="F29" s="106">
        <v>0</v>
      </c>
      <c r="G29" s="104">
        <v>0</v>
      </c>
      <c r="H29" s="46">
        <f t="shared" si="1"/>
        <v>3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+'26'!H30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+'26'!H31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+'26'!H32</f>
        <v>4</v>
      </c>
      <c r="D32" s="95">
        <v>0</v>
      </c>
      <c r="E32" s="46">
        <f t="shared" si="0"/>
        <v>4</v>
      </c>
      <c r="F32" s="106">
        <v>0</v>
      </c>
      <c r="G32" s="104">
        <v>0</v>
      </c>
      <c r="H32" s="46">
        <f t="shared" si="1"/>
        <v>4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8" t="s">
        <v>119</v>
      </c>
      <c r="T32" s="179"/>
      <c r="U32" s="179"/>
      <c r="V32" s="179"/>
      <c r="W32" s="179"/>
      <c r="X32" s="179"/>
      <c r="Y32" s="179"/>
      <c r="Z32" s="180"/>
      <c r="AA32" s="40">
        <f>SUM(AA5:AA29)</f>
        <v>0</v>
      </c>
    </row>
    <row r="33" spans="1:26" ht="24.6" x14ac:dyDescent="0.65">
      <c r="A33" s="10">
        <v>29</v>
      </c>
      <c r="B33" s="19" t="s">
        <v>382</v>
      </c>
      <c r="C33" s="71">
        <f>+'26'!H33</f>
        <v>8</v>
      </c>
      <c r="D33" s="95">
        <v>0</v>
      </c>
      <c r="E33" s="46">
        <f t="shared" si="0"/>
        <v>8</v>
      </c>
      <c r="F33" s="106">
        <v>0</v>
      </c>
      <c r="G33" s="104">
        <v>0</v>
      </c>
      <c r="H33" s="46">
        <f t="shared" si="1"/>
        <v>8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+'26'!H34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+'26'!H35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+'26'!H36</f>
        <v>9</v>
      </c>
      <c r="D36" s="95">
        <v>0</v>
      </c>
      <c r="E36" s="46">
        <f t="shared" si="0"/>
        <v>9</v>
      </c>
      <c r="F36" s="106">
        <v>0</v>
      </c>
      <c r="G36" s="104">
        <v>0</v>
      </c>
      <c r="H36" s="46">
        <f t="shared" si="1"/>
        <v>9</v>
      </c>
      <c r="I36" s="96"/>
      <c r="J36" s="15">
        <v>100</v>
      </c>
      <c r="K36" s="72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3">
        <f t="shared" si="7"/>
        <v>0</v>
      </c>
    </row>
    <row r="37" spans="1:26" ht="24.6" x14ac:dyDescent="0.65">
      <c r="A37" s="10">
        <v>33</v>
      </c>
      <c r="B37" s="19" t="s">
        <v>393</v>
      </c>
      <c r="C37" s="71">
        <f>+'26'!H37</f>
        <v>0</v>
      </c>
      <c r="D37" s="95">
        <v>0</v>
      </c>
      <c r="E37" s="46">
        <f t="shared" si="0"/>
        <v>0</v>
      </c>
      <c r="F37" s="106">
        <v>0</v>
      </c>
      <c r="G37" s="104">
        <v>0</v>
      </c>
      <c r="H37" s="46">
        <f t="shared" si="1"/>
        <v>0</v>
      </c>
      <c r="I37" s="96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f>+'26'!H38</f>
        <v>0</v>
      </c>
      <c r="D38" s="95">
        <v>0</v>
      </c>
      <c r="E38" s="46">
        <f t="shared" si="0"/>
        <v>0</v>
      </c>
      <c r="F38" s="106">
        <v>0</v>
      </c>
      <c r="G38" s="104">
        <v>0</v>
      </c>
      <c r="H38" s="46">
        <f t="shared" si="1"/>
        <v>0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x14ac:dyDescent="0.65">
      <c r="A39" s="10">
        <v>35</v>
      </c>
      <c r="B39" s="19" t="s">
        <v>333</v>
      </c>
      <c r="C39" s="71">
        <f>+'26'!H39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x14ac:dyDescent="0.65">
      <c r="A40" s="10">
        <v>36</v>
      </c>
      <c r="B40" s="19" t="s">
        <v>138</v>
      </c>
      <c r="C40" s="71">
        <f>+'26'!H40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49</v>
      </c>
      <c r="C41" s="71">
        <f>+'26'!H41</f>
        <v>0</v>
      </c>
      <c r="D41" s="95">
        <v>0</v>
      </c>
      <c r="E41" s="46">
        <f t="shared" si="0"/>
        <v>0</v>
      </c>
      <c r="F41" s="106">
        <v>0</v>
      </c>
      <c r="G41" s="104">
        <v>0</v>
      </c>
      <c r="H41" s="46">
        <f t="shared" si="1"/>
        <v>0</v>
      </c>
      <c r="I41" s="96"/>
      <c r="J41" s="15">
        <v>50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x14ac:dyDescent="0.65">
      <c r="A42" s="10">
        <v>38</v>
      </c>
      <c r="B42" s="19" t="s">
        <v>50</v>
      </c>
      <c r="C42" s="71">
        <f>+'26'!H42</f>
        <v>0</v>
      </c>
      <c r="D42" s="95">
        <v>0</v>
      </c>
      <c r="E42" s="46">
        <f t="shared" si="0"/>
        <v>0</v>
      </c>
      <c r="F42" s="106">
        <v>0</v>
      </c>
      <c r="G42" s="104">
        <v>0</v>
      </c>
      <c r="H42" s="46">
        <f t="shared" si="1"/>
        <v>0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 x14ac:dyDescent="0.65">
      <c r="A43" s="10">
        <v>39</v>
      </c>
      <c r="B43" s="19" t="s">
        <v>51</v>
      </c>
      <c r="C43" s="71">
        <f>+'26'!H43</f>
        <v>0</v>
      </c>
      <c r="D43" s="95">
        <v>0</v>
      </c>
      <c r="E43" s="46">
        <f t="shared" si="0"/>
        <v>0</v>
      </c>
      <c r="F43" s="106">
        <v>0</v>
      </c>
      <c r="G43" s="104">
        <v>0</v>
      </c>
      <c r="H43" s="46">
        <f t="shared" si="1"/>
        <v>0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 x14ac:dyDescent="0.65">
      <c r="A44" s="10">
        <v>40</v>
      </c>
      <c r="B44" s="19" t="s">
        <v>264</v>
      </c>
      <c r="C44" s="71">
        <f>+'26'!H44</f>
        <v>0</v>
      </c>
      <c r="D44" s="95">
        <v>0</v>
      </c>
      <c r="E44" s="46">
        <f t="shared" si="0"/>
        <v>0</v>
      </c>
      <c r="F44" s="106">
        <v>0</v>
      </c>
      <c r="G44" s="104">
        <v>0</v>
      </c>
      <c r="H44" s="46">
        <f t="shared" si="1"/>
        <v>0</v>
      </c>
      <c r="I44" s="96"/>
      <c r="J44" s="15">
        <v>25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265</v>
      </c>
      <c r="C45" s="71">
        <f>+'26'!H45</f>
        <v>0</v>
      </c>
      <c r="D45" s="95">
        <v>0</v>
      </c>
      <c r="E45" s="46">
        <f t="shared" si="0"/>
        <v>0</v>
      </c>
      <c r="F45" s="106">
        <v>0</v>
      </c>
      <c r="G45" s="104">
        <v>0</v>
      </c>
      <c r="H45" s="46">
        <f t="shared" si="1"/>
        <v>0</v>
      </c>
      <c r="I45" s="96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x14ac:dyDescent="0.65">
      <c r="A46" s="10">
        <v>42</v>
      </c>
      <c r="B46" s="19" t="s">
        <v>52</v>
      </c>
      <c r="C46" s="71">
        <f>+'26'!H46</f>
        <v>1</v>
      </c>
      <c r="D46" s="95">
        <v>0</v>
      </c>
      <c r="E46" s="46">
        <f t="shared" si="0"/>
        <v>1</v>
      </c>
      <c r="F46" s="106">
        <v>0</v>
      </c>
      <c r="G46" s="104">
        <v>0</v>
      </c>
      <c r="H46" s="46">
        <f t="shared" si="1"/>
        <v>1</v>
      </c>
      <c r="I46" s="96"/>
      <c r="J46" s="15">
        <v>50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 x14ac:dyDescent="0.65">
      <c r="A47" s="10">
        <v>43</v>
      </c>
      <c r="B47" s="19" t="s">
        <v>53</v>
      </c>
      <c r="C47" s="71">
        <f>+'26'!H47</f>
        <v>1</v>
      </c>
      <c r="D47" s="95">
        <v>0</v>
      </c>
      <c r="E47" s="46">
        <f t="shared" si="0"/>
        <v>1</v>
      </c>
      <c r="F47" s="106">
        <v>0</v>
      </c>
      <c r="G47" s="104">
        <v>0</v>
      </c>
      <c r="H47" s="46">
        <f t="shared" si="1"/>
        <v>1</v>
      </c>
      <c r="I47" s="96"/>
      <c r="J47" s="15">
        <v>50</v>
      </c>
      <c r="K47" s="72">
        <f t="shared" si="5"/>
        <v>0</v>
      </c>
      <c r="L47" s="17" t="s">
        <v>16</v>
      </c>
      <c r="M47" s="18">
        <v>0</v>
      </c>
      <c r="N47" s="23">
        <f t="shared" si="6"/>
        <v>0</v>
      </c>
      <c r="O47" s="19"/>
      <c r="P47" s="43">
        <f t="shared" si="7"/>
        <v>0</v>
      </c>
    </row>
    <row r="48" spans="1:26" ht="24.6" x14ac:dyDescent="0.65">
      <c r="A48" s="10">
        <v>44</v>
      </c>
      <c r="B48" s="19" t="s">
        <v>54</v>
      </c>
      <c r="C48" s="71">
        <f>+'26'!H48</f>
        <v>0</v>
      </c>
      <c r="D48" s="95">
        <v>0</v>
      </c>
      <c r="E48" s="46">
        <f t="shared" si="0"/>
        <v>0</v>
      </c>
      <c r="F48" s="106">
        <v>0</v>
      </c>
      <c r="G48" s="104">
        <v>0</v>
      </c>
      <c r="H48" s="46">
        <f t="shared" si="1"/>
        <v>0</v>
      </c>
      <c r="I48" s="96"/>
      <c r="J48" s="15">
        <v>50</v>
      </c>
      <c r="K48" s="72">
        <f t="shared" si="5"/>
        <v>0</v>
      </c>
      <c r="L48" s="17" t="s">
        <v>16</v>
      </c>
      <c r="M48" s="18">
        <v>0</v>
      </c>
      <c r="N48" s="23">
        <f t="shared" si="6"/>
        <v>0</v>
      </c>
      <c r="O48" s="19"/>
      <c r="P48" s="43">
        <f t="shared" si="7"/>
        <v>0</v>
      </c>
    </row>
    <row r="49" spans="1:16" ht="24.6" x14ac:dyDescent="0.65">
      <c r="A49" s="10">
        <v>45</v>
      </c>
      <c r="B49" s="19" t="s">
        <v>55</v>
      </c>
      <c r="C49" s="71">
        <f>+'26'!H49</f>
        <v>5</v>
      </c>
      <c r="D49" s="95">
        <v>0</v>
      </c>
      <c r="E49" s="46">
        <f t="shared" si="0"/>
        <v>5</v>
      </c>
      <c r="F49" s="106">
        <v>0</v>
      </c>
      <c r="G49" s="104">
        <v>0</v>
      </c>
      <c r="H49" s="46">
        <f t="shared" si="1"/>
        <v>5</v>
      </c>
      <c r="I49" s="96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x14ac:dyDescent="0.65">
      <c r="A50" s="10">
        <v>46</v>
      </c>
      <c r="B50" s="19" t="s">
        <v>56</v>
      </c>
      <c r="C50" s="71">
        <f>+'26'!H50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57</v>
      </c>
      <c r="C51" s="71">
        <f>+'26'!H51</f>
        <v>5</v>
      </c>
      <c r="D51" s="95">
        <v>0</v>
      </c>
      <c r="E51" s="46">
        <f t="shared" si="0"/>
        <v>5</v>
      </c>
      <c r="F51" s="106">
        <v>0</v>
      </c>
      <c r="G51" s="104">
        <v>0</v>
      </c>
      <c r="H51" s="46">
        <f t="shared" si="1"/>
        <v>5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 x14ac:dyDescent="0.65">
      <c r="A52" s="10">
        <v>48</v>
      </c>
      <c r="B52" s="19" t="s">
        <v>58</v>
      </c>
      <c r="C52" s="71">
        <f>+'26'!H52</f>
        <v>4</v>
      </c>
      <c r="D52" s="95">
        <v>0</v>
      </c>
      <c r="E52" s="46">
        <f t="shared" si="0"/>
        <v>4</v>
      </c>
      <c r="F52" s="106">
        <v>0</v>
      </c>
      <c r="G52" s="104">
        <v>0</v>
      </c>
      <c r="H52" s="46">
        <f t="shared" si="1"/>
        <v>4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x14ac:dyDescent="0.65">
      <c r="A53" s="10">
        <v>49</v>
      </c>
      <c r="B53" s="19" t="s">
        <v>59</v>
      </c>
      <c r="C53" s="71">
        <f>+'26'!H53</f>
        <v>2</v>
      </c>
      <c r="D53" s="95">
        <v>0</v>
      </c>
      <c r="E53" s="46">
        <f t="shared" si="0"/>
        <v>2</v>
      </c>
      <c r="F53" s="106">
        <v>0</v>
      </c>
      <c r="G53" s="104">
        <v>0</v>
      </c>
      <c r="H53" s="46">
        <f t="shared" si="1"/>
        <v>2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x14ac:dyDescent="0.65">
      <c r="A54" s="10">
        <v>50</v>
      </c>
      <c r="B54" s="19" t="s">
        <v>60</v>
      </c>
      <c r="C54" s="71">
        <f>+'26'!H54</f>
        <v>5</v>
      </c>
      <c r="D54" s="95">
        <v>0</v>
      </c>
      <c r="E54" s="46">
        <f t="shared" si="0"/>
        <v>5</v>
      </c>
      <c r="F54" s="106">
        <v>0</v>
      </c>
      <c r="G54" s="104">
        <v>0</v>
      </c>
      <c r="H54" s="46">
        <f t="shared" si="1"/>
        <v>5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x14ac:dyDescent="0.65">
      <c r="A55" s="10">
        <v>51</v>
      </c>
      <c r="B55" s="19" t="s">
        <v>61</v>
      </c>
      <c r="C55" s="71">
        <f>+'26'!H55</f>
        <v>5</v>
      </c>
      <c r="D55" s="95">
        <v>0</v>
      </c>
      <c r="E55" s="46">
        <f t="shared" si="0"/>
        <v>5</v>
      </c>
      <c r="F55" s="106">
        <v>0</v>
      </c>
      <c r="G55" s="104">
        <v>0</v>
      </c>
      <c r="H55" s="46">
        <f t="shared" si="1"/>
        <v>5</v>
      </c>
      <c r="I55" s="96"/>
      <c r="J55" s="15">
        <v>120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x14ac:dyDescent="0.65">
      <c r="A56" s="10">
        <v>52</v>
      </c>
      <c r="B56" s="19" t="s">
        <v>62</v>
      </c>
      <c r="C56" s="71">
        <f>+'26'!H56</f>
        <v>0</v>
      </c>
      <c r="D56" s="95">
        <v>0</v>
      </c>
      <c r="E56" s="46">
        <f t="shared" si="0"/>
        <v>0</v>
      </c>
      <c r="F56" s="106">
        <v>0</v>
      </c>
      <c r="G56" s="104">
        <v>0</v>
      </c>
      <c r="H56" s="46">
        <f t="shared" si="1"/>
        <v>0</v>
      </c>
      <c r="I56" s="96"/>
      <c r="J56" s="15">
        <v>120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 x14ac:dyDescent="0.65">
      <c r="A57" s="10">
        <v>53</v>
      </c>
      <c r="B57" s="19" t="s">
        <v>63</v>
      </c>
      <c r="C57" s="71">
        <f>+'26'!H57</f>
        <v>4</v>
      </c>
      <c r="D57" s="95">
        <v>0</v>
      </c>
      <c r="E57" s="46">
        <f t="shared" si="0"/>
        <v>4</v>
      </c>
      <c r="F57" s="106">
        <v>0</v>
      </c>
      <c r="G57" s="104">
        <v>0</v>
      </c>
      <c r="H57" s="46">
        <f t="shared" si="1"/>
        <v>4</v>
      </c>
      <c r="I57" s="96"/>
      <c r="J57" s="15">
        <v>120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 x14ac:dyDescent="0.65">
      <c r="A58" s="10">
        <v>54</v>
      </c>
      <c r="B58" s="19" t="s">
        <v>64</v>
      </c>
      <c r="C58" s="71">
        <f>+'26'!H58</f>
        <v>0</v>
      </c>
      <c r="D58" s="95">
        <v>0</v>
      </c>
      <c r="E58" s="46">
        <f t="shared" si="0"/>
        <v>0</v>
      </c>
      <c r="F58" s="106">
        <v>0</v>
      </c>
      <c r="G58" s="104">
        <v>0</v>
      </c>
      <c r="H58" s="46">
        <f t="shared" si="1"/>
        <v>0</v>
      </c>
      <c r="I58" s="96"/>
      <c r="J58" s="15">
        <v>120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 x14ac:dyDescent="0.65">
      <c r="A59" s="10">
        <v>55</v>
      </c>
      <c r="B59" s="19" t="s">
        <v>65</v>
      </c>
      <c r="C59" s="71">
        <f>+'26'!H59</f>
        <v>7</v>
      </c>
      <c r="D59" s="95">
        <v>0</v>
      </c>
      <c r="E59" s="46">
        <f t="shared" si="0"/>
        <v>7</v>
      </c>
      <c r="F59" s="106">
        <v>0</v>
      </c>
      <c r="G59" s="104">
        <v>0</v>
      </c>
      <c r="H59" s="46">
        <f t="shared" si="1"/>
        <v>7</v>
      </c>
      <c r="I59" s="96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 x14ac:dyDescent="0.65">
      <c r="A60" s="10">
        <v>56</v>
      </c>
      <c r="B60" s="19" t="s">
        <v>66</v>
      </c>
      <c r="C60" s="71">
        <f>+'26'!H60</f>
        <v>4</v>
      </c>
      <c r="D60" s="95">
        <v>0</v>
      </c>
      <c r="E60" s="46">
        <f t="shared" si="0"/>
        <v>4</v>
      </c>
      <c r="F60" s="106">
        <v>0</v>
      </c>
      <c r="G60" s="104">
        <v>0</v>
      </c>
      <c r="H60" s="46">
        <f t="shared" si="1"/>
        <v>4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x14ac:dyDescent="0.65">
      <c r="A61" s="10">
        <v>57</v>
      </c>
      <c r="B61" s="19" t="s">
        <v>266</v>
      </c>
      <c r="C61" s="71">
        <f>+'26'!H61</f>
        <v>4</v>
      </c>
      <c r="D61" s="95">
        <v>0</v>
      </c>
      <c r="E61" s="46">
        <f t="shared" si="0"/>
        <v>4</v>
      </c>
      <c r="F61" s="106">
        <v>0</v>
      </c>
      <c r="G61" s="104">
        <v>0</v>
      </c>
      <c r="H61" s="46">
        <f t="shared" si="1"/>
        <v>4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x14ac:dyDescent="0.65">
      <c r="A62" s="10">
        <v>58</v>
      </c>
      <c r="B62" s="19" t="s">
        <v>340</v>
      </c>
      <c r="C62" s="71">
        <f>+'26'!H62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30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x14ac:dyDescent="0.65">
      <c r="A63" s="10">
        <v>59</v>
      </c>
      <c r="B63" s="19" t="s">
        <v>341</v>
      </c>
      <c r="C63" s="71">
        <f>+'26'!H63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21">
        <v>30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x14ac:dyDescent="0.65">
      <c r="A64" s="10">
        <v>60</v>
      </c>
      <c r="B64" s="19" t="s">
        <v>342</v>
      </c>
      <c r="C64" s="71">
        <f>+'26'!H64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21">
        <v>30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x14ac:dyDescent="0.65">
      <c r="A65" s="10">
        <v>61</v>
      </c>
      <c r="B65" s="19" t="s">
        <v>72</v>
      </c>
      <c r="C65" s="71">
        <f>+'26'!H65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21">
        <v>50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x14ac:dyDescent="0.65">
      <c r="A66" s="10">
        <v>62</v>
      </c>
      <c r="B66" s="19" t="s">
        <v>73</v>
      </c>
      <c r="C66" s="71">
        <f>+'26'!H66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21">
        <v>50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x14ac:dyDescent="0.65">
      <c r="A67" s="10">
        <v>63</v>
      </c>
      <c r="B67" s="19" t="s">
        <v>74</v>
      </c>
      <c r="C67" s="71">
        <f>+'26'!H67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50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175</v>
      </c>
      <c r="C68" s="71">
        <f>+'26'!H68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50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x14ac:dyDescent="0.65">
      <c r="A69" s="10">
        <v>65</v>
      </c>
      <c r="B69" s="19" t="s">
        <v>267</v>
      </c>
      <c r="C69" s="71">
        <f>+'26'!H69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ref="H69:H132" si="11">+E69-F69-I69-G69</f>
        <v>0</v>
      </c>
      <c r="I69" s="96"/>
      <c r="J69" s="15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x14ac:dyDescent="0.65">
      <c r="A70" s="10">
        <v>66</v>
      </c>
      <c r="B70" s="19" t="s">
        <v>70</v>
      </c>
      <c r="C70" s="71">
        <f>+'26'!H70</f>
        <v>0</v>
      </c>
      <c r="D70" s="95">
        <v>0</v>
      </c>
      <c r="E70" s="46">
        <f t="shared" si="0"/>
        <v>0</v>
      </c>
      <c r="F70" s="106">
        <v>0</v>
      </c>
      <c r="G70" s="104">
        <v>0</v>
      </c>
      <c r="H70" s="46">
        <f t="shared" si="11"/>
        <v>0</v>
      </c>
      <c r="I70" s="96"/>
      <c r="J70" s="20">
        <v>70</v>
      </c>
      <c r="K70" s="72">
        <f t="shared" ref="K70:K133" si="12">+J70*I70</f>
        <v>0</v>
      </c>
      <c r="L70" s="17" t="s">
        <v>16</v>
      </c>
      <c r="M70" s="18">
        <v>0</v>
      </c>
      <c r="N70" s="23">
        <f t="shared" ref="N70:N133" si="13">SUM(K70-M70)</f>
        <v>0</v>
      </c>
      <c r="O70" s="19"/>
      <c r="P70" s="43">
        <f t="shared" ref="P70:P133" si="14">+K70*O70</f>
        <v>0</v>
      </c>
    </row>
    <row r="71" spans="1:16" ht="24.6" x14ac:dyDescent="0.65">
      <c r="A71" s="10">
        <v>67</v>
      </c>
      <c r="B71" s="19" t="s">
        <v>71</v>
      </c>
      <c r="C71" s="71">
        <f>+'26'!H71</f>
        <v>0</v>
      </c>
      <c r="D71" s="95">
        <v>0</v>
      </c>
      <c r="E71" s="46">
        <f t="shared" si="0"/>
        <v>0</v>
      </c>
      <c r="F71" s="106">
        <v>0</v>
      </c>
      <c r="G71" s="104">
        <v>0</v>
      </c>
      <c r="H71" s="46">
        <f t="shared" si="11"/>
        <v>0</v>
      </c>
      <c r="I71" s="96"/>
      <c r="J71" s="20">
        <v>80</v>
      </c>
      <c r="K71" s="72">
        <f t="shared" si="12"/>
        <v>0</v>
      </c>
      <c r="L71" s="17" t="s">
        <v>16</v>
      </c>
      <c r="M71" s="18">
        <v>0</v>
      </c>
      <c r="N71" s="23">
        <f t="shared" si="13"/>
        <v>0</v>
      </c>
      <c r="O71" s="19"/>
      <c r="P71" s="43">
        <f t="shared" si="14"/>
        <v>0</v>
      </c>
    </row>
    <row r="72" spans="1:16" ht="24.6" x14ac:dyDescent="0.65">
      <c r="A72" s="10">
        <v>68</v>
      </c>
      <c r="B72" s="19" t="s">
        <v>199</v>
      </c>
      <c r="C72" s="71">
        <f>+'26'!H72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1"/>
        <v>0</v>
      </c>
      <c r="I72" s="96"/>
      <c r="J72" s="21">
        <v>150</v>
      </c>
      <c r="K72" s="72">
        <f t="shared" si="12"/>
        <v>0</v>
      </c>
      <c r="L72" s="17" t="s">
        <v>16</v>
      </c>
      <c r="M72" s="18">
        <v>0</v>
      </c>
      <c r="N72" s="23">
        <f t="shared" si="13"/>
        <v>0</v>
      </c>
      <c r="O72" s="19"/>
      <c r="P72" s="43">
        <f t="shared" si="14"/>
        <v>0</v>
      </c>
    </row>
    <row r="73" spans="1:16" ht="24.6" x14ac:dyDescent="0.65">
      <c r="A73" s="10">
        <v>69</v>
      </c>
      <c r="B73" s="19" t="s">
        <v>200</v>
      </c>
      <c r="C73" s="71">
        <f>+'26'!H73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1"/>
        <v>0</v>
      </c>
      <c r="I73" s="96"/>
      <c r="J73" s="21">
        <v>150</v>
      </c>
      <c r="K73" s="72">
        <f t="shared" si="12"/>
        <v>0</v>
      </c>
      <c r="L73" s="17" t="s">
        <v>16</v>
      </c>
      <c r="M73" s="18">
        <v>0</v>
      </c>
      <c r="N73" s="23">
        <f t="shared" si="13"/>
        <v>0</v>
      </c>
      <c r="O73" s="19"/>
      <c r="P73" s="43">
        <f t="shared" si="14"/>
        <v>0</v>
      </c>
    </row>
    <row r="74" spans="1:16" ht="24.6" x14ac:dyDescent="0.65">
      <c r="A74" s="10">
        <v>70</v>
      </c>
      <c r="B74" s="19" t="s">
        <v>201</v>
      </c>
      <c r="C74" s="71">
        <f>+'26'!H74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si="11"/>
        <v>0</v>
      </c>
      <c r="I74" s="96"/>
      <c r="J74" s="20">
        <v>150</v>
      </c>
      <c r="K74" s="72">
        <f t="shared" si="12"/>
        <v>0</v>
      </c>
      <c r="L74" s="17" t="s">
        <v>16</v>
      </c>
      <c r="M74" s="18">
        <v>0</v>
      </c>
      <c r="N74" s="23">
        <f t="shared" si="13"/>
        <v>0</v>
      </c>
      <c r="O74" s="19"/>
      <c r="P74" s="43">
        <f t="shared" si="14"/>
        <v>0</v>
      </c>
    </row>
    <row r="75" spans="1:16" ht="24.6" x14ac:dyDescent="0.65">
      <c r="A75" s="10">
        <v>71</v>
      </c>
      <c r="B75" s="19" t="s">
        <v>77</v>
      </c>
      <c r="C75" s="71">
        <f>+'26'!H75</f>
        <v>8</v>
      </c>
      <c r="D75" s="95">
        <v>0</v>
      </c>
      <c r="E75" s="46">
        <f t="shared" si="0"/>
        <v>8</v>
      </c>
      <c r="F75" s="106">
        <v>0</v>
      </c>
      <c r="G75" s="104">
        <v>0</v>
      </c>
      <c r="H75" s="46">
        <f t="shared" si="11"/>
        <v>8</v>
      </c>
      <c r="I75" s="96"/>
      <c r="J75" s="20">
        <v>50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 x14ac:dyDescent="0.65">
      <c r="A76" s="10">
        <v>72</v>
      </c>
      <c r="B76" s="19" t="s">
        <v>409</v>
      </c>
      <c r="C76" s="71">
        <f>+'26'!H76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410</v>
      </c>
      <c r="C77" s="71">
        <f>+'26'!H77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0">
        <v>120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x14ac:dyDescent="0.65">
      <c r="A78" s="10">
        <v>74</v>
      </c>
      <c r="B78" s="19" t="s">
        <v>411</v>
      </c>
      <c r="C78" s="71">
        <f>+'26'!H78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0">
        <v>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x14ac:dyDescent="0.65">
      <c r="A79" s="10">
        <v>75</v>
      </c>
      <c r="B79" s="19" t="s">
        <v>412</v>
      </c>
      <c r="C79" s="71">
        <f>+'26'!H79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120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x14ac:dyDescent="0.65">
      <c r="A80" s="10">
        <v>76</v>
      </c>
      <c r="B80" s="19" t="s">
        <v>346</v>
      </c>
      <c r="C80" s="71">
        <f>+'26'!H80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2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268</v>
      </c>
      <c r="C81" s="71">
        <f>+'26'!H81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45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347</v>
      </c>
      <c r="C82" s="71">
        <f>+'26'!H82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50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269</v>
      </c>
      <c r="C83" s="71">
        <f>+'26'!H83</f>
        <v>0</v>
      </c>
      <c r="D83" s="95">
        <v>0</v>
      </c>
      <c r="E83" s="46">
        <f t="shared" si="0"/>
        <v>0</v>
      </c>
      <c r="F83" s="106">
        <v>0</v>
      </c>
      <c r="G83" s="104">
        <v>0</v>
      </c>
      <c r="H83" s="46">
        <f t="shared" si="11"/>
        <v>0</v>
      </c>
      <c r="I83" s="96"/>
      <c r="J83" s="22">
        <v>55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x14ac:dyDescent="0.65">
      <c r="A84" s="10">
        <v>80</v>
      </c>
      <c r="B84" s="19" t="s">
        <v>93</v>
      </c>
      <c r="C84" s="71">
        <f>+'26'!H84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2">
        <v>55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94</v>
      </c>
      <c r="C85" s="71">
        <f>+'26'!H85</f>
        <v>0</v>
      </c>
      <c r="D85" s="95">
        <v>0</v>
      </c>
      <c r="E85" s="46">
        <f t="shared" si="0"/>
        <v>0</v>
      </c>
      <c r="F85" s="106">
        <v>0</v>
      </c>
      <c r="G85" s="104">
        <v>0</v>
      </c>
      <c r="H85" s="46">
        <f t="shared" si="11"/>
        <v>0</v>
      </c>
      <c r="I85" s="96"/>
      <c r="J85" s="22">
        <v>55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 x14ac:dyDescent="0.65">
      <c r="A86" s="10">
        <v>82</v>
      </c>
      <c r="B86" s="19" t="s">
        <v>369</v>
      </c>
      <c r="C86" s="71">
        <f>+'26'!H86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2">
        <v>30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370</v>
      </c>
      <c r="C87" s="71">
        <f>+'26'!H87</f>
        <v>0</v>
      </c>
      <c r="D87" s="95">
        <v>0</v>
      </c>
      <c r="E87" s="46">
        <f t="shared" si="0"/>
        <v>0</v>
      </c>
      <c r="F87" s="106">
        <v>0</v>
      </c>
      <c r="G87" s="104">
        <v>0</v>
      </c>
      <c r="H87" s="46">
        <f t="shared" si="11"/>
        <v>0</v>
      </c>
      <c r="I87" s="96"/>
      <c r="J87" s="22">
        <v>30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 x14ac:dyDescent="0.65">
      <c r="A88" s="10">
        <v>84</v>
      </c>
      <c r="B88" s="19" t="s">
        <v>270</v>
      </c>
      <c r="C88" s="71">
        <f>+'26'!H88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/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x14ac:dyDescent="0.65">
      <c r="A89" s="10">
        <v>85</v>
      </c>
      <c r="B89" s="19" t="s">
        <v>271</v>
      </c>
      <c r="C89" s="71">
        <f>+'26'!H89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/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x14ac:dyDescent="0.65">
      <c r="A90" s="10">
        <v>86</v>
      </c>
      <c r="B90" s="19" t="s">
        <v>244</v>
      </c>
      <c r="C90" s="71">
        <f>+'26'!H90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15">
        <v>35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x14ac:dyDescent="0.65">
      <c r="A91" s="10">
        <v>87</v>
      </c>
      <c r="B91" s="19" t="s">
        <v>272</v>
      </c>
      <c r="C91" s="71">
        <f>+'26'!H91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120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x14ac:dyDescent="0.65">
      <c r="A92" s="10">
        <v>88</v>
      </c>
      <c r="B92" s="19" t="s">
        <v>273</v>
      </c>
      <c r="C92" s="71">
        <f>+'26'!H92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45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x14ac:dyDescent="0.65">
      <c r="A93" s="10">
        <v>89</v>
      </c>
      <c r="B93" s="19" t="s">
        <v>246</v>
      </c>
      <c r="C93" s="71">
        <f>+'26'!H93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0">
        <v>40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348</v>
      </c>
      <c r="C94" s="71">
        <f>+'26'!H94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2">
        <v>35</v>
      </c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x14ac:dyDescent="0.65">
      <c r="A95" s="10">
        <v>91</v>
      </c>
      <c r="B95" s="19" t="s">
        <v>349</v>
      </c>
      <c r="C95" s="71">
        <f>+'26'!H95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>
        <v>35</v>
      </c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 x14ac:dyDescent="0.65">
      <c r="A96" s="10">
        <v>92</v>
      </c>
      <c r="B96" s="19" t="s">
        <v>350</v>
      </c>
      <c r="C96" s="71">
        <f>+'26'!H96</f>
        <v>0</v>
      </c>
      <c r="D96" s="95">
        <v>0</v>
      </c>
      <c r="E96" s="46">
        <f t="shared" si="0"/>
        <v>0</v>
      </c>
      <c r="F96" s="106">
        <v>0</v>
      </c>
      <c r="G96" s="104">
        <v>0</v>
      </c>
      <c r="H96" s="46">
        <f t="shared" si="11"/>
        <v>0</v>
      </c>
      <c r="I96" s="96"/>
      <c r="J96" s="22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274</v>
      </c>
      <c r="C97" s="71">
        <f>+'26'!H97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35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351</v>
      </c>
      <c r="C98" s="71">
        <f>+'26'!H98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35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x14ac:dyDescent="0.65">
      <c r="A99" s="10">
        <v>95</v>
      </c>
      <c r="B99" s="19" t="s">
        <v>275</v>
      </c>
      <c r="C99" s="71">
        <f>+'26'!H99</f>
        <v>0</v>
      </c>
      <c r="D99" s="95">
        <v>0</v>
      </c>
      <c r="E99" s="46">
        <f t="shared" si="0"/>
        <v>0</v>
      </c>
      <c r="F99" s="106">
        <v>0</v>
      </c>
      <c r="G99" s="104">
        <v>0</v>
      </c>
      <c r="H99" s="46">
        <f t="shared" si="11"/>
        <v>0</v>
      </c>
      <c r="I99" s="96"/>
      <c r="J99" s="22">
        <v>35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276</v>
      </c>
      <c r="C100" s="71">
        <f>+'26'!H100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2">
        <v>120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 x14ac:dyDescent="0.65">
      <c r="A101" s="10">
        <v>97</v>
      </c>
      <c r="B101" s="19" t="s">
        <v>277</v>
      </c>
      <c r="C101" s="71">
        <f>+'26'!H101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250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278</v>
      </c>
      <c r="C102" s="71">
        <f>+'26'!H102</f>
        <v>5</v>
      </c>
      <c r="D102" s="95">
        <v>0</v>
      </c>
      <c r="E102" s="46">
        <f t="shared" si="0"/>
        <v>5</v>
      </c>
      <c r="F102" s="106">
        <v>0</v>
      </c>
      <c r="G102" s="104">
        <v>0</v>
      </c>
      <c r="H102" s="46">
        <f t="shared" si="11"/>
        <v>5</v>
      </c>
      <c r="I102" s="96"/>
      <c r="J102" s="20">
        <v>100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279</v>
      </c>
      <c r="C103" s="71">
        <f>+'26'!H103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0">
        <v>55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280</v>
      </c>
      <c r="C104" s="71">
        <f>+'26'!H104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0">
        <v>60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281</v>
      </c>
      <c r="C105" s="71">
        <f>+'26'!H105</f>
        <v>2</v>
      </c>
      <c r="D105" s="95">
        <v>0</v>
      </c>
      <c r="E105" s="46">
        <f t="shared" si="0"/>
        <v>2</v>
      </c>
      <c r="F105" s="106">
        <v>0</v>
      </c>
      <c r="G105" s="104">
        <v>0</v>
      </c>
      <c r="H105" s="46">
        <f t="shared" si="11"/>
        <v>2</v>
      </c>
      <c r="I105" s="96"/>
      <c r="J105" s="20">
        <v>100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100</v>
      </c>
      <c r="C106" s="71">
        <f>+'26'!H106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0">
        <v>55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101</v>
      </c>
      <c r="C107" s="71">
        <f>+'26'!H107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50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102</v>
      </c>
      <c r="C108" s="71">
        <f>+'26'!H108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282</v>
      </c>
      <c r="C109" s="71">
        <f>+'26'!H109</f>
        <v>0</v>
      </c>
      <c r="D109" s="95">
        <v>0</v>
      </c>
      <c r="E109" s="46">
        <f t="shared" si="0"/>
        <v>0</v>
      </c>
      <c r="F109" s="106">
        <v>0</v>
      </c>
      <c r="G109" s="104">
        <v>0</v>
      </c>
      <c r="H109" s="46">
        <f t="shared" si="11"/>
        <v>0</v>
      </c>
      <c r="I109" s="96"/>
      <c r="J109" s="20">
        <v>35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283</v>
      </c>
      <c r="C110" s="71">
        <f>+'26'!H110</f>
        <v>0</v>
      </c>
      <c r="D110" s="95">
        <v>0</v>
      </c>
      <c r="E110" s="46">
        <f t="shared" si="0"/>
        <v>0</v>
      </c>
      <c r="F110" s="106">
        <v>0</v>
      </c>
      <c r="G110" s="104">
        <v>0</v>
      </c>
      <c r="H110" s="46">
        <f t="shared" si="11"/>
        <v>0</v>
      </c>
      <c r="I110" s="96"/>
      <c r="J110" s="20">
        <v>50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 x14ac:dyDescent="0.65">
      <c r="A111" s="10">
        <v>107</v>
      </c>
      <c r="B111" s="19" t="s">
        <v>352</v>
      </c>
      <c r="C111" s="71">
        <f>+'26'!H111</f>
        <v>0</v>
      </c>
      <c r="D111" s="95">
        <v>0</v>
      </c>
      <c r="E111" s="46">
        <f t="shared" si="0"/>
        <v>0</v>
      </c>
      <c r="F111" s="106">
        <v>0</v>
      </c>
      <c r="G111" s="104">
        <v>0</v>
      </c>
      <c r="H111" s="46">
        <f t="shared" si="11"/>
        <v>0</v>
      </c>
      <c r="I111" s="96"/>
      <c r="J111" s="20">
        <v>50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354</v>
      </c>
      <c r="C112" s="71">
        <f>+'26'!H112</f>
        <v>0</v>
      </c>
      <c r="D112" s="95">
        <v>0</v>
      </c>
      <c r="E112" s="46">
        <f t="shared" si="0"/>
        <v>0</v>
      </c>
      <c r="F112" s="106">
        <v>0</v>
      </c>
      <c r="G112" s="104">
        <v>0</v>
      </c>
      <c r="H112" s="46">
        <f t="shared" si="11"/>
        <v>0</v>
      </c>
      <c r="I112" s="96"/>
      <c r="J112" s="20">
        <v>50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353</v>
      </c>
      <c r="C113" s="71">
        <f>+'26'!H113</f>
        <v>0</v>
      </c>
      <c r="D113" s="95">
        <v>0</v>
      </c>
      <c r="E113" s="46">
        <f t="shared" si="0"/>
        <v>0</v>
      </c>
      <c r="F113" s="106">
        <v>0</v>
      </c>
      <c r="G113" s="104">
        <v>0</v>
      </c>
      <c r="H113" s="46">
        <f t="shared" si="11"/>
        <v>0</v>
      </c>
      <c r="I113" s="96"/>
      <c r="J113" s="20">
        <v>50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355</v>
      </c>
      <c r="C114" s="71">
        <f>+'26'!H114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0">
        <v>50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x14ac:dyDescent="0.65">
      <c r="A115" s="10">
        <v>111</v>
      </c>
      <c r="B115" s="19" t="s">
        <v>145</v>
      </c>
      <c r="C115" s="71">
        <f>+'26'!H115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0">
        <v>45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x14ac:dyDescent="0.65">
      <c r="A116" s="10">
        <v>112</v>
      </c>
      <c r="B116" s="19" t="s">
        <v>146</v>
      </c>
      <c r="C116" s="71">
        <f>+'26'!H116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0">
        <v>45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x14ac:dyDescent="0.65">
      <c r="A117" s="10">
        <v>113</v>
      </c>
      <c r="B117" s="19" t="s">
        <v>147</v>
      </c>
      <c r="C117" s="71">
        <f>+'26'!H117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55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x14ac:dyDescent="0.65">
      <c r="A118" s="10">
        <v>114</v>
      </c>
      <c r="B118" s="19" t="s">
        <v>356</v>
      </c>
      <c r="C118" s="71">
        <f>+'26'!H118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375</v>
      </c>
      <c r="C119" s="71">
        <f>+'26'!H119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376</v>
      </c>
      <c r="C120" s="71">
        <f>+'26'!H120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x14ac:dyDescent="0.65">
      <c r="A121" s="10">
        <v>117</v>
      </c>
      <c r="B121" s="19" t="s">
        <v>133</v>
      </c>
      <c r="C121" s="71">
        <f>+'26'!H121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40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>
        <v>30</v>
      </c>
      <c r="P121" s="43">
        <f t="shared" si="14"/>
        <v>0</v>
      </c>
    </row>
    <row r="122" spans="1:16" ht="24.6" x14ac:dyDescent="0.65">
      <c r="A122" s="10">
        <v>118</v>
      </c>
      <c r="B122" s="19" t="s">
        <v>284</v>
      </c>
      <c r="C122" s="71">
        <f>+'26'!H122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40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>
        <v>30</v>
      </c>
      <c r="P122" s="43">
        <f t="shared" si="14"/>
        <v>0</v>
      </c>
    </row>
    <row r="123" spans="1:16" ht="24.6" x14ac:dyDescent="0.65">
      <c r="A123" s="10">
        <v>119</v>
      </c>
      <c r="B123" s="19" t="s">
        <v>108</v>
      </c>
      <c r="C123" s="71">
        <f>+'26'!H123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>
        <v>30</v>
      </c>
      <c r="P123" s="43">
        <f t="shared" si="14"/>
        <v>0</v>
      </c>
    </row>
    <row r="124" spans="1:16" ht="24.6" x14ac:dyDescent="0.65">
      <c r="A124" s="10">
        <v>120</v>
      </c>
      <c r="B124" s="19" t="s">
        <v>245</v>
      </c>
      <c r="C124" s="71">
        <f>+'26'!H124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40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>
        <v>30</v>
      </c>
      <c r="P124" s="43">
        <f t="shared" si="14"/>
        <v>0</v>
      </c>
    </row>
    <row r="125" spans="1:16" ht="24.6" x14ac:dyDescent="0.65">
      <c r="A125" s="10">
        <v>121</v>
      </c>
      <c r="B125" s="19" t="s">
        <v>285</v>
      </c>
      <c r="C125" s="71">
        <f>+'26'!H125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>
        <v>30</v>
      </c>
      <c r="P125" s="43">
        <f t="shared" si="14"/>
        <v>0</v>
      </c>
    </row>
    <row r="126" spans="1:16" ht="24.6" x14ac:dyDescent="0.65">
      <c r="A126" s="10">
        <v>122</v>
      </c>
      <c r="B126" s="19" t="s">
        <v>121</v>
      </c>
      <c r="C126" s="71">
        <f>+'26'!H126</f>
        <v>0</v>
      </c>
      <c r="D126" s="95">
        <v>0</v>
      </c>
      <c r="E126" s="46">
        <f t="shared" si="0"/>
        <v>0</v>
      </c>
      <c r="F126" s="106">
        <v>0</v>
      </c>
      <c r="G126" s="104">
        <v>0</v>
      </c>
      <c r="H126" s="46">
        <f t="shared" si="11"/>
        <v>0</v>
      </c>
      <c r="I126" s="96"/>
      <c r="J126" s="20">
        <v>60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>
        <v>30</v>
      </c>
      <c r="P126" s="43">
        <f t="shared" si="14"/>
        <v>0</v>
      </c>
    </row>
    <row r="127" spans="1:16" ht="24.6" x14ac:dyDescent="0.65">
      <c r="A127" s="10">
        <v>123</v>
      </c>
      <c r="B127" s="19" t="s">
        <v>113</v>
      </c>
      <c r="C127" s="71">
        <f>+'26'!H127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x14ac:dyDescent="0.65">
      <c r="A128" s="10">
        <v>124</v>
      </c>
      <c r="B128" s="19" t="s">
        <v>114</v>
      </c>
      <c r="C128" s="71">
        <f>+'26'!H128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100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198</v>
      </c>
      <c r="C129" s="71">
        <f>+'26'!H129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25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286</v>
      </c>
      <c r="C130" s="71">
        <f>+'26'!H130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287</v>
      </c>
      <c r="C131" s="71">
        <f>+'26'!H131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2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x14ac:dyDescent="0.65">
      <c r="A132" s="10">
        <v>128</v>
      </c>
      <c r="B132" s="19" t="s">
        <v>288</v>
      </c>
      <c r="C132" s="71">
        <f>+'26'!H132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2">
        <v>50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x14ac:dyDescent="0.65">
      <c r="A133" s="10">
        <v>129</v>
      </c>
      <c r="B133" s="19" t="s">
        <v>289</v>
      </c>
      <c r="C133" s="71">
        <f>+'26'!H133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ref="H133:H196" si="15">+E133-F133-I133-G133</f>
        <v>0</v>
      </c>
      <c r="I133" s="96"/>
      <c r="J133" s="20">
        <v>60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x14ac:dyDescent="0.65">
      <c r="A134" s="10">
        <v>130</v>
      </c>
      <c r="B134" s="19" t="s">
        <v>343</v>
      </c>
      <c r="C134" s="71">
        <f>+'26'!H134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5"/>
        <v>0</v>
      </c>
      <c r="I134" s="96"/>
      <c r="J134" s="20">
        <v>50</v>
      </c>
      <c r="K134" s="72">
        <f t="shared" ref="K134:K197" si="16">+J134*I134</f>
        <v>0</v>
      </c>
      <c r="L134" s="17" t="s">
        <v>16</v>
      </c>
      <c r="M134" s="18">
        <v>0</v>
      </c>
      <c r="N134" s="23">
        <f t="shared" ref="N134:N197" si="17">SUM(K134-M134)</f>
        <v>0</v>
      </c>
      <c r="O134" s="19"/>
      <c r="P134" s="43">
        <f t="shared" ref="P134:P197" si="18">+K134*O134</f>
        <v>0</v>
      </c>
    </row>
    <row r="135" spans="1:16" ht="24.6" x14ac:dyDescent="0.65">
      <c r="A135" s="10">
        <v>131</v>
      </c>
      <c r="B135" s="19" t="s">
        <v>134</v>
      </c>
      <c r="C135" s="71">
        <f>+'26'!H135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5"/>
        <v>0</v>
      </c>
      <c r="I135" s="96"/>
      <c r="J135" s="20">
        <v>35</v>
      </c>
      <c r="K135" s="72">
        <f t="shared" si="16"/>
        <v>0</v>
      </c>
      <c r="L135" s="17" t="s">
        <v>16</v>
      </c>
      <c r="M135" s="18">
        <v>0</v>
      </c>
      <c r="N135" s="23">
        <f t="shared" si="17"/>
        <v>0</v>
      </c>
      <c r="O135" s="19"/>
      <c r="P135" s="43">
        <f t="shared" si="18"/>
        <v>0</v>
      </c>
    </row>
    <row r="136" spans="1:16" ht="24.6" x14ac:dyDescent="0.65">
      <c r="A136" s="10">
        <v>132</v>
      </c>
      <c r="B136" s="19" t="s">
        <v>358</v>
      </c>
      <c r="C136" s="71">
        <f>+'26'!H136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5"/>
        <v>0</v>
      </c>
      <c r="I136" s="96"/>
      <c r="J136" s="20">
        <v>10</v>
      </c>
      <c r="K136" s="72">
        <f t="shared" si="16"/>
        <v>0</v>
      </c>
      <c r="L136" s="17" t="s">
        <v>16</v>
      </c>
      <c r="M136" s="18">
        <v>0</v>
      </c>
      <c r="N136" s="23">
        <f t="shared" si="17"/>
        <v>0</v>
      </c>
      <c r="O136" s="19"/>
      <c r="P136" s="43">
        <f t="shared" si="18"/>
        <v>0</v>
      </c>
    </row>
    <row r="137" spans="1:16" ht="24.6" x14ac:dyDescent="0.65">
      <c r="A137" s="10">
        <v>133</v>
      </c>
      <c r="B137" s="19" t="s">
        <v>357</v>
      </c>
      <c r="C137" s="71">
        <f>+'26'!H137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5"/>
        <v>0</v>
      </c>
      <c r="I137" s="96"/>
      <c r="J137" s="20">
        <v>10</v>
      </c>
      <c r="K137" s="72">
        <f t="shared" si="16"/>
        <v>0</v>
      </c>
      <c r="L137" s="17" t="s">
        <v>16</v>
      </c>
      <c r="M137" s="18">
        <v>0</v>
      </c>
      <c r="N137" s="23">
        <f t="shared" si="17"/>
        <v>0</v>
      </c>
      <c r="O137" s="19"/>
      <c r="P137" s="43">
        <f t="shared" si="18"/>
        <v>0</v>
      </c>
    </row>
    <row r="138" spans="1:16" ht="24.6" x14ac:dyDescent="0.65">
      <c r="A138" s="10">
        <v>134</v>
      </c>
      <c r="B138" s="19" t="s">
        <v>193</v>
      </c>
      <c r="C138" s="71">
        <f>+'26'!H138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5"/>
        <v>0</v>
      </c>
      <c r="I138" s="96"/>
      <c r="J138" s="20">
        <v>10</v>
      </c>
      <c r="K138" s="72">
        <f t="shared" si="16"/>
        <v>0</v>
      </c>
      <c r="L138" s="17" t="s">
        <v>16</v>
      </c>
      <c r="M138" s="18">
        <v>0</v>
      </c>
      <c r="N138" s="23">
        <f t="shared" si="17"/>
        <v>0</v>
      </c>
      <c r="O138" s="19"/>
      <c r="P138" s="43">
        <f t="shared" si="18"/>
        <v>0</v>
      </c>
    </row>
    <row r="139" spans="1:16" ht="24.6" x14ac:dyDescent="0.65">
      <c r="A139" s="10">
        <v>135</v>
      </c>
      <c r="B139" s="19" t="s">
        <v>196</v>
      </c>
      <c r="C139" s="71">
        <f>+'26'!H139</f>
        <v>0</v>
      </c>
      <c r="D139" s="95">
        <v>0</v>
      </c>
      <c r="E139" s="46">
        <f t="shared" si="0"/>
        <v>0</v>
      </c>
      <c r="F139" s="106">
        <v>0</v>
      </c>
      <c r="G139" s="104">
        <v>0</v>
      </c>
      <c r="H139" s="46">
        <f t="shared" si="15"/>
        <v>0</v>
      </c>
      <c r="I139" s="96"/>
      <c r="J139" s="20">
        <v>10</v>
      </c>
      <c r="K139" s="72">
        <f t="shared" si="16"/>
        <v>0</v>
      </c>
      <c r="L139" s="17" t="s">
        <v>16</v>
      </c>
      <c r="M139" s="18">
        <v>0</v>
      </c>
      <c r="N139" s="23">
        <f t="shared" si="17"/>
        <v>0</v>
      </c>
      <c r="O139" s="19"/>
      <c r="P139" s="43">
        <f t="shared" si="18"/>
        <v>0</v>
      </c>
    </row>
    <row r="140" spans="1:16" ht="24.6" x14ac:dyDescent="0.65">
      <c r="A140" s="10">
        <v>136</v>
      </c>
      <c r="B140" s="19" t="s">
        <v>195</v>
      </c>
      <c r="C140" s="71">
        <f>+'26'!H140</f>
        <v>0</v>
      </c>
      <c r="D140" s="95">
        <v>0</v>
      </c>
      <c r="E140" s="46">
        <f t="shared" si="0"/>
        <v>0</v>
      </c>
      <c r="F140" s="106">
        <v>0</v>
      </c>
      <c r="G140" s="104">
        <v>0</v>
      </c>
      <c r="H140" s="46">
        <f t="shared" si="15"/>
        <v>0</v>
      </c>
      <c r="I140" s="96"/>
      <c r="J140" s="20">
        <v>10</v>
      </c>
      <c r="K140" s="72">
        <f t="shared" si="16"/>
        <v>0</v>
      </c>
      <c r="L140" s="17" t="s">
        <v>16</v>
      </c>
      <c r="M140" s="18">
        <v>0</v>
      </c>
      <c r="N140" s="23">
        <f t="shared" si="17"/>
        <v>0</v>
      </c>
      <c r="O140" s="19"/>
      <c r="P140" s="43">
        <f t="shared" si="18"/>
        <v>0</v>
      </c>
    </row>
    <row r="141" spans="1:16" ht="24.75" customHeight="1" x14ac:dyDescent="0.65">
      <c r="A141" s="10">
        <v>137</v>
      </c>
      <c r="B141" s="19" t="s">
        <v>197</v>
      </c>
      <c r="C141" s="71">
        <f>+'26'!H141</f>
        <v>0</v>
      </c>
      <c r="D141" s="95">
        <v>0</v>
      </c>
      <c r="E141" s="46">
        <f t="shared" si="0"/>
        <v>0</v>
      </c>
      <c r="F141" s="106">
        <v>0</v>
      </c>
      <c r="G141" s="104">
        <v>0</v>
      </c>
      <c r="H141" s="46">
        <f t="shared" si="15"/>
        <v>0</v>
      </c>
      <c r="I141" s="96"/>
      <c r="J141" s="20">
        <v>10</v>
      </c>
      <c r="K141" s="72">
        <f t="shared" si="16"/>
        <v>0</v>
      </c>
      <c r="L141" s="17" t="s">
        <v>16</v>
      </c>
      <c r="M141" s="18">
        <v>0</v>
      </c>
      <c r="N141" s="23">
        <f t="shared" si="17"/>
        <v>0</v>
      </c>
      <c r="O141" s="19"/>
      <c r="P141" s="43">
        <f t="shared" si="18"/>
        <v>0</v>
      </c>
    </row>
    <row r="142" spans="1:16" ht="24.75" customHeight="1" x14ac:dyDescent="0.65">
      <c r="A142" s="10">
        <v>138</v>
      </c>
      <c r="B142" s="19" t="s">
        <v>194</v>
      </c>
      <c r="C142" s="71">
        <f>+'26'!H142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5"/>
        <v>0</v>
      </c>
      <c r="I142" s="96"/>
      <c r="J142" s="20">
        <v>10</v>
      </c>
      <c r="K142" s="72">
        <f t="shared" si="16"/>
        <v>0</v>
      </c>
      <c r="L142" s="17" t="s">
        <v>16</v>
      </c>
      <c r="M142" s="18">
        <v>0</v>
      </c>
      <c r="N142" s="23">
        <f t="shared" si="17"/>
        <v>0</v>
      </c>
      <c r="O142" s="19"/>
      <c r="P142" s="43">
        <f t="shared" si="18"/>
        <v>0</v>
      </c>
    </row>
    <row r="143" spans="1:16" ht="24.75" customHeight="1" x14ac:dyDescent="0.65">
      <c r="A143" s="10">
        <v>139</v>
      </c>
      <c r="B143" s="19" t="s">
        <v>290</v>
      </c>
      <c r="C143" s="71">
        <f>+'26'!H143</f>
        <v>0</v>
      </c>
      <c r="D143" s="95">
        <v>0</v>
      </c>
      <c r="E143" s="46">
        <f t="shared" si="0"/>
        <v>0</v>
      </c>
      <c r="F143" s="106">
        <v>0</v>
      </c>
      <c r="G143" s="104">
        <v>0</v>
      </c>
      <c r="H143" s="46">
        <f t="shared" si="15"/>
        <v>0</v>
      </c>
      <c r="I143" s="96"/>
      <c r="J143" s="20">
        <v>10</v>
      </c>
      <c r="K143" s="72">
        <f t="shared" si="16"/>
        <v>0</v>
      </c>
      <c r="L143" s="17" t="s">
        <v>16</v>
      </c>
      <c r="M143" s="18">
        <v>0</v>
      </c>
      <c r="N143" s="23">
        <f t="shared" si="17"/>
        <v>0</v>
      </c>
      <c r="O143" s="19"/>
      <c r="P143" s="43">
        <f t="shared" si="18"/>
        <v>0</v>
      </c>
    </row>
    <row r="144" spans="1:16" ht="24.75" customHeight="1" x14ac:dyDescent="0.65">
      <c r="A144" s="10">
        <v>140</v>
      </c>
      <c r="B144" s="19" t="s">
        <v>141</v>
      </c>
      <c r="C144" s="71">
        <f>+'26'!H144</f>
        <v>0</v>
      </c>
      <c r="D144" s="95">
        <v>0</v>
      </c>
      <c r="E144" s="46">
        <f t="shared" ref="E144:E207" si="19">C144+D144</f>
        <v>0</v>
      </c>
      <c r="F144" s="106">
        <v>0</v>
      </c>
      <c r="G144" s="104">
        <v>0</v>
      </c>
      <c r="H144" s="46">
        <f t="shared" si="15"/>
        <v>0</v>
      </c>
      <c r="I144" s="96"/>
      <c r="J144" s="20">
        <v>40</v>
      </c>
      <c r="K144" s="72">
        <f t="shared" si="16"/>
        <v>0</v>
      </c>
      <c r="L144" s="17" t="s">
        <v>16</v>
      </c>
      <c r="M144" s="18">
        <v>0</v>
      </c>
      <c r="N144" s="23">
        <f t="shared" si="17"/>
        <v>0</v>
      </c>
      <c r="O144" s="19"/>
      <c r="P144" s="43">
        <f t="shared" si="18"/>
        <v>0</v>
      </c>
    </row>
    <row r="145" spans="1:16" ht="24.75" customHeight="1" x14ac:dyDescent="0.65">
      <c r="A145" s="10">
        <v>141</v>
      </c>
      <c r="B145" s="19" t="s">
        <v>142</v>
      </c>
      <c r="C145" s="71">
        <f>+'26'!H145</f>
        <v>0</v>
      </c>
      <c r="D145" s="95">
        <v>0</v>
      </c>
      <c r="E145" s="46">
        <f t="shared" si="19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3">
        <f t="shared" si="18"/>
        <v>0</v>
      </c>
    </row>
    <row r="146" spans="1:16" ht="24.6" x14ac:dyDescent="0.65">
      <c r="A146" s="10">
        <v>142</v>
      </c>
      <c r="B146" s="19" t="s">
        <v>135</v>
      </c>
      <c r="C146" s="71">
        <f>+'26'!H146</f>
        <v>0</v>
      </c>
      <c r="D146" s="95">
        <v>0</v>
      </c>
      <c r="E146" s="46">
        <f t="shared" si="19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55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x14ac:dyDescent="0.65">
      <c r="A147" s="10">
        <v>143</v>
      </c>
      <c r="B147" s="19" t="s">
        <v>144</v>
      </c>
      <c r="C147" s="71">
        <f>+'26'!H147</f>
        <v>0</v>
      </c>
      <c r="D147" s="95">
        <v>0</v>
      </c>
      <c r="E147" s="46">
        <f t="shared" si="19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55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143</v>
      </c>
      <c r="C148" s="71">
        <f>+'26'!H148</f>
        <v>0</v>
      </c>
      <c r="D148" s="95">
        <v>0</v>
      </c>
      <c r="E148" s="46">
        <f t="shared" si="19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55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137</v>
      </c>
      <c r="C149" s="71">
        <f>+'26'!H149</f>
        <v>0</v>
      </c>
      <c r="D149" s="95">
        <v>0</v>
      </c>
      <c r="E149" s="46">
        <f t="shared" si="19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30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291</v>
      </c>
      <c r="C150" s="71">
        <f>+'26'!H150</f>
        <v>0</v>
      </c>
      <c r="D150" s="95">
        <v>0</v>
      </c>
      <c r="E150" s="46">
        <f t="shared" si="19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25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292</v>
      </c>
      <c r="C151" s="71">
        <f>+'26'!H151</f>
        <v>0</v>
      </c>
      <c r="D151" s="95">
        <v>0</v>
      </c>
      <c r="E151" s="46">
        <f t="shared" si="19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25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6" x14ac:dyDescent="0.65">
      <c r="A152" s="10">
        <v>148</v>
      </c>
      <c r="B152" s="19" t="s">
        <v>293</v>
      </c>
      <c r="C152" s="71">
        <f>+'26'!H152</f>
        <v>0</v>
      </c>
      <c r="D152" s="95">
        <v>0</v>
      </c>
      <c r="E152" s="46">
        <f t="shared" si="19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55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6" x14ac:dyDescent="0.65">
      <c r="A153" s="10">
        <v>149</v>
      </c>
      <c r="B153" s="19" t="s">
        <v>294</v>
      </c>
      <c r="C153" s="71">
        <f>+'26'!H153</f>
        <v>0</v>
      </c>
      <c r="D153" s="95">
        <v>0</v>
      </c>
      <c r="E153" s="46">
        <f t="shared" si="19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50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6" x14ac:dyDescent="0.65">
      <c r="A154" s="10">
        <v>150</v>
      </c>
      <c r="B154" s="19" t="s">
        <v>362</v>
      </c>
      <c r="C154" s="71">
        <f>+'26'!H154</f>
        <v>0</v>
      </c>
      <c r="D154" s="95">
        <v>0</v>
      </c>
      <c r="E154" s="46">
        <f t="shared" si="19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65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6" x14ac:dyDescent="0.65">
      <c r="A155" s="10">
        <v>151</v>
      </c>
      <c r="B155" s="19" t="s">
        <v>363</v>
      </c>
      <c r="C155" s="71">
        <f>+'26'!H155</f>
        <v>0</v>
      </c>
      <c r="D155" s="95">
        <v>0</v>
      </c>
      <c r="E155" s="46">
        <f t="shared" si="19"/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50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6" x14ac:dyDescent="0.65">
      <c r="A156" s="10">
        <v>152</v>
      </c>
      <c r="B156" s="19" t="s">
        <v>364</v>
      </c>
      <c r="C156" s="71">
        <f>+'26'!H156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x14ac:dyDescent="0.65">
      <c r="A157" s="10">
        <v>153</v>
      </c>
      <c r="B157" s="19" t="s">
        <v>365</v>
      </c>
      <c r="C157" s="71">
        <f>+'26'!H157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60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x14ac:dyDescent="0.65">
      <c r="A158" s="10">
        <v>154</v>
      </c>
      <c r="B158" s="19" t="s">
        <v>366</v>
      </c>
      <c r="C158" s="71">
        <f>+'26'!H158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60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x14ac:dyDescent="0.65">
      <c r="A159" s="10">
        <v>155</v>
      </c>
      <c r="B159" s="19" t="s">
        <v>359</v>
      </c>
      <c r="C159" s="71">
        <f>+'26'!H159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40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148</v>
      </c>
      <c r="C160" s="71">
        <f>+'26'!H160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45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x14ac:dyDescent="0.65">
      <c r="A161" s="10">
        <v>157</v>
      </c>
      <c r="B161" s="19" t="s">
        <v>149</v>
      </c>
      <c r="C161" s="71">
        <f>+'26'!H161</f>
        <v>0</v>
      </c>
      <c r="D161" s="95">
        <v>0</v>
      </c>
      <c r="E161" s="46">
        <f t="shared" si="19"/>
        <v>0</v>
      </c>
      <c r="F161" s="106">
        <v>0</v>
      </c>
      <c r="G161" s="104">
        <v>0</v>
      </c>
      <c r="H161" s="46">
        <f t="shared" si="15"/>
        <v>0</v>
      </c>
      <c r="I161" s="96"/>
      <c r="J161" s="20">
        <v>45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x14ac:dyDescent="0.65">
      <c r="A162" s="10">
        <v>158</v>
      </c>
      <c r="B162" s="19" t="s">
        <v>150</v>
      </c>
      <c r="C162" s="71">
        <f>+'26'!H162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45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151</v>
      </c>
      <c r="C163" s="71">
        <f>+'26'!H163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45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152</v>
      </c>
      <c r="C164" s="71">
        <f>+'26'!H164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45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x14ac:dyDescent="0.65">
      <c r="A165" s="10">
        <v>161</v>
      </c>
      <c r="B165" s="19" t="s">
        <v>153</v>
      </c>
      <c r="C165" s="71">
        <f>+'26'!H165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45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118</v>
      </c>
      <c r="C166" s="71">
        <f>+'26'!H166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100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112</v>
      </c>
      <c r="C167" s="71">
        <f>+'26'!H167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55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120</v>
      </c>
      <c r="C168" s="71">
        <f>+'26'!H168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80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139</v>
      </c>
      <c r="C169" s="71">
        <f>+'26'!H169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10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261</v>
      </c>
      <c r="C170" s="71">
        <f>+'26'!H170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35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262</v>
      </c>
      <c r="C171" s="71">
        <f>+'26'!H171</f>
        <v>3</v>
      </c>
      <c r="D171" s="95">
        <v>0</v>
      </c>
      <c r="E171" s="46">
        <f t="shared" si="19"/>
        <v>3</v>
      </c>
      <c r="F171" s="106">
        <v>0</v>
      </c>
      <c r="G171" s="104">
        <v>0</v>
      </c>
      <c r="H171" s="46">
        <f t="shared" si="15"/>
        <v>3</v>
      </c>
      <c r="I171" s="96"/>
      <c r="J171" s="20">
        <v>40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176</v>
      </c>
      <c r="C172" s="71">
        <f>+'26'!H172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50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x14ac:dyDescent="0.65">
      <c r="A173" s="10">
        <v>169</v>
      </c>
      <c r="B173" s="19" t="s">
        <v>177</v>
      </c>
      <c r="C173" s="71">
        <f>+'26'!H173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50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x14ac:dyDescent="0.65">
      <c r="A174" s="10">
        <v>170</v>
      </c>
      <c r="B174" s="19" t="s">
        <v>178</v>
      </c>
      <c r="C174" s="71">
        <f>+'26'!H174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50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x14ac:dyDescent="0.65">
      <c r="A175" s="10">
        <v>171</v>
      </c>
      <c r="B175" s="19" t="s">
        <v>182</v>
      </c>
      <c r="C175" s="71">
        <f>+'26'!H175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90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x14ac:dyDescent="0.65">
      <c r="A176" s="10">
        <v>172</v>
      </c>
      <c r="B176" s="19" t="s">
        <v>360</v>
      </c>
      <c r="C176" s="71">
        <f>+'26'!H176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35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 x14ac:dyDescent="0.65">
      <c r="A177" s="10">
        <v>173</v>
      </c>
      <c r="B177" s="19" t="s">
        <v>295</v>
      </c>
      <c r="C177" s="71">
        <f>+'26'!H177</f>
        <v>0</v>
      </c>
      <c r="D177" s="95">
        <v>0</v>
      </c>
      <c r="E177" s="46">
        <f t="shared" si="19"/>
        <v>0</v>
      </c>
      <c r="F177" s="106">
        <v>0</v>
      </c>
      <c r="G177" s="104">
        <v>0</v>
      </c>
      <c r="H177" s="46">
        <f t="shared" si="15"/>
        <v>0</v>
      </c>
      <c r="I177" s="96"/>
      <c r="J177" s="20">
        <v>35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.6" x14ac:dyDescent="0.65">
      <c r="A178" s="10">
        <v>174</v>
      </c>
      <c r="B178" s="19" t="s">
        <v>296</v>
      </c>
      <c r="C178" s="71">
        <f>+'26'!H178</f>
        <v>0</v>
      </c>
      <c r="D178" s="95">
        <v>0</v>
      </c>
      <c r="E178" s="46">
        <f t="shared" si="19"/>
        <v>0</v>
      </c>
      <c r="F178" s="106">
        <v>0</v>
      </c>
      <c r="G178" s="104">
        <v>0</v>
      </c>
      <c r="H178" s="46">
        <f t="shared" si="15"/>
        <v>0</v>
      </c>
      <c r="I178" s="96"/>
      <c r="J178" s="20">
        <v>60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 x14ac:dyDescent="0.65">
      <c r="A179" s="10">
        <v>175</v>
      </c>
      <c r="B179" s="19" t="s">
        <v>297</v>
      </c>
      <c r="C179" s="71">
        <f>+'26'!H179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120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x14ac:dyDescent="0.65">
      <c r="A180" s="10">
        <v>176</v>
      </c>
      <c r="B180" s="19" t="s">
        <v>344</v>
      </c>
      <c r="C180" s="71">
        <f>+'26'!H180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60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345</v>
      </c>
      <c r="C181" s="71">
        <f>+'26'!H181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120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109</v>
      </c>
      <c r="C182" s="71">
        <f>+'26'!H182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50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110</v>
      </c>
      <c r="C183" s="71">
        <f>+'26'!H183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50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162</v>
      </c>
      <c r="C184" s="71">
        <f>+'26'!H184</f>
        <v>0</v>
      </c>
      <c r="D184" s="95">
        <v>0</v>
      </c>
      <c r="E184" s="46">
        <f t="shared" si="19"/>
        <v>0</v>
      </c>
      <c r="F184" s="106">
        <v>0</v>
      </c>
      <c r="G184" s="104">
        <v>0</v>
      </c>
      <c r="H184" s="46">
        <f t="shared" si="15"/>
        <v>0</v>
      </c>
      <c r="I184" s="96"/>
      <c r="J184" s="20">
        <v>120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163</v>
      </c>
      <c r="C185" s="71">
        <f>+'26'!H185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120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154</v>
      </c>
      <c r="C186" s="71">
        <f>+'26'!H186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120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x14ac:dyDescent="0.65">
      <c r="A187" s="10">
        <v>183</v>
      </c>
      <c r="B187" s="19" t="s">
        <v>155</v>
      </c>
      <c r="C187" s="71">
        <f>+'26'!H187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120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x14ac:dyDescent="0.65">
      <c r="A188" s="10">
        <v>184</v>
      </c>
      <c r="B188" s="19" t="s">
        <v>164</v>
      </c>
      <c r="C188" s="71">
        <f>+'26'!H188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120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x14ac:dyDescent="0.65">
      <c r="A189" s="10">
        <v>185</v>
      </c>
      <c r="B189" s="19" t="s">
        <v>165</v>
      </c>
      <c r="C189" s="71">
        <f>+'26'!H189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120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247</v>
      </c>
      <c r="C190" s="71">
        <f>+'26'!H190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150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x14ac:dyDescent="0.65">
      <c r="A191" s="10">
        <v>187</v>
      </c>
      <c r="B191" s="19" t="s">
        <v>248</v>
      </c>
      <c r="C191" s="71">
        <f>+'26'!H191</f>
        <v>0</v>
      </c>
      <c r="D191" s="95">
        <v>0</v>
      </c>
      <c r="E191" s="46">
        <f t="shared" si="19"/>
        <v>0</v>
      </c>
      <c r="F191" s="106">
        <v>0</v>
      </c>
      <c r="G191" s="104">
        <v>0</v>
      </c>
      <c r="H191" s="46">
        <f t="shared" si="15"/>
        <v>0</v>
      </c>
      <c r="I191" s="96"/>
      <c r="J191" s="20">
        <v>150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249</v>
      </c>
      <c r="C192" s="71">
        <f>+'26'!H192</f>
        <v>0</v>
      </c>
      <c r="D192" s="95">
        <v>0</v>
      </c>
      <c r="E192" s="46">
        <f t="shared" si="19"/>
        <v>0</v>
      </c>
      <c r="F192" s="106">
        <v>0</v>
      </c>
      <c r="G192" s="104">
        <v>0</v>
      </c>
      <c r="H192" s="46">
        <f t="shared" si="15"/>
        <v>0</v>
      </c>
      <c r="I192" s="96"/>
      <c r="J192" s="20">
        <v>150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29" ht="24.6" x14ac:dyDescent="0.65">
      <c r="A193" s="10">
        <v>189</v>
      </c>
      <c r="B193" s="19" t="s">
        <v>250</v>
      </c>
      <c r="C193" s="71">
        <f>+'26'!H193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150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29" ht="24.6" x14ac:dyDescent="0.65">
      <c r="A194" s="10">
        <v>190</v>
      </c>
      <c r="B194" s="19" t="s">
        <v>166</v>
      </c>
      <c r="C194" s="71">
        <f>+'26'!H194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185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29" ht="24.6" x14ac:dyDescent="0.65">
      <c r="A195" s="10">
        <v>191</v>
      </c>
      <c r="B195" s="19" t="s">
        <v>167</v>
      </c>
      <c r="C195" s="71">
        <f>+'26'!H195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185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29" ht="24.6" x14ac:dyDescent="0.65">
      <c r="A196" s="10">
        <v>192</v>
      </c>
      <c r="B196" s="19" t="s">
        <v>168</v>
      </c>
      <c r="C196" s="71">
        <f>+'26'!H196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185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29" ht="24.6" x14ac:dyDescent="0.65">
      <c r="A197" s="10">
        <v>193</v>
      </c>
      <c r="B197" s="19" t="s">
        <v>169</v>
      </c>
      <c r="C197" s="71">
        <f>+'26'!H197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ref="H197:H260" si="20">+E197-F197-I197-G197</f>
        <v>0</v>
      </c>
      <c r="I197" s="96"/>
      <c r="J197" s="20">
        <v>185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  <c r="AC197" s="29"/>
    </row>
    <row r="198" spans="1:29" ht="24.6" x14ac:dyDescent="0.65">
      <c r="A198" s="10">
        <v>194</v>
      </c>
      <c r="B198" s="19" t="s">
        <v>168</v>
      </c>
      <c r="C198" s="71">
        <f>+'26'!H198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20"/>
        <v>0</v>
      </c>
      <c r="I198" s="96"/>
      <c r="J198" s="20">
        <v>185</v>
      </c>
      <c r="K198" s="72">
        <f t="shared" ref="K198:K261" si="21">+J198*I198</f>
        <v>0</v>
      </c>
      <c r="L198" s="17" t="s">
        <v>16</v>
      </c>
      <c r="M198" s="18">
        <v>0</v>
      </c>
      <c r="N198" s="23">
        <f t="shared" ref="N198:N261" si="22">SUM(K198-M198)</f>
        <v>0</v>
      </c>
      <c r="O198" s="19"/>
      <c r="P198" s="43">
        <f t="shared" ref="P198:P261" si="23">+K198*O198</f>
        <v>0</v>
      </c>
      <c r="AC198" s="29"/>
    </row>
    <row r="199" spans="1:29" ht="24.6" x14ac:dyDescent="0.65">
      <c r="A199" s="10">
        <v>195</v>
      </c>
      <c r="B199" s="19" t="s">
        <v>169</v>
      </c>
      <c r="C199" s="71">
        <f>+'26'!H199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20"/>
        <v>0</v>
      </c>
      <c r="I199" s="96"/>
      <c r="J199" s="20">
        <v>185</v>
      </c>
      <c r="K199" s="72">
        <f t="shared" si="21"/>
        <v>0</v>
      </c>
      <c r="L199" s="17" t="s">
        <v>16</v>
      </c>
      <c r="M199" s="18">
        <v>0</v>
      </c>
      <c r="N199" s="23">
        <f t="shared" si="22"/>
        <v>0</v>
      </c>
      <c r="O199" s="19"/>
      <c r="P199" s="43">
        <f t="shared" si="23"/>
        <v>0</v>
      </c>
    </row>
    <row r="200" spans="1:29" ht="24.6" x14ac:dyDescent="0.65">
      <c r="A200" s="10">
        <v>196</v>
      </c>
      <c r="B200" s="19" t="s">
        <v>170</v>
      </c>
      <c r="C200" s="71">
        <f>+'26'!H200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20"/>
        <v>0</v>
      </c>
      <c r="I200" s="96"/>
      <c r="J200" s="20">
        <v>135</v>
      </c>
      <c r="K200" s="72">
        <f t="shared" si="21"/>
        <v>0</v>
      </c>
      <c r="L200" s="17" t="s">
        <v>16</v>
      </c>
      <c r="M200" s="18">
        <v>0</v>
      </c>
      <c r="N200" s="23">
        <f t="shared" si="22"/>
        <v>0</v>
      </c>
      <c r="O200" s="19"/>
      <c r="P200" s="43">
        <f t="shared" si="23"/>
        <v>0</v>
      </c>
    </row>
    <row r="201" spans="1:29" ht="24.6" x14ac:dyDescent="0.65">
      <c r="A201" s="10">
        <v>197</v>
      </c>
      <c r="B201" s="19" t="s">
        <v>115</v>
      </c>
      <c r="C201" s="71">
        <f>+'26'!H201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20"/>
        <v>0</v>
      </c>
      <c r="I201" s="96"/>
      <c r="J201" s="20">
        <v>100</v>
      </c>
      <c r="K201" s="72">
        <f t="shared" si="21"/>
        <v>0</v>
      </c>
      <c r="L201" s="17" t="s">
        <v>16</v>
      </c>
      <c r="M201" s="18">
        <v>0</v>
      </c>
      <c r="N201" s="23">
        <f t="shared" si="22"/>
        <v>0</v>
      </c>
      <c r="O201" s="19"/>
      <c r="P201" s="43">
        <f t="shared" si="23"/>
        <v>0</v>
      </c>
    </row>
    <row r="202" spans="1:29" ht="24.6" x14ac:dyDescent="0.65">
      <c r="A202" s="10">
        <v>198</v>
      </c>
      <c r="B202" s="19" t="s">
        <v>171</v>
      </c>
      <c r="C202" s="71">
        <f>+'26'!H202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20"/>
        <v>0</v>
      </c>
      <c r="I202" s="96"/>
      <c r="J202" s="20">
        <v>90</v>
      </c>
      <c r="K202" s="72">
        <f t="shared" si="21"/>
        <v>0</v>
      </c>
      <c r="L202" s="17" t="s">
        <v>16</v>
      </c>
      <c r="M202" s="18">
        <v>0</v>
      </c>
      <c r="N202" s="23">
        <f t="shared" si="22"/>
        <v>0</v>
      </c>
      <c r="O202" s="19"/>
      <c r="P202" s="43">
        <f t="shared" si="23"/>
        <v>0</v>
      </c>
    </row>
    <row r="203" spans="1:29" ht="24.6" x14ac:dyDescent="0.65">
      <c r="A203" s="10">
        <v>199</v>
      </c>
      <c r="B203" s="19" t="s">
        <v>172</v>
      </c>
      <c r="C203" s="71">
        <f>+'26'!H203</f>
        <v>0</v>
      </c>
      <c r="D203" s="95">
        <v>0</v>
      </c>
      <c r="E203" s="46">
        <f t="shared" si="19"/>
        <v>0</v>
      </c>
      <c r="F203" s="106">
        <v>0</v>
      </c>
      <c r="G203" s="104">
        <v>0</v>
      </c>
      <c r="H203" s="46">
        <f t="shared" si="20"/>
        <v>0</v>
      </c>
      <c r="I203" s="96"/>
      <c r="J203" s="20">
        <v>90</v>
      </c>
      <c r="K203" s="72">
        <f t="shared" si="21"/>
        <v>0</v>
      </c>
      <c r="L203" s="17" t="s">
        <v>16</v>
      </c>
      <c r="M203" s="18">
        <v>0</v>
      </c>
      <c r="N203" s="23">
        <f t="shared" si="22"/>
        <v>0</v>
      </c>
      <c r="O203" s="19"/>
      <c r="P203" s="43">
        <f t="shared" si="23"/>
        <v>0</v>
      </c>
    </row>
    <row r="204" spans="1:29" ht="24.6" x14ac:dyDescent="0.65">
      <c r="A204" s="10">
        <v>200</v>
      </c>
      <c r="B204" s="19" t="s">
        <v>173</v>
      </c>
      <c r="C204" s="71">
        <f>+'26'!H204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20"/>
        <v>0</v>
      </c>
      <c r="I204" s="96"/>
      <c r="J204" s="20">
        <v>90</v>
      </c>
      <c r="K204" s="72">
        <f t="shared" si="21"/>
        <v>0</v>
      </c>
      <c r="L204" s="17" t="s">
        <v>16</v>
      </c>
      <c r="M204" s="18">
        <v>0</v>
      </c>
      <c r="N204" s="23">
        <f t="shared" si="22"/>
        <v>0</v>
      </c>
      <c r="O204" s="19"/>
      <c r="P204" s="43">
        <f t="shared" si="23"/>
        <v>0</v>
      </c>
    </row>
    <row r="205" spans="1:29" ht="24.6" x14ac:dyDescent="0.65">
      <c r="A205" s="10">
        <v>201</v>
      </c>
      <c r="B205" s="19" t="s">
        <v>174</v>
      </c>
      <c r="C205" s="71">
        <f>+'26'!H205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20"/>
        <v>0</v>
      </c>
      <c r="I205" s="96"/>
      <c r="J205" s="20">
        <v>90</v>
      </c>
      <c r="K205" s="72">
        <f t="shared" si="21"/>
        <v>0</v>
      </c>
      <c r="L205" s="17" t="s">
        <v>16</v>
      </c>
      <c r="M205" s="18">
        <v>0</v>
      </c>
      <c r="N205" s="23">
        <f t="shared" si="22"/>
        <v>0</v>
      </c>
      <c r="O205" s="19"/>
      <c r="P205" s="43">
        <f t="shared" si="23"/>
        <v>0</v>
      </c>
    </row>
    <row r="206" spans="1:29" ht="24.6" x14ac:dyDescent="0.65">
      <c r="A206" s="10">
        <v>202</v>
      </c>
      <c r="B206" s="19" t="s">
        <v>367</v>
      </c>
      <c r="C206" s="71">
        <f>+'26'!H206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20"/>
        <v>0</v>
      </c>
      <c r="I206" s="96"/>
      <c r="J206" s="20">
        <v>50</v>
      </c>
      <c r="K206" s="72">
        <f t="shared" si="21"/>
        <v>0</v>
      </c>
      <c r="L206" s="17" t="s">
        <v>16</v>
      </c>
      <c r="M206" s="18">
        <v>0</v>
      </c>
      <c r="N206" s="23">
        <f t="shared" si="22"/>
        <v>0</v>
      </c>
      <c r="O206" s="19"/>
      <c r="P206" s="43">
        <f t="shared" si="23"/>
        <v>0</v>
      </c>
    </row>
    <row r="207" spans="1:29" ht="24.6" x14ac:dyDescent="0.65">
      <c r="A207" s="10">
        <v>203</v>
      </c>
      <c r="B207" s="19" t="s">
        <v>179</v>
      </c>
      <c r="C207" s="71">
        <f>+'26'!H207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20"/>
        <v>0</v>
      </c>
      <c r="I207" s="96"/>
      <c r="J207" s="20">
        <v>50</v>
      </c>
      <c r="K207" s="72">
        <f t="shared" si="21"/>
        <v>0</v>
      </c>
      <c r="L207" s="17" t="s">
        <v>16</v>
      </c>
      <c r="M207" s="18">
        <v>0</v>
      </c>
      <c r="N207" s="23">
        <f t="shared" si="22"/>
        <v>0</v>
      </c>
      <c r="O207" s="19"/>
      <c r="P207" s="43">
        <f t="shared" si="23"/>
        <v>0</v>
      </c>
    </row>
    <row r="208" spans="1:29" ht="24.6" x14ac:dyDescent="0.65">
      <c r="A208" s="10">
        <v>204</v>
      </c>
      <c r="B208" s="19" t="s">
        <v>180</v>
      </c>
      <c r="C208" s="71">
        <f>+'26'!H208</f>
        <v>2</v>
      </c>
      <c r="D208" s="95">
        <v>0</v>
      </c>
      <c r="E208" s="46">
        <f t="shared" ref="E208:E271" si="24">C208+D208</f>
        <v>2</v>
      </c>
      <c r="F208" s="106">
        <v>0</v>
      </c>
      <c r="G208" s="104">
        <v>0</v>
      </c>
      <c r="H208" s="46">
        <f t="shared" si="20"/>
        <v>2</v>
      </c>
      <c r="I208" s="96"/>
      <c r="J208" s="20">
        <v>55</v>
      </c>
      <c r="K208" s="72">
        <f t="shared" si="21"/>
        <v>0</v>
      </c>
      <c r="L208" s="17" t="s">
        <v>16</v>
      </c>
      <c r="M208" s="18">
        <v>0</v>
      </c>
      <c r="N208" s="23">
        <f t="shared" si="22"/>
        <v>0</v>
      </c>
      <c r="O208" s="19"/>
      <c r="P208" s="43">
        <f t="shared" si="23"/>
        <v>0</v>
      </c>
    </row>
    <row r="209" spans="1:16" ht="24.6" x14ac:dyDescent="0.65">
      <c r="A209" s="10">
        <v>205</v>
      </c>
      <c r="B209" s="19" t="s">
        <v>181</v>
      </c>
      <c r="C209" s="71">
        <f>+'26'!H209</f>
        <v>0</v>
      </c>
      <c r="D209" s="95">
        <v>0</v>
      </c>
      <c r="E209" s="46">
        <f t="shared" si="24"/>
        <v>0</v>
      </c>
      <c r="F209" s="106">
        <v>0</v>
      </c>
      <c r="G209" s="104">
        <v>0</v>
      </c>
      <c r="H209" s="46">
        <f t="shared" si="20"/>
        <v>0</v>
      </c>
      <c r="I209" s="96"/>
      <c r="J209" s="20">
        <v>85</v>
      </c>
      <c r="K209" s="72">
        <f t="shared" si="21"/>
        <v>0</v>
      </c>
      <c r="L209" s="17" t="s">
        <v>16</v>
      </c>
      <c r="M209" s="18">
        <v>0</v>
      </c>
      <c r="N209" s="23">
        <f t="shared" si="22"/>
        <v>0</v>
      </c>
      <c r="O209" s="19"/>
      <c r="P209" s="43">
        <f t="shared" si="23"/>
        <v>0</v>
      </c>
    </row>
    <row r="210" spans="1:16" ht="24.6" x14ac:dyDescent="0.65">
      <c r="A210" s="10">
        <v>206</v>
      </c>
      <c r="B210" s="19" t="s">
        <v>298</v>
      </c>
      <c r="C210" s="71">
        <f>+'26'!H210</f>
        <v>0</v>
      </c>
      <c r="D210" s="95">
        <v>0</v>
      </c>
      <c r="E210" s="46">
        <f t="shared" si="24"/>
        <v>0</v>
      </c>
      <c r="F210" s="106">
        <v>0</v>
      </c>
      <c r="G210" s="104">
        <v>0</v>
      </c>
      <c r="H210" s="46">
        <f t="shared" si="20"/>
        <v>0</v>
      </c>
      <c r="I210" s="96"/>
      <c r="J210" s="20">
        <v>55</v>
      </c>
      <c r="K210" s="72">
        <f t="shared" si="21"/>
        <v>0</v>
      </c>
      <c r="L210" s="17" t="s">
        <v>16</v>
      </c>
      <c r="M210" s="18">
        <v>0</v>
      </c>
      <c r="N210" s="23">
        <f t="shared" si="22"/>
        <v>0</v>
      </c>
      <c r="O210" s="19"/>
      <c r="P210" s="43">
        <f t="shared" si="23"/>
        <v>0</v>
      </c>
    </row>
    <row r="211" spans="1:16" ht="24.6" x14ac:dyDescent="0.65">
      <c r="A211" s="10">
        <v>207</v>
      </c>
      <c r="B211" s="19" t="s">
        <v>299</v>
      </c>
      <c r="C211" s="71">
        <f>+'26'!H211</f>
        <v>0</v>
      </c>
      <c r="D211" s="95">
        <v>0</v>
      </c>
      <c r="E211" s="46">
        <f t="shared" si="24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55</v>
      </c>
      <c r="K211" s="72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3">
        <f t="shared" si="23"/>
        <v>0</v>
      </c>
    </row>
    <row r="212" spans="1:16" ht="24.6" x14ac:dyDescent="0.65">
      <c r="A212" s="10">
        <v>208</v>
      </c>
      <c r="B212" s="19" t="s">
        <v>300</v>
      </c>
      <c r="C212" s="71">
        <f>+'26'!H212</f>
        <v>0</v>
      </c>
      <c r="D212" s="95">
        <v>0</v>
      </c>
      <c r="E212" s="46">
        <f t="shared" si="24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55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16" ht="24.6" x14ac:dyDescent="0.65">
      <c r="A213" s="10">
        <v>209</v>
      </c>
      <c r="B213" s="19" t="s">
        <v>301</v>
      </c>
      <c r="C213" s="71">
        <f>+'26'!H213</f>
        <v>0</v>
      </c>
      <c r="D213" s="95">
        <v>0</v>
      </c>
      <c r="E213" s="46">
        <f t="shared" si="24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55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16" ht="24.6" x14ac:dyDescent="0.65">
      <c r="A214" s="10">
        <v>210</v>
      </c>
      <c r="B214" s="19" t="s">
        <v>372</v>
      </c>
      <c r="C214" s="71">
        <f>+'26'!H214</f>
        <v>0</v>
      </c>
      <c r="D214" s="95">
        <v>0</v>
      </c>
      <c r="E214" s="46">
        <f t="shared" si="24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40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16" ht="24.6" x14ac:dyDescent="0.65">
      <c r="A215" s="10">
        <v>211</v>
      </c>
      <c r="B215" s="19" t="s">
        <v>184</v>
      </c>
      <c r="C215" s="71">
        <f>+'26'!H215</f>
        <v>0</v>
      </c>
      <c r="D215" s="95">
        <v>0</v>
      </c>
      <c r="E215" s="46">
        <f t="shared" si="24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120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16" ht="24.6" x14ac:dyDescent="0.65">
      <c r="A216" s="10">
        <v>212</v>
      </c>
      <c r="B216" s="19" t="s">
        <v>185</v>
      </c>
      <c r="C216" s="71">
        <f>+'26'!H216</f>
        <v>0</v>
      </c>
      <c r="D216" s="95">
        <v>0</v>
      </c>
      <c r="E216" s="46">
        <f t="shared" si="24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120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16" ht="24.6" x14ac:dyDescent="0.65">
      <c r="A217" s="10">
        <v>213</v>
      </c>
      <c r="B217" s="19" t="s">
        <v>187</v>
      </c>
      <c r="C217" s="71">
        <f>+'26'!H217</f>
        <v>0</v>
      </c>
      <c r="D217" s="95">
        <v>0</v>
      </c>
      <c r="E217" s="46">
        <f t="shared" si="24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50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16" ht="24.6" x14ac:dyDescent="0.65">
      <c r="A218" s="10">
        <v>214</v>
      </c>
      <c r="B218" s="19" t="s">
        <v>188</v>
      </c>
      <c r="C218" s="71">
        <f>+'26'!H218</f>
        <v>0</v>
      </c>
      <c r="D218" s="95">
        <v>0</v>
      </c>
      <c r="E218" s="46">
        <f t="shared" si="24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50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16" ht="24.6" x14ac:dyDescent="0.65">
      <c r="A219" s="10">
        <v>215</v>
      </c>
      <c r="B219" s="19" t="s">
        <v>302</v>
      </c>
      <c r="C219" s="71">
        <f>+'26'!H219</f>
        <v>0</v>
      </c>
      <c r="D219" s="95">
        <v>0</v>
      </c>
      <c r="E219" s="46">
        <f t="shared" si="24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120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16" ht="24.6" x14ac:dyDescent="0.65">
      <c r="A220" s="10">
        <v>216</v>
      </c>
      <c r="B220" s="19" t="s">
        <v>303</v>
      </c>
      <c r="C220" s="71">
        <f>+'26'!H220</f>
        <v>0</v>
      </c>
      <c r="D220" s="95">
        <v>0</v>
      </c>
      <c r="E220" s="46">
        <f t="shared" si="24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25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>
        <v>15</v>
      </c>
      <c r="P220" s="43">
        <f t="shared" si="23"/>
        <v>0</v>
      </c>
    </row>
    <row r="221" spans="1:16" ht="24.6" x14ac:dyDescent="0.65">
      <c r="A221" s="10">
        <v>217</v>
      </c>
      <c r="B221" s="19" t="s">
        <v>304</v>
      </c>
      <c r="C221" s="71">
        <f>+'26'!H221</f>
        <v>0</v>
      </c>
      <c r="D221" s="95">
        <v>0</v>
      </c>
      <c r="E221" s="46">
        <f t="shared" si="24"/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25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>
        <v>15</v>
      </c>
      <c r="P221" s="43">
        <f t="shared" si="23"/>
        <v>0</v>
      </c>
    </row>
    <row r="222" spans="1:16" ht="24.6" x14ac:dyDescent="0.65">
      <c r="A222" s="10">
        <v>218</v>
      </c>
      <c r="B222" s="19" t="s">
        <v>305</v>
      </c>
      <c r="C222" s="71">
        <f>+'26'!H222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25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>
        <v>15</v>
      </c>
      <c r="P222" s="43">
        <f t="shared" si="23"/>
        <v>0</v>
      </c>
    </row>
    <row r="223" spans="1:16" ht="24.6" x14ac:dyDescent="0.65">
      <c r="A223" s="10">
        <v>219</v>
      </c>
      <c r="B223" s="19" t="s">
        <v>306</v>
      </c>
      <c r="C223" s="71">
        <f>+'26'!H223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25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>
        <v>15</v>
      </c>
      <c r="P223" s="43">
        <f t="shared" si="23"/>
        <v>0</v>
      </c>
    </row>
    <row r="224" spans="1:16" ht="24.6" x14ac:dyDescent="0.65">
      <c r="A224" s="10">
        <v>220</v>
      </c>
      <c r="B224" s="19" t="s">
        <v>307</v>
      </c>
      <c r="C224" s="71">
        <f>+'26'!H224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25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>
        <v>15</v>
      </c>
      <c r="P224" s="43">
        <f t="shared" si="23"/>
        <v>0</v>
      </c>
    </row>
    <row r="225" spans="1:16" ht="24.6" x14ac:dyDescent="0.65">
      <c r="A225" s="10">
        <v>221</v>
      </c>
      <c r="B225" s="19" t="s">
        <v>308</v>
      </c>
      <c r="C225" s="71">
        <f>+'26'!H225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25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>
        <v>15</v>
      </c>
      <c r="P225" s="43">
        <f t="shared" si="23"/>
        <v>0</v>
      </c>
    </row>
    <row r="226" spans="1:16" ht="24.6" x14ac:dyDescent="0.65">
      <c r="A226" s="10">
        <v>222</v>
      </c>
      <c r="B226" s="19" t="s">
        <v>361</v>
      </c>
      <c r="C226" s="71">
        <f>+'26'!H226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10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309</v>
      </c>
      <c r="C227" s="71">
        <f>+'26'!H227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10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310</v>
      </c>
      <c r="C228" s="71">
        <f>+'26'!H228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311</v>
      </c>
      <c r="C229" s="71">
        <f>+'26'!H229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312</v>
      </c>
      <c r="C230" s="71">
        <f>+'26'!H230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/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183</v>
      </c>
      <c r="C231" s="71">
        <f>+'26'!H231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40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117</v>
      </c>
      <c r="C232" s="71">
        <f>+'26'!H232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313</v>
      </c>
      <c r="C233" s="71">
        <f>+'26'!H233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30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371</v>
      </c>
      <c r="C234" s="71">
        <f>+'26'!H234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800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x14ac:dyDescent="0.65">
      <c r="A235" s="10">
        <v>231</v>
      </c>
      <c r="B235" s="19" t="s">
        <v>373</v>
      </c>
      <c r="C235" s="71">
        <f>+'26'!H235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150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x14ac:dyDescent="0.65">
      <c r="A236" s="10">
        <v>232</v>
      </c>
      <c r="B236" s="19" t="s">
        <v>315</v>
      </c>
      <c r="C236" s="71">
        <f>+'26'!H236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200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x14ac:dyDescent="0.65">
      <c r="A237" s="10">
        <v>233</v>
      </c>
      <c r="B237" s="19" t="s">
        <v>374</v>
      </c>
      <c r="C237" s="71">
        <f>+'26'!H237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250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x14ac:dyDescent="0.65">
      <c r="A238" s="10">
        <v>234</v>
      </c>
      <c r="B238" s="19" t="s">
        <v>316</v>
      </c>
      <c r="C238" s="71">
        <f>+'26'!H238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50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x14ac:dyDescent="0.65">
      <c r="A239" s="10">
        <v>235</v>
      </c>
      <c r="B239" s="19" t="s">
        <v>314</v>
      </c>
      <c r="C239" s="71">
        <f>+'26'!H239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" customHeight="1" x14ac:dyDescent="0.65">
      <c r="A240" s="10">
        <v>236</v>
      </c>
      <c r="B240" s="19" t="s">
        <v>337</v>
      </c>
      <c r="C240" s="71">
        <f>+'26'!H240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45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338</v>
      </c>
      <c r="C241" s="71">
        <f>+'26'!H241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35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339</v>
      </c>
      <c r="C242" s="71">
        <f>+'26'!H242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>
        <v>25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317</v>
      </c>
      <c r="C243" s="71">
        <f>+'26'!H243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>
        <v>50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318</v>
      </c>
      <c r="C244" s="71">
        <f>+'26'!H244</f>
        <v>0</v>
      </c>
      <c r="D244" s="95">
        <v>0</v>
      </c>
      <c r="E244" s="46">
        <f t="shared" si="24"/>
        <v>0</v>
      </c>
      <c r="F244" s="106">
        <v>0</v>
      </c>
      <c r="G244" s="104">
        <v>0</v>
      </c>
      <c r="H244" s="46">
        <f t="shared" si="20"/>
        <v>0</v>
      </c>
      <c r="I244" s="96"/>
      <c r="J244" s="20">
        <v>60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319</v>
      </c>
      <c r="C245" s="71">
        <f>+'26'!H245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250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320</v>
      </c>
      <c r="C246" s="71">
        <f>+'26'!H246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15">
        <v>100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321</v>
      </c>
      <c r="C247" s="71">
        <f>+'26'!H247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15">
        <v>350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322</v>
      </c>
      <c r="C248" s="71">
        <f>+'26'!H248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15">
        <v>60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323</v>
      </c>
      <c r="C249" s="71">
        <f>+'26'!H249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15">
        <v>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324</v>
      </c>
      <c r="C250" s="71">
        <f>+'26'!H250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15">
        <v>100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325</v>
      </c>
      <c r="C251" s="71">
        <f>+'26'!H251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15">
        <v>120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326</v>
      </c>
      <c r="C252" s="71">
        <f>+'26'!H252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15">
        <v>60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 x14ac:dyDescent="0.65">
      <c r="A253" s="10">
        <v>249</v>
      </c>
      <c r="B253" s="19" t="s">
        <v>327</v>
      </c>
      <c r="C253" s="71">
        <f>+'26'!H253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15">
        <v>150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x14ac:dyDescent="0.65">
      <c r="A254" s="10">
        <v>250</v>
      </c>
      <c r="B254" s="19" t="s">
        <v>328</v>
      </c>
      <c r="C254" s="71">
        <f>+'26'!H254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15">
        <v>150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329</v>
      </c>
      <c r="C255" s="71">
        <f>+'26'!H255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15">
        <v>200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330</v>
      </c>
      <c r="C256" s="71">
        <f>+'26'!H256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15"/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331</v>
      </c>
      <c r="C257" s="71">
        <f>+'26'!H257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15"/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368</v>
      </c>
      <c r="C258" s="71">
        <f>+'26'!H258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15"/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/>
      <c r="C259" s="71">
        <f>+'26'!H259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/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/>
      <c r="C260" s="71">
        <f>+'26'!H260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20"/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/>
      <c r="C261" s="71">
        <f>+'26'!H261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ref="H261:H284" si="25">+E261-F261-I261-G261</f>
        <v>0</v>
      </c>
      <c r="I261" s="96"/>
      <c r="J261" s="20"/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/>
      <c r="C262" s="71">
        <f>+'26'!H262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5"/>
        <v>0</v>
      </c>
      <c r="I262" s="96"/>
      <c r="J262" s="20"/>
      <c r="K262" s="72">
        <f t="shared" ref="K262:K284" si="26">+J262*I262</f>
        <v>0</v>
      </c>
      <c r="L262" s="17" t="s">
        <v>16</v>
      </c>
      <c r="M262" s="18">
        <v>0</v>
      </c>
      <c r="N262" s="23">
        <f t="shared" ref="N262:N284" si="27">SUM(K262-M262)</f>
        <v>0</v>
      </c>
      <c r="O262" s="19"/>
      <c r="P262" s="43">
        <f t="shared" ref="P262:P284" si="28">+K262*O262</f>
        <v>0</v>
      </c>
    </row>
    <row r="263" spans="1:16" ht="24.6" x14ac:dyDescent="0.65">
      <c r="A263" s="10">
        <v>259</v>
      </c>
      <c r="B263" s="19"/>
      <c r="C263" s="71">
        <f>+'26'!H263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5"/>
        <v>0</v>
      </c>
      <c r="I263" s="96"/>
      <c r="J263" s="20"/>
      <c r="K263" s="72">
        <f t="shared" si="26"/>
        <v>0</v>
      </c>
      <c r="L263" s="17" t="s">
        <v>16</v>
      </c>
      <c r="M263" s="18">
        <v>0</v>
      </c>
      <c r="N263" s="23">
        <f t="shared" si="27"/>
        <v>0</v>
      </c>
      <c r="O263" s="19"/>
      <c r="P263" s="43">
        <f t="shared" si="28"/>
        <v>0</v>
      </c>
    </row>
    <row r="264" spans="1:16" ht="24.6" x14ac:dyDescent="0.65">
      <c r="A264" s="10">
        <v>260</v>
      </c>
      <c r="B264" s="19"/>
      <c r="C264" s="71">
        <f>+'26'!H264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5"/>
        <v>0</v>
      </c>
      <c r="I264" s="96"/>
      <c r="J264" s="20"/>
      <c r="K264" s="72">
        <f t="shared" si="26"/>
        <v>0</v>
      </c>
      <c r="L264" s="17" t="s">
        <v>16</v>
      </c>
      <c r="M264" s="18">
        <v>0</v>
      </c>
      <c r="N264" s="23">
        <f t="shared" si="27"/>
        <v>0</v>
      </c>
      <c r="O264" s="19"/>
      <c r="P264" s="43">
        <f t="shared" si="28"/>
        <v>0</v>
      </c>
    </row>
    <row r="265" spans="1:16" ht="24.6" x14ac:dyDescent="0.65">
      <c r="A265" s="10">
        <v>261</v>
      </c>
      <c r="B265" s="19"/>
      <c r="C265" s="71">
        <f>+'26'!H265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5"/>
        <v>0</v>
      </c>
      <c r="I265" s="96"/>
      <c r="J265" s="20"/>
      <c r="K265" s="72">
        <f t="shared" si="26"/>
        <v>0</v>
      </c>
      <c r="L265" s="17" t="s">
        <v>16</v>
      </c>
      <c r="M265" s="18">
        <v>0</v>
      </c>
      <c r="N265" s="23">
        <f t="shared" si="27"/>
        <v>0</v>
      </c>
      <c r="O265" s="19"/>
      <c r="P265" s="43">
        <f t="shared" si="28"/>
        <v>0</v>
      </c>
    </row>
    <row r="266" spans="1:16" ht="24.6" x14ac:dyDescent="0.65">
      <c r="A266" s="10">
        <v>262</v>
      </c>
      <c r="B266" s="19"/>
      <c r="C266" s="71">
        <f>+'26'!H266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5"/>
        <v>0</v>
      </c>
      <c r="I266" s="96"/>
      <c r="J266" s="20"/>
      <c r="K266" s="72">
        <f t="shared" si="26"/>
        <v>0</v>
      </c>
      <c r="L266" s="17" t="s">
        <v>16</v>
      </c>
      <c r="M266" s="18">
        <v>0</v>
      </c>
      <c r="N266" s="23">
        <f t="shared" si="27"/>
        <v>0</v>
      </c>
      <c r="O266" s="19"/>
      <c r="P266" s="43">
        <f t="shared" si="28"/>
        <v>0</v>
      </c>
    </row>
    <row r="267" spans="1:16" ht="24.6" x14ac:dyDescent="0.65">
      <c r="A267" s="10">
        <v>263</v>
      </c>
      <c r="B267" s="19"/>
      <c r="C267" s="71">
        <f>+'26'!H267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5"/>
        <v>0</v>
      </c>
      <c r="I267" s="96"/>
      <c r="J267" s="20"/>
      <c r="K267" s="72">
        <f t="shared" si="26"/>
        <v>0</v>
      </c>
      <c r="L267" s="17" t="s">
        <v>16</v>
      </c>
      <c r="M267" s="18">
        <v>0</v>
      </c>
      <c r="N267" s="23">
        <f t="shared" si="27"/>
        <v>0</v>
      </c>
      <c r="O267" s="19"/>
      <c r="P267" s="43">
        <f t="shared" si="28"/>
        <v>0</v>
      </c>
    </row>
    <row r="268" spans="1:16" ht="24.6" x14ac:dyDescent="0.65">
      <c r="A268" s="10">
        <v>264</v>
      </c>
      <c r="B268" s="19"/>
      <c r="C268" s="71">
        <f>+'26'!H268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5"/>
        <v>0</v>
      </c>
      <c r="I268" s="96"/>
      <c r="J268" s="20"/>
      <c r="K268" s="72">
        <f t="shared" si="26"/>
        <v>0</v>
      </c>
      <c r="L268" s="17" t="s">
        <v>16</v>
      </c>
      <c r="M268" s="18">
        <v>0</v>
      </c>
      <c r="N268" s="23">
        <f t="shared" si="27"/>
        <v>0</v>
      </c>
      <c r="O268" s="19"/>
      <c r="P268" s="43">
        <f t="shared" si="28"/>
        <v>0</v>
      </c>
    </row>
    <row r="269" spans="1:16" ht="24.6" x14ac:dyDescent="0.65">
      <c r="A269" s="10">
        <v>265</v>
      </c>
      <c r="B269" s="19"/>
      <c r="C269" s="71">
        <f>+'26'!H269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5"/>
        <v>0</v>
      </c>
      <c r="I269" s="96"/>
      <c r="J269" s="20"/>
      <c r="K269" s="72">
        <f t="shared" si="26"/>
        <v>0</v>
      </c>
      <c r="L269" s="17" t="s">
        <v>16</v>
      </c>
      <c r="M269" s="18">
        <v>0</v>
      </c>
      <c r="N269" s="23">
        <f t="shared" si="27"/>
        <v>0</v>
      </c>
      <c r="O269" s="19"/>
      <c r="P269" s="43">
        <f t="shared" si="28"/>
        <v>0</v>
      </c>
    </row>
    <row r="270" spans="1:16" ht="24.6" x14ac:dyDescent="0.65">
      <c r="A270" s="10">
        <v>266</v>
      </c>
      <c r="B270" s="19"/>
      <c r="C270" s="71">
        <f>+'26'!H270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5"/>
        <v>0</v>
      </c>
      <c r="I270" s="96"/>
      <c r="J270" s="20"/>
      <c r="K270" s="72">
        <f t="shared" si="26"/>
        <v>0</v>
      </c>
      <c r="L270" s="17" t="s">
        <v>16</v>
      </c>
      <c r="M270" s="18">
        <v>0</v>
      </c>
      <c r="N270" s="23">
        <f t="shared" si="27"/>
        <v>0</v>
      </c>
      <c r="O270" s="19"/>
      <c r="P270" s="43">
        <f t="shared" si="28"/>
        <v>0</v>
      </c>
    </row>
    <row r="271" spans="1:16" ht="24.6" x14ac:dyDescent="0.65">
      <c r="A271" s="10">
        <v>267</v>
      </c>
      <c r="B271" s="19"/>
      <c r="C271" s="71">
        <f>+'26'!H271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5"/>
        <v>0</v>
      </c>
      <c r="I271" s="96"/>
      <c r="J271" s="20"/>
      <c r="K271" s="72">
        <f t="shared" si="26"/>
        <v>0</v>
      </c>
      <c r="L271" s="17" t="s">
        <v>16</v>
      </c>
      <c r="M271" s="18">
        <v>0</v>
      </c>
      <c r="N271" s="23">
        <f t="shared" si="27"/>
        <v>0</v>
      </c>
      <c r="O271" s="19"/>
      <c r="P271" s="43">
        <f t="shared" si="28"/>
        <v>0</v>
      </c>
    </row>
    <row r="272" spans="1:16" ht="24.6" x14ac:dyDescent="0.65">
      <c r="A272" s="10">
        <v>268</v>
      </c>
      <c r="B272" s="19"/>
      <c r="C272" s="71">
        <f>+'26'!H272</f>
        <v>0</v>
      </c>
      <c r="D272" s="95">
        <v>0</v>
      </c>
      <c r="E272" s="46">
        <f t="shared" ref="E272:E284" si="29">C272+D272</f>
        <v>0</v>
      </c>
      <c r="F272" s="106">
        <v>0</v>
      </c>
      <c r="G272" s="104">
        <v>0</v>
      </c>
      <c r="H272" s="46">
        <f t="shared" si="25"/>
        <v>0</v>
      </c>
      <c r="I272" s="96"/>
      <c r="J272" s="20"/>
      <c r="K272" s="72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3">
        <f t="shared" si="28"/>
        <v>0</v>
      </c>
    </row>
    <row r="273" spans="1:17" ht="24.6" x14ac:dyDescent="0.65">
      <c r="A273" s="10">
        <v>269</v>
      </c>
      <c r="B273" s="19"/>
      <c r="C273" s="71">
        <f>+'26'!H273</f>
        <v>0</v>
      </c>
      <c r="D273" s="95">
        <v>0</v>
      </c>
      <c r="E273" s="46">
        <f t="shared" si="29"/>
        <v>0</v>
      </c>
      <c r="F273" s="106">
        <v>0</v>
      </c>
      <c r="G273" s="104">
        <v>0</v>
      </c>
      <c r="H273" s="46">
        <f t="shared" si="25"/>
        <v>0</v>
      </c>
      <c r="I273" s="96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 x14ac:dyDescent="0.65">
      <c r="A274" s="10">
        <v>270</v>
      </c>
      <c r="B274" s="19"/>
      <c r="C274" s="71">
        <f>+'26'!H274</f>
        <v>0</v>
      </c>
      <c r="D274" s="95">
        <v>0</v>
      </c>
      <c r="E274" s="46">
        <f t="shared" si="29"/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 x14ac:dyDescent="0.65">
      <c r="A275" s="10">
        <v>271</v>
      </c>
      <c r="B275" s="19"/>
      <c r="C275" s="71">
        <f>+'26'!H275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 x14ac:dyDescent="0.65">
      <c r="A276" s="10">
        <v>272</v>
      </c>
      <c r="B276" s="19"/>
      <c r="C276" s="71">
        <f>+'26'!H276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 x14ac:dyDescent="0.65">
      <c r="A277" s="10">
        <v>273</v>
      </c>
      <c r="B277" s="19"/>
      <c r="C277" s="71">
        <f>+'26'!H277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 x14ac:dyDescent="0.65">
      <c r="A278" s="10">
        <v>274</v>
      </c>
      <c r="B278" s="19"/>
      <c r="C278" s="71">
        <f>+'26'!H278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 x14ac:dyDescent="0.65">
      <c r="A279" s="10">
        <v>275</v>
      </c>
      <c r="B279" s="19"/>
      <c r="C279" s="71">
        <f>+'26'!H279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 x14ac:dyDescent="0.65">
      <c r="A280" s="10">
        <v>276</v>
      </c>
      <c r="B280" s="19"/>
      <c r="C280" s="71">
        <f>+'26'!H280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 x14ac:dyDescent="0.65">
      <c r="A281" s="10">
        <v>277</v>
      </c>
      <c r="B281" s="19"/>
      <c r="C281" s="71">
        <f>+'26'!H281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 x14ac:dyDescent="0.65">
      <c r="A282" s="10">
        <v>278</v>
      </c>
      <c r="B282" s="19"/>
      <c r="C282" s="71">
        <f>+'26'!H282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 x14ac:dyDescent="0.65">
      <c r="A283" s="10">
        <v>279</v>
      </c>
      <c r="B283" s="19"/>
      <c r="C283" s="71">
        <f>+'26'!H283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 x14ac:dyDescent="0.65">
      <c r="A284" s="10">
        <v>280</v>
      </c>
      <c r="B284" s="19"/>
      <c r="C284" s="71">
        <f>+'26'!H284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 x14ac:dyDescent="0.6">
      <c r="A286" s="1"/>
      <c r="E286" s="24"/>
      <c r="F286" s="25"/>
      <c r="G286" s="25"/>
      <c r="H286" s="24"/>
      <c r="I286" s="172" t="s">
        <v>212</v>
      </c>
      <c r="J286" s="173"/>
      <c r="K286" s="30">
        <f>+AA184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174" t="s">
        <v>202</v>
      </c>
      <c r="K287" s="174"/>
      <c r="L287" s="33">
        <f>SUM(K5:K286)</f>
        <v>0</v>
      </c>
    </row>
    <row r="288" spans="1:17" ht="24.6" x14ac:dyDescent="0.65">
      <c r="A288" s="1"/>
      <c r="E288" s="31"/>
      <c r="H288" s="31"/>
      <c r="J288" s="168" t="s">
        <v>203</v>
      </c>
      <c r="K288" s="169"/>
      <c r="L288" s="36"/>
    </row>
    <row r="289" spans="1:12" ht="24.6" x14ac:dyDescent="0.65">
      <c r="A289" s="1"/>
      <c r="E289" s="31"/>
      <c r="H289" s="31"/>
      <c r="J289" s="34" t="s">
        <v>204</v>
      </c>
      <c r="K289" s="35"/>
      <c r="L289" s="36">
        <f>SUM(M289:AR289)</f>
        <v>0</v>
      </c>
    </row>
    <row r="290" spans="1:12" ht="24.6" x14ac:dyDescent="0.65">
      <c r="A290" s="1"/>
      <c r="E290" s="31"/>
      <c r="H290" s="31"/>
      <c r="J290" s="168" t="s">
        <v>205</v>
      </c>
      <c r="K290" s="169"/>
      <c r="L290" s="36">
        <v>0</v>
      </c>
    </row>
    <row r="291" spans="1:12" ht="24.6" x14ac:dyDescent="0.65">
      <c r="A291" s="1"/>
      <c r="E291" s="31"/>
      <c r="H291" s="31"/>
      <c r="J291" s="168" t="s">
        <v>206</v>
      </c>
      <c r="K291" s="169"/>
      <c r="L291" s="36">
        <v>0</v>
      </c>
    </row>
    <row r="292" spans="1:12" ht="24.6" x14ac:dyDescent="0.65">
      <c r="A292" s="1"/>
      <c r="E292" s="31"/>
      <c r="H292" s="31"/>
      <c r="J292" s="168" t="s">
        <v>207</v>
      </c>
      <c r="K292" s="169"/>
      <c r="L292" s="37">
        <f>SUM(M5:M285)</f>
        <v>0</v>
      </c>
    </row>
    <row r="293" spans="1:12" ht="24.6" x14ac:dyDescent="0.65">
      <c r="A293" s="1"/>
      <c r="E293" s="31"/>
      <c r="H293" s="31"/>
      <c r="J293" s="168" t="s">
        <v>208</v>
      </c>
      <c r="K293" s="169"/>
      <c r="L293" s="33">
        <f>L287-L288-L289-L291-L292</f>
        <v>0</v>
      </c>
    </row>
    <row r="294" spans="1:12" ht="24.6" x14ac:dyDescent="0.65">
      <c r="A294" s="1"/>
      <c r="E294" s="31"/>
      <c r="H294" s="31"/>
      <c r="J294" s="168" t="s">
        <v>209</v>
      </c>
      <c r="K294" s="169"/>
      <c r="L294" s="37"/>
    </row>
    <row r="295" spans="1:12" ht="24.6" x14ac:dyDescent="0.65">
      <c r="A295" s="1"/>
      <c r="E295" s="31"/>
      <c r="H295" s="31"/>
      <c r="J295" s="168" t="s">
        <v>210</v>
      </c>
      <c r="K295" s="169"/>
      <c r="L295" s="33">
        <f>+L294-L293</f>
        <v>0</v>
      </c>
    </row>
    <row r="296" spans="1:12" ht="24.6" x14ac:dyDescent="0.65">
      <c r="H296" s="2"/>
      <c r="J296" s="168" t="s">
        <v>211</v>
      </c>
      <c r="K296" s="169"/>
      <c r="L296" s="33">
        <f>+L294-L293</f>
        <v>0</v>
      </c>
    </row>
    <row r="297" spans="1:12" x14ac:dyDescent="0.6">
      <c r="H297" s="2"/>
      <c r="J297" s="2"/>
    </row>
    <row r="298" spans="1:12" ht="24.6" x14ac:dyDescent="0.65">
      <c r="H298" s="2"/>
      <c r="J298" s="97" t="s">
        <v>332</v>
      </c>
    </row>
    <row r="299" spans="1:12" x14ac:dyDescent="0.6">
      <c r="H299" s="2"/>
      <c r="J299" s="2"/>
    </row>
    <row r="300" spans="1:12" x14ac:dyDescent="0.6">
      <c r="H300" s="2"/>
      <c r="J300" s="2"/>
    </row>
    <row r="301" spans="1:12" x14ac:dyDescent="0.6">
      <c r="H301" s="2"/>
      <c r="J301" s="2"/>
    </row>
    <row r="302" spans="1:12" x14ac:dyDescent="0.6">
      <c r="H302" s="2"/>
      <c r="J302" s="2"/>
    </row>
    <row r="303" spans="1:12" x14ac:dyDescent="0.6">
      <c r="H303" s="2"/>
      <c r="J303" s="2"/>
    </row>
    <row r="304" spans="1:12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F7C6-7B2F-466C-9C41-3277E58B6866}">
  <sheetPr filterMode="1">
    <tabColor rgb="FFF789D2"/>
  </sheetPr>
  <dimension ref="A1:AC371"/>
  <sheetViews>
    <sheetView zoomScaleNormal="100" workbookViewId="0">
      <pane xSplit="8" ySplit="4" topLeftCell="I5" activePane="bottomRight" state="frozen"/>
      <selection activeCell="J37" sqref="J37"/>
      <selection pane="topRight" activeCell="J37" sqref="J37"/>
      <selection pane="bottomLeft" activeCell="J37" sqref="J37"/>
      <selection pane="bottomRight" activeCell="L13" activeCellId="3" sqref="B13:B17 F13:F17 J13:J17 L13:L17"/>
    </sheetView>
  </sheetViews>
  <sheetFormatPr defaultColWidth="9" defaultRowHeight="24" x14ac:dyDescent="0.6"/>
  <cols>
    <col min="1" max="1" width="6.796875" style="2" customWidth="1"/>
    <col min="2" max="2" width="43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65" t="s">
        <v>413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R2" s="166" t="s">
        <v>0</v>
      </c>
      <c r="S2" s="166"/>
      <c r="T2" s="166"/>
      <c r="U2" s="166"/>
      <c r="V2" s="166"/>
      <c r="W2" s="166"/>
      <c r="X2" s="166"/>
      <c r="Y2" s="166"/>
      <c r="Z2" s="166"/>
      <c r="AA2" s="166"/>
      <c r="AB2" s="166"/>
    </row>
    <row r="3" spans="1:29" s="5" customFormat="1" ht="26.4" x14ac:dyDescent="0.7">
      <c r="A3" s="167" t="s">
        <v>1</v>
      </c>
      <c r="B3" s="175" t="s">
        <v>2</v>
      </c>
      <c r="C3" s="167" t="s">
        <v>3</v>
      </c>
      <c r="D3" s="167" t="s">
        <v>4</v>
      </c>
      <c r="E3" s="167" t="s">
        <v>5</v>
      </c>
      <c r="F3" s="105" t="s">
        <v>6</v>
      </c>
      <c r="G3" s="176" t="s">
        <v>334</v>
      </c>
      <c r="H3" s="167" t="s">
        <v>7</v>
      </c>
      <c r="I3" s="170" t="s">
        <v>8</v>
      </c>
      <c r="J3" s="170"/>
      <c r="K3" s="170"/>
      <c r="L3" s="167" t="s">
        <v>9</v>
      </c>
      <c r="M3" s="171" t="s">
        <v>10</v>
      </c>
      <c r="O3" s="139" t="s">
        <v>335</v>
      </c>
      <c r="P3" s="141" t="s">
        <v>336</v>
      </c>
      <c r="R3" s="167" t="s">
        <v>1</v>
      </c>
      <c r="S3" s="167" t="s">
        <v>2</v>
      </c>
      <c r="T3" s="167" t="s">
        <v>3</v>
      </c>
      <c r="U3" s="167" t="s">
        <v>4</v>
      </c>
      <c r="V3" s="167" t="s">
        <v>5</v>
      </c>
      <c r="W3" s="93" t="s">
        <v>6</v>
      </c>
      <c r="X3" s="167" t="s">
        <v>7</v>
      </c>
      <c r="Y3" s="170" t="s">
        <v>8</v>
      </c>
      <c r="Z3" s="170"/>
      <c r="AA3" s="170"/>
      <c r="AB3" s="167" t="s">
        <v>9</v>
      </c>
      <c r="AC3" s="171" t="s">
        <v>10</v>
      </c>
    </row>
    <row r="4" spans="1:29" s="5" customFormat="1" ht="26.4" x14ac:dyDescent="0.7">
      <c r="A4" s="167"/>
      <c r="B4" s="175"/>
      <c r="C4" s="167"/>
      <c r="D4" s="167"/>
      <c r="E4" s="167"/>
      <c r="F4" s="105" t="s">
        <v>11</v>
      </c>
      <c r="G4" s="177"/>
      <c r="H4" s="167"/>
      <c r="I4" s="93" t="s">
        <v>12</v>
      </c>
      <c r="J4" s="94" t="s">
        <v>13</v>
      </c>
      <c r="K4" s="93" t="s">
        <v>14</v>
      </c>
      <c r="L4" s="167"/>
      <c r="M4" s="171"/>
      <c r="O4" s="140"/>
      <c r="P4" s="142"/>
      <c r="R4" s="167"/>
      <c r="S4" s="167"/>
      <c r="T4" s="167"/>
      <c r="U4" s="167"/>
      <c r="V4" s="167"/>
      <c r="W4" s="93" t="s">
        <v>11</v>
      </c>
      <c r="X4" s="167"/>
      <c r="Y4" s="93" t="s">
        <v>12</v>
      </c>
      <c r="Z4" s="94" t="s">
        <v>13</v>
      </c>
      <c r="AA4" s="93" t="s">
        <v>14</v>
      </c>
      <c r="AB4" s="167"/>
      <c r="AC4" s="171"/>
    </row>
    <row r="5" spans="1:29" ht="24.6" hidden="1" x14ac:dyDescent="0.65">
      <c r="A5" s="10">
        <v>1</v>
      </c>
      <c r="B5" s="19" t="s">
        <v>407</v>
      </c>
      <c r="C5" s="71">
        <f>+'27'!H5</f>
        <v>8</v>
      </c>
      <c r="D5" s="95">
        <v>0</v>
      </c>
      <c r="E5" s="46">
        <f t="shared" ref="E5:E143" si="0">C5+D5</f>
        <v>8</v>
      </c>
      <c r="F5" s="106">
        <v>0</v>
      </c>
      <c r="G5" s="104">
        <v>0</v>
      </c>
      <c r="H5" s="46">
        <f t="shared" ref="H5:H68" si="1">+E5-F5-I5-G5</f>
        <v>7</v>
      </c>
      <c r="I5" s="96">
        <v>1</v>
      </c>
      <c r="J5" s="15">
        <v>50</v>
      </c>
      <c r="K5" s="72">
        <f>+J5*I5</f>
        <v>50</v>
      </c>
      <c r="L5" s="17" t="s">
        <v>16</v>
      </c>
      <c r="M5" s="18">
        <v>0</v>
      </c>
      <c r="N5" s="23">
        <f>SUM(K5-M5)</f>
        <v>50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hidden="1" x14ac:dyDescent="0.65">
      <c r="A6" s="10">
        <v>2</v>
      </c>
      <c r="B6" s="19" t="s">
        <v>408</v>
      </c>
      <c r="C6" s="71">
        <f>+'27'!H6</f>
        <v>23</v>
      </c>
      <c r="D6" s="95">
        <v>0</v>
      </c>
      <c r="E6" s="46">
        <f t="shared" si="0"/>
        <v>23</v>
      </c>
      <c r="F6" s="106">
        <v>0</v>
      </c>
      <c r="G6" s="104">
        <v>0</v>
      </c>
      <c r="H6" s="46">
        <f t="shared" si="1"/>
        <v>23</v>
      </c>
      <c r="I6" s="96"/>
      <c r="J6" s="15">
        <v>100</v>
      </c>
      <c r="K6" s="72">
        <f t="shared" ref="K6:K69" si="5">+J6*I6</f>
        <v>0</v>
      </c>
      <c r="L6" s="17" t="s">
        <v>16</v>
      </c>
      <c r="M6" s="18">
        <v>0</v>
      </c>
      <c r="N6" s="23">
        <f t="shared" ref="N6:N69" si="6">SUM(K6-M6)</f>
        <v>0</v>
      </c>
      <c r="O6" s="19"/>
      <c r="P6" s="43">
        <f t="shared" ref="P6:P69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hidden="1" x14ac:dyDescent="0.65">
      <c r="A7" s="10">
        <v>3</v>
      </c>
      <c r="B7" s="19" t="s">
        <v>395</v>
      </c>
      <c r="C7" s="71">
        <f>+'27'!H7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hidden="1" x14ac:dyDescent="0.65">
      <c r="A8" s="10">
        <v>4</v>
      </c>
      <c r="B8" s="19" t="s">
        <v>394</v>
      </c>
      <c r="C8" s="71">
        <f>+'27'!H8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hidden="1" x14ac:dyDescent="0.65">
      <c r="A9" s="10">
        <v>5</v>
      </c>
      <c r="B9" s="19" t="s">
        <v>20</v>
      </c>
      <c r="C9" s="71">
        <f>+'27'!H9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hidden="1" x14ac:dyDescent="0.65">
      <c r="A10" s="10">
        <v>6</v>
      </c>
      <c r="B10" s="19" t="s">
        <v>21</v>
      </c>
      <c r="C10" s="71">
        <f>+'27'!H10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hidden="1" x14ac:dyDescent="0.65">
      <c r="A11" s="10">
        <v>7</v>
      </c>
      <c r="B11" s="19" t="s">
        <v>401</v>
      </c>
      <c r="C11" s="71">
        <f>+'27'!H11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hidden="1" x14ac:dyDescent="0.65">
      <c r="A12" s="10">
        <v>8</v>
      </c>
      <c r="B12" s="19" t="s">
        <v>377</v>
      </c>
      <c r="C12" s="71">
        <f>+'27'!H12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+'27'!H13</f>
        <v>7</v>
      </c>
      <c r="D13" s="95">
        <v>0</v>
      </c>
      <c r="E13" s="46">
        <f t="shared" si="0"/>
        <v>7</v>
      </c>
      <c r="F13" s="106">
        <v>2</v>
      </c>
      <c r="G13" s="104">
        <v>0</v>
      </c>
      <c r="H13" s="46">
        <f t="shared" si="1"/>
        <v>5</v>
      </c>
      <c r="I13" s="96"/>
      <c r="J13" s="15">
        <v>50</v>
      </c>
      <c r="K13" s="72">
        <f t="shared" si="5"/>
        <v>0</v>
      </c>
      <c r="L13" s="17" t="s">
        <v>440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hidden="1" x14ac:dyDescent="0.65">
      <c r="A14" s="10">
        <v>10</v>
      </c>
      <c r="B14" s="19" t="s">
        <v>400</v>
      </c>
      <c r="C14" s="71">
        <f>+'27'!H14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hidden="1" x14ac:dyDescent="0.65">
      <c r="A15" s="10">
        <v>11</v>
      </c>
      <c r="B15" s="19" t="s">
        <v>383</v>
      </c>
      <c r="C15" s="71">
        <f>+'27'!H15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hidden="1" x14ac:dyDescent="0.65">
      <c r="A16" s="10">
        <v>12</v>
      </c>
      <c r="B16" s="19" t="s">
        <v>402</v>
      </c>
      <c r="C16" s="71">
        <f>+'27'!H16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+'27'!H17</f>
        <v>6</v>
      </c>
      <c r="D17" s="95">
        <v>0</v>
      </c>
      <c r="E17" s="46">
        <f t="shared" si="0"/>
        <v>6</v>
      </c>
      <c r="F17" s="106">
        <v>1</v>
      </c>
      <c r="G17" s="104">
        <v>0</v>
      </c>
      <c r="H17" s="46">
        <f t="shared" si="1"/>
        <v>4</v>
      </c>
      <c r="I17" s="96">
        <v>1</v>
      </c>
      <c r="J17" s="15">
        <v>50</v>
      </c>
      <c r="K17" s="72">
        <f t="shared" si="5"/>
        <v>50</v>
      </c>
      <c r="L17" s="17" t="s">
        <v>439</v>
      </c>
      <c r="M17" s="18">
        <v>0</v>
      </c>
      <c r="N17" s="23">
        <f t="shared" si="6"/>
        <v>50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hidden="1" x14ac:dyDescent="0.65">
      <c r="A18" s="10">
        <v>14</v>
      </c>
      <c r="B18" s="19" t="s">
        <v>404</v>
      </c>
      <c r="C18" s="71">
        <f>+'27'!H18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hidden="1" x14ac:dyDescent="0.65">
      <c r="A19" s="10">
        <v>15</v>
      </c>
      <c r="B19" s="19" t="s">
        <v>385</v>
      </c>
      <c r="C19" s="71">
        <f>+'27'!H19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hidden="1" x14ac:dyDescent="0.65">
      <c r="A20" s="10">
        <v>16</v>
      </c>
      <c r="B20" s="19" t="s">
        <v>399</v>
      </c>
      <c r="C20" s="71">
        <f>+'27'!H20</f>
        <v>4</v>
      </c>
      <c r="D20" s="95">
        <v>0</v>
      </c>
      <c r="E20" s="46">
        <f t="shared" si="0"/>
        <v>4</v>
      </c>
      <c r="F20" s="106">
        <v>0</v>
      </c>
      <c r="G20" s="104">
        <v>0</v>
      </c>
      <c r="H20" s="46">
        <f t="shared" si="1"/>
        <v>4</v>
      </c>
      <c r="I20" s="96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hidden="1" x14ac:dyDescent="0.65">
      <c r="A21" s="10">
        <v>17</v>
      </c>
      <c r="B21" s="19" t="s">
        <v>388</v>
      </c>
      <c r="C21" s="71">
        <f>+'27'!H21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hidden="1" x14ac:dyDescent="0.65">
      <c r="A22" s="10">
        <v>18</v>
      </c>
      <c r="B22" s="19" t="s">
        <v>397</v>
      </c>
      <c r="C22" s="71">
        <f>+'27'!H22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hidden="1" x14ac:dyDescent="0.65">
      <c r="A23" s="10">
        <v>19</v>
      </c>
      <c r="B23" s="19" t="s">
        <v>25</v>
      </c>
      <c r="C23" s="71">
        <f>+'27'!H23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hidden="1" x14ac:dyDescent="0.65">
      <c r="A24" s="10">
        <v>20</v>
      </c>
      <c r="B24" s="19" t="s">
        <v>405</v>
      </c>
      <c r="C24" s="71">
        <f>+'27'!H24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hidden="1" x14ac:dyDescent="0.65">
      <c r="A25" s="10">
        <v>21</v>
      </c>
      <c r="B25" s="19" t="s">
        <v>392</v>
      </c>
      <c r="C25" s="71">
        <f>+'27'!H25</f>
        <v>17</v>
      </c>
      <c r="D25" s="95">
        <v>0</v>
      </c>
      <c r="E25" s="46">
        <f t="shared" si="0"/>
        <v>17</v>
      </c>
      <c r="F25" s="106">
        <v>0</v>
      </c>
      <c r="G25" s="104">
        <v>0</v>
      </c>
      <c r="H25" s="46">
        <f t="shared" si="1"/>
        <v>15</v>
      </c>
      <c r="I25" s="96">
        <v>2</v>
      </c>
      <c r="J25" s="15">
        <v>100</v>
      </c>
      <c r="K25" s="72">
        <f t="shared" si="5"/>
        <v>200</v>
      </c>
      <c r="L25" s="17" t="s">
        <v>434</v>
      </c>
      <c r="M25" s="18">
        <v>50</v>
      </c>
      <c r="N25" s="23">
        <f t="shared" si="6"/>
        <v>150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hidden="1" x14ac:dyDescent="0.65">
      <c r="A26" s="10">
        <v>22</v>
      </c>
      <c r="B26" s="19" t="s">
        <v>403</v>
      </c>
      <c r="C26" s="71">
        <f>+'27'!H26</f>
        <v>2</v>
      </c>
      <c r="D26" s="95">
        <v>0</v>
      </c>
      <c r="E26" s="46">
        <f t="shared" si="0"/>
        <v>2</v>
      </c>
      <c r="F26" s="106">
        <v>0</v>
      </c>
      <c r="G26" s="104">
        <v>0</v>
      </c>
      <c r="H26" s="46">
        <f t="shared" si="1"/>
        <v>2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hidden="1" x14ac:dyDescent="0.65">
      <c r="A27" s="10">
        <v>23</v>
      </c>
      <c r="B27" s="19" t="s">
        <v>382</v>
      </c>
      <c r="C27" s="71">
        <f>+'27'!H27</f>
        <v>0</v>
      </c>
      <c r="D27" s="95">
        <v>0</v>
      </c>
      <c r="E27" s="46">
        <f t="shared" si="0"/>
        <v>0</v>
      </c>
      <c r="F27" s="106">
        <v>0</v>
      </c>
      <c r="G27" s="104">
        <v>0</v>
      </c>
      <c r="H27" s="46">
        <f t="shared" si="1"/>
        <v>0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hidden="1" x14ac:dyDescent="0.65">
      <c r="A28" s="10">
        <v>24</v>
      </c>
      <c r="B28" s="19" t="s">
        <v>387</v>
      </c>
      <c r="C28" s="71">
        <f>+'27'!H28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hidden="1" x14ac:dyDescent="0.65">
      <c r="A29" s="10">
        <v>25</v>
      </c>
      <c r="B29" s="19" t="s">
        <v>389</v>
      </c>
      <c r="C29" s="71">
        <f>+'27'!H29</f>
        <v>3</v>
      </c>
      <c r="D29" s="95">
        <v>0</v>
      </c>
      <c r="E29" s="46">
        <f t="shared" si="0"/>
        <v>3</v>
      </c>
      <c r="F29" s="106">
        <v>0</v>
      </c>
      <c r="G29" s="104">
        <v>0</v>
      </c>
      <c r="H29" s="46">
        <f t="shared" si="1"/>
        <v>3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hidden="1" x14ac:dyDescent="0.65">
      <c r="A30" s="10">
        <v>26</v>
      </c>
      <c r="B30" s="19" t="s">
        <v>384</v>
      </c>
      <c r="C30" s="71">
        <f>+'27'!H30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hidden="1" x14ac:dyDescent="0.65">
      <c r="A31" s="10">
        <v>27</v>
      </c>
      <c r="B31" s="19" t="s">
        <v>398</v>
      </c>
      <c r="C31" s="71">
        <f>+'27'!H31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hidden="1" x14ac:dyDescent="0.65">
      <c r="A32" s="10">
        <v>28</v>
      </c>
      <c r="B32" s="19" t="s">
        <v>396</v>
      </c>
      <c r="C32" s="71">
        <f>+'27'!H32</f>
        <v>4</v>
      </c>
      <c r="D32" s="95">
        <v>0</v>
      </c>
      <c r="E32" s="46">
        <f t="shared" si="0"/>
        <v>4</v>
      </c>
      <c r="F32" s="106">
        <v>0</v>
      </c>
      <c r="G32" s="104">
        <v>0</v>
      </c>
      <c r="H32" s="46">
        <f t="shared" si="1"/>
        <v>4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8" t="s">
        <v>119</v>
      </c>
      <c r="T32" s="179"/>
      <c r="U32" s="179"/>
      <c r="V32" s="179"/>
      <c r="W32" s="179"/>
      <c r="X32" s="179"/>
      <c r="Y32" s="179"/>
      <c r="Z32" s="180"/>
      <c r="AA32" s="40">
        <f>SUM(AA5:AA29)</f>
        <v>0</v>
      </c>
    </row>
    <row r="33" spans="1:26" ht="24.6" hidden="1" x14ac:dyDescent="0.65">
      <c r="A33" s="10">
        <v>29</v>
      </c>
      <c r="B33" s="19" t="s">
        <v>382</v>
      </c>
      <c r="C33" s="71">
        <f>+'27'!H33</f>
        <v>8</v>
      </c>
      <c r="D33" s="95">
        <v>0</v>
      </c>
      <c r="E33" s="46">
        <f t="shared" si="0"/>
        <v>8</v>
      </c>
      <c r="F33" s="106">
        <v>0</v>
      </c>
      <c r="G33" s="104">
        <v>0</v>
      </c>
      <c r="H33" s="46">
        <f t="shared" si="1"/>
        <v>8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hidden="1" x14ac:dyDescent="0.65">
      <c r="A34" s="10">
        <v>30</v>
      </c>
      <c r="B34" s="19" t="s">
        <v>386</v>
      </c>
      <c r="C34" s="71">
        <f>+'27'!H34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hidden="1" x14ac:dyDescent="0.65">
      <c r="A35" s="10">
        <v>31</v>
      </c>
      <c r="B35" s="19" t="s">
        <v>390</v>
      </c>
      <c r="C35" s="71">
        <f>+'27'!H35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 hidden="1" x14ac:dyDescent="0.65">
      <c r="A36" s="10">
        <v>32</v>
      </c>
      <c r="B36" s="19" t="s">
        <v>48</v>
      </c>
      <c r="C36" s="71">
        <f>+'27'!H36</f>
        <v>9</v>
      </c>
      <c r="D36" s="95">
        <v>0</v>
      </c>
      <c r="E36" s="46">
        <f t="shared" si="0"/>
        <v>9</v>
      </c>
      <c r="F36" s="106">
        <v>0</v>
      </c>
      <c r="G36" s="104">
        <v>0</v>
      </c>
      <c r="H36" s="46">
        <f t="shared" si="1"/>
        <v>9</v>
      </c>
      <c r="I36" s="96"/>
      <c r="J36" s="15">
        <v>100</v>
      </c>
      <c r="K36" s="72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3">
        <f t="shared" si="7"/>
        <v>0</v>
      </c>
    </row>
    <row r="37" spans="1:26" ht="24.6" hidden="1" x14ac:dyDescent="0.65">
      <c r="A37" s="10">
        <v>33</v>
      </c>
      <c r="B37" s="19" t="s">
        <v>393</v>
      </c>
      <c r="C37" s="71">
        <f>+'27'!H37</f>
        <v>0</v>
      </c>
      <c r="D37" s="95">
        <v>0</v>
      </c>
      <c r="E37" s="46">
        <f t="shared" si="0"/>
        <v>0</v>
      </c>
      <c r="F37" s="106">
        <v>0</v>
      </c>
      <c r="G37" s="104">
        <v>0</v>
      </c>
      <c r="H37" s="46">
        <f t="shared" si="1"/>
        <v>0</v>
      </c>
      <c r="I37" s="96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 hidden="1" x14ac:dyDescent="0.65">
      <c r="A38" s="10">
        <v>34</v>
      </c>
      <c r="B38" s="19" t="s">
        <v>406</v>
      </c>
      <c r="C38" s="71">
        <f>+'27'!H38</f>
        <v>0</v>
      </c>
      <c r="D38" s="95">
        <v>0</v>
      </c>
      <c r="E38" s="46">
        <f t="shared" si="0"/>
        <v>0</v>
      </c>
      <c r="F38" s="106">
        <v>0</v>
      </c>
      <c r="G38" s="104">
        <v>0</v>
      </c>
      <c r="H38" s="46">
        <f t="shared" si="1"/>
        <v>0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hidden="1" x14ac:dyDescent="0.65">
      <c r="A39" s="10">
        <v>35</v>
      </c>
      <c r="B39" s="19" t="s">
        <v>333</v>
      </c>
      <c r="C39" s="71">
        <f>+'27'!H39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hidden="1" x14ac:dyDescent="0.65">
      <c r="A40" s="10">
        <v>36</v>
      </c>
      <c r="B40" s="19" t="s">
        <v>138</v>
      </c>
      <c r="C40" s="71">
        <f>+'27'!H40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hidden="1" x14ac:dyDescent="0.65">
      <c r="A41" s="10">
        <v>37</v>
      </c>
      <c r="B41" s="19" t="s">
        <v>49</v>
      </c>
      <c r="C41" s="71">
        <f>+'27'!H41</f>
        <v>0</v>
      </c>
      <c r="D41" s="95">
        <v>0</v>
      </c>
      <c r="E41" s="46">
        <f t="shared" si="0"/>
        <v>0</v>
      </c>
      <c r="F41" s="106">
        <v>0</v>
      </c>
      <c r="G41" s="104">
        <v>0</v>
      </c>
      <c r="H41" s="46">
        <f t="shared" si="1"/>
        <v>0</v>
      </c>
      <c r="I41" s="96"/>
      <c r="J41" s="15">
        <v>50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hidden="1" x14ac:dyDescent="0.65">
      <c r="A42" s="10">
        <v>38</v>
      </c>
      <c r="B42" s="19" t="s">
        <v>50</v>
      </c>
      <c r="C42" s="71">
        <f>+'27'!H42</f>
        <v>0</v>
      </c>
      <c r="D42" s="95">
        <v>0</v>
      </c>
      <c r="E42" s="46">
        <f t="shared" si="0"/>
        <v>0</v>
      </c>
      <c r="F42" s="106">
        <v>0</v>
      </c>
      <c r="G42" s="104">
        <v>0</v>
      </c>
      <c r="H42" s="46">
        <f t="shared" si="1"/>
        <v>0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 hidden="1" x14ac:dyDescent="0.65">
      <c r="A43" s="10">
        <v>39</v>
      </c>
      <c r="B43" s="19" t="s">
        <v>51</v>
      </c>
      <c r="C43" s="71">
        <f>+'27'!H43</f>
        <v>0</v>
      </c>
      <c r="D43" s="95">
        <v>0</v>
      </c>
      <c r="E43" s="46">
        <f t="shared" si="0"/>
        <v>0</v>
      </c>
      <c r="F43" s="106">
        <v>0</v>
      </c>
      <c r="G43" s="104">
        <v>0</v>
      </c>
      <c r="H43" s="46">
        <f t="shared" si="1"/>
        <v>0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 hidden="1" x14ac:dyDescent="0.65">
      <c r="A44" s="10">
        <v>40</v>
      </c>
      <c r="B44" s="19" t="s">
        <v>264</v>
      </c>
      <c r="C44" s="71">
        <f>+'27'!H44</f>
        <v>0</v>
      </c>
      <c r="D44" s="95">
        <v>0</v>
      </c>
      <c r="E44" s="46">
        <f t="shared" si="0"/>
        <v>0</v>
      </c>
      <c r="F44" s="106">
        <v>0</v>
      </c>
      <c r="G44" s="104">
        <v>0</v>
      </c>
      <c r="H44" s="46">
        <f t="shared" si="1"/>
        <v>0</v>
      </c>
      <c r="I44" s="96"/>
      <c r="J44" s="15">
        <v>25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hidden="1" x14ac:dyDescent="0.65">
      <c r="A45" s="10">
        <v>41</v>
      </c>
      <c r="B45" s="19" t="s">
        <v>265</v>
      </c>
      <c r="C45" s="71">
        <f>+'27'!H45</f>
        <v>0</v>
      </c>
      <c r="D45" s="95">
        <v>0</v>
      </c>
      <c r="E45" s="46">
        <f t="shared" si="0"/>
        <v>0</v>
      </c>
      <c r="F45" s="106">
        <v>0</v>
      </c>
      <c r="G45" s="104">
        <v>0</v>
      </c>
      <c r="H45" s="46">
        <f t="shared" si="1"/>
        <v>0</v>
      </c>
      <c r="I45" s="96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hidden="1" x14ac:dyDescent="0.65">
      <c r="A46" s="10">
        <v>42</v>
      </c>
      <c r="B46" s="19" t="s">
        <v>52</v>
      </c>
      <c r="C46" s="71">
        <f>+'27'!H46</f>
        <v>1</v>
      </c>
      <c r="D46" s="95">
        <v>0</v>
      </c>
      <c r="E46" s="46">
        <f t="shared" si="0"/>
        <v>1</v>
      </c>
      <c r="F46" s="106">
        <v>0</v>
      </c>
      <c r="G46" s="104">
        <v>0</v>
      </c>
      <c r="H46" s="46">
        <f t="shared" si="1"/>
        <v>1</v>
      </c>
      <c r="I46" s="96"/>
      <c r="J46" s="15">
        <v>50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 hidden="1" x14ac:dyDescent="0.65">
      <c r="A47" s="10">
        <v>43</v>
      </c>
      <c r="B47" s="19" t="s">
        <v>53</v>
      </c>
      <c r="C47" s="71">
        <f>+'27'!H47</f>
        <v>1</v>
      </c>
      <c r="D47" s="95">
        <v>0</v>
      </c>
      <c r="E47" s="46">
        <f t="shared" si="0"/>
        <v>1</v>
      </c>
      <c r="F47" s="106">
        <v>0</v>
      </c>
      <c r="G47" s="104">
        <v>0</v>
      </c>
      <c r="H47" s="46">
        <f t="shared" si="1"/>
        <v>1</v>
      </c>
      <c r="I47" s="96"/>
      <c r="J47" s="15">
        <v>50</v>
      </c>
      <c r="K47" s="72">
        <f t="shared" si="5"/>
        <v>0</v>
      </c>
      <c r="L47" s="17" t="s">
        <v>16</v>
      </c>
      <c r="M47" s="18">
        <v>0</v>
      </c>
      <c r="N47" s="23">
        <f t="shared" si="6"/>
        <v>0</v>
      </c>
      <c r="O47" s="19"/>
      <c r="P47" s="43">
        <f t="shared" si="7"/>
        <v>0</v>
      </c>
    </row>
    <row r="48" spans="1:26" ht="24.6" hidden="1" x14ac:dyDescent="0.65">
      <c r="A48" s="10">
        <v>44</v>
      </c>
      <c r="B48" s="19" t="s">
        <v>54</v>
      </c>
      <c r="C48" s="71">
        <f>+'27'!H48</f>
        <v>0</v>
      </c>
      <c r="D48" s="95">
        <v>0</v>
      </c>
      <c r="E48" s="46">
        <f t="shared" si="0"/>
        <v>0</v>
      </c>
      <c r="F48" s="106">
        <v>0</v>
      </c>
      <c r="G48" s="104">
        <v>0</v>
      </c>
      <c r="H48" s="46">
        <f t="shared" si="1"/>
        <v>0</v>
      </c>
      <c r="I48" s="96"/>
      <c r="J48" s="15">
        <v>50</v>
      </c>
      <c r="K48" s="72">
        <f t="shared" si="5"/>
        <v>0</v>
      </c>
      <c r="L48" s="17" t="s">
        <v>16</v>
      </c>
      <c r="M48" s="18">
        <v>0</v>
      </c>
      <c r="N48" s="23">
        <f t="shared" si="6"/>
        <v>0</v>
      </c>
      <c r="O48" s="19"/>
      <c r="P48" s="43">
        <f t="shared" si="7"/>
        <v>0</v>
      </c>
    </row>
    <row r="49" spans="1:16" ht="24.6" hidden="1" x14ac:dyDescent="0.65">
      <c r="A49" s="10">
        <v>45</v>
      </c>
      <c r="B49" s="19" t="s">
        <v>55</v>
      </c>
      <c r="C49" s="71">
        <f>+'27'!H49</f>
        <v>5</v>
      </c>
      <c r="D49" s="95">
        <v>0</v>
      </c>
      <c r="E49" s="46">
        <f t="shared" si="0"/>
        <v>5</v>
      </c>
      <c r="F49" s="106">
        <v>0</v>
      </c>
      <c r="G49" s="104">
        <v>0</v>
      </c>
      <c r="H49" s="46">
        <f t="shared" si="1"/>
        <v>5</v>
      </c>
      <c r="I49" s="96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hidden="1" x14ac:dyDescent="0.65">
      <c r="A50" s="10">
        <v>46</v>
      </c>
      <c r="B50" s="19" t="s">
        <v>56</v>
      </c>
      <c r="C50" s="71">
        <f>+'27'!H50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hidden="1" x14ac:dyDescent="0.65">
      <c r="A51" s="10">
        <v>47</v>
      </c>
      <c r="B51" s="19" t="s">
        <v>57</v>
      </c>
      <c r="C51" s="71">
        <f>+'27'!H51</f>
        <v>5</v>
      </c>
      <c r="D51" s="95">
        <v>0</v>
      </c>
      <c r="E51" s="46">
        <f t="shared" si="0"/>
        <v>5</v>
      </c>
      <c r="F51" s="106">
        <v>0</v>
      </c>
      <c r="G51" s="104">
        <v>0</v>
      </c>
      <c r="H51" s="46">
        <f t="shared" si="1"/>
        <v>5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 hidden="1" x14ac:dyDescent="0.65">
      <c r="A52" s="10">
        <v>48</v>
      </c>
      <c r="B52" s="19" t="s">
        <v>58</v>
      </c>
      <c r="C52" s="71">
        <f>+'27'!H52</f>
        <v>4</v>
      </c>
      <c r="D52" s="95">
        <v>0</v>
      </c>
      <c r="E52" s="46">
        <f t="shared" si="0"/>
        <v>4</v>
      </c>
      <c r="F52" s="106">
        <v>0</v>
      </c>
      <c r="G52" s="104">
        <v>0</v>
      </c>
      <c r="H52" s="46">
        <f t="shared" si="1"/>
        <v>4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hidden="1" x14ac:dyDescent="0.65">
      <c r="A53" s="10">
        <v>49</v>
      </c>
      <c r="B53" s="19" t="s">
        <v>59</v>
      </c>
      <c r="C53" s="71">
        <f>+'27'!H53</f>
        <v>2</v>
      </c>
      <c r="D53" s="95">
        <v>0</v>
      </c>
      <c r="E53" s="46">
        <f t="shared" si="0"/>
        <v>2</v>
      </c>
      <c r="F53" s="106">
        <v>0</v>
      </c>
      <c r="G53" s="104">
        <v>0</v>
      </c>
      <c r="H53" s="46">
        <f t="shared" si="1"/>
        <v>1</v>
      </c>
      <c r="I53" s="96">
        <v>1</v>
      </c>
      <c r="J53" s="15">
        <v>50</v>
      </c>
      <c r="K53" s="72">
        <f t="shared" si="5"/>
        <v>50</v>
      </c>
      <c r="L53" s="17" t="s">
        <v>16</v>
      </c>
      <c r="M53" s="18">
        <v>0</v>
      </c>
      <c r="N53" s="23">
        <f t="shared" si="6"/>
        <v>50</v>
      </c>
      <c r="O53" s="19"/>
      <c r="P53" s="43">
        <f t="shared" si="7"/>
        <v>0</v>
      </c>
    </row>
    <row r="54" spans="1:16" ht="24.6" hidden="1" x14ac:dyDescent="0.65">
      <c r="A54" s="10">
        <v>50</v>
      </c>
      <c r="B54" s="19" t="s">
        <v>60</v>
      </c>
      <c r="C54" s="71">
        <f>+'27'!H54</f>
        <v>5</v>
      </c>
      <c r="D54" s="95">
        <v>0</v>
      </c>
      <c r="E54" s="46">
        <f t="shared" si="0"/>
        <v>5</v>
      </c>
      <c r="F54" s="106">
        <v>0</v>
      </c>
      <c r="G54" s="104">
        <v>0</v>
      </c>
      <c r="H54" s="46">
        <f t="shared" si="1"/>
        <v>4</v>
      </c>
      <c r="I54" s="96">
        <v>1</v>
      </c>
      <c r="J54" s="15">
        <v>50</v>
      </c>
      <c r="K54" s="72">
        <f t="shared" si="5"/>
        <v>50</v>
      </c>
      <c r="L54" s="17" t="s">
        <v>16</v>
      </c>
      <c r="M54" s="18">
        <v>0</v>
      </c>
      <c r="N54" s="23">
        <f t="shared" si="6"/>
        <v>50</v>
      </c>
      <c r="O54" s="19"/>
      <c r="P54" s="43">
        <f t="shared" si="7"/>
        <v>0</v>
      </c>
    </row>
    <row r="55" spans="1:16" ht="24.6" hidden="1" x14ac:dyDescent="0.65">
      <c r="A55" s="10">
        <v>51</v>
      </c>
      <c r="B55" s="19" t="s">
        <v>61</v>
      </c>
      <c r="C55" s="71">
        <f>+'27'!H55</f>
        <v>5</v>
      </c>
      <c r="D55" s="95">
        <v>0</v>
      </c>
      <c r="E55" s="46">
        <f t="shared" si="0"/>
        <v>5</v>
      </c>
      <c r="F55" s="106">
        <v>0</v>
      </c>
      <c r="G55" s="104">
        <v>0</v>
      </c>
      <c r="H55" s="46">
        <f t="shared" si="1"/>
        <v>5</v>
      </c>
      <c r="I55" s="96"/>
      <c r="J55" s="15">
        <v>120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hidden="1" x14ac:dyDescent="0.65">
      <c r="A56" s="10">
        <v>52</v>
      </c>
      <c r="B56" s="19" t="s">
        <v>62</v>
      </c>
      <c r="C56" s="71">
        <f>+'27'!H56</f>
        <v>0</v>
      </c>
      <c r="D56" s="95">
        <v>0</v>
      </c>
      <c r="E56" s="46">
        <f t="shared" si="0"/>
        <v>0</v>
      </c>
      <c r="F56" s="106">
        <v>0</v>
      </c>
      <c r="G56" s="104">
        <v>0</v>
      </c>
      <c r="H56" s="46">
        <f t="shared" si="1"/>
        <v>0</v>
      </c>
      <c r="I56" s="96"/>
      <c r="J56" s="15">
        <v>120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 hidden="1" x14ac:dyDescent="0.65">
      <c r="A57" s="10">
        <v>53</v>
      </c>
      <c r="B57" s="19" t="s">
        <v>63</v>
      </c>
      <c r="C57" s="71">
        <f>+'27'!H57</f>
        <v>4</v>
      </c>
      <c r="D57" s="95">
        <v>0</v>
      </c>
      <c r="E57" s="46">
        <f t="shared" si="0"/>
        <v>4</v>
      </c>
      <c r="F57" s="106">
        <v>0</v>
      </c>
      <c r="G57" s="104">
        <v>0</v>
      </c>
      <c r="H57" s="46">
        <f t="shared" si="1"/>
        <v>4</v>
      </c>
      <c r="I57" s="96"/>
      <c r="J57" s="15">
        <v>120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 hidden="1" x14ac:dyDescent="0.65">
      <c r="A58" s="10">
        <v>54</v>
      </c>
      <c r="B58" s="19" t="s">
        <v>64</v>
      </c>
      <c r="C58" s="71">
        <f>+'27'!H58</f>
        <v>0</v>
      </c>
      <c r="D58" s="95">
        <v>0</v>
      </c>
      <c r="E58" s="46">
        <f t="shared" si="0"/>
        <v>0</v>
      </c>
      <c r="F58" s="106">
        <v>0</v>
      </c>
      <c r="G58" s="104">
        <v>0</v>
      </c>
      <c r="H58" s="46">
        <f t="shared" si="1"/>
        <v>0</v>
      </c>
      <c r="I58" s="96"/>
      <c r="J58" s="15">
        <v>120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 hidden="1" x14ac:dyDescent="0.65">
      <c r="A59" s="10">
        <v>55</v>
      </c>
      <c r="B59" s="19" t="s">
        <v>65</v>
      </c>
      <c r="C59" s="71">
        <f>+'27'!H59</f>
        <v>7</v>
      </c>
      <c r="D59" s="95">
        <v>0</v>
      </c>
      <c r="E59" s="46">
        <f t="shared" si="0"/>
        <v>7</v>
      </c>
      <c r="F59" s="106">
        <v>0</v>
      </c>
      <c r="G59" s="104">
        <v>0</v>
      </c>
      <c r="H59" s="46">
        <f t="shared" si="1"/>
        <v>7</v>
      </c>
      <c r="I59" s="96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 hidden="1" x14ac:dyDescent="0.65">
      <c r="A60" s="10">
        <v>56</v>
      </c>
      <c r="B60" s="19" t="s">
        <v>66</v>
      </c>
      <c r="C60" s="71">
        <f>+'27'!H60</f>
        <v>4</v>
      </c>
      <c r="D60" s="95">
        <v>0</v>
      </c>
      <c r="E60" s="46">
        <f t="shared" si="0"/>
        <v>4</v>
      </c>
      <c r="F60" s="106">
        <v>0</v>
      </c>
      <c r="G60" s="104">
        <v>0</v>
      </c>
      <c r="H60" s="46">
        <f t="shared" si="1"/>
        <v>2</v>
      </c>
      <c r="I60" s="96">
        <v>2</v>
      </c>
      <c r="J60" s="15">
        <v>120</v>
      </c>
      <c r="K60" s="72">
        <f t="shared" si="5"/>
        <v>240</v>
      </c>
      <c r="L60" s="17" t="s">
        <v>441</v>
      </c>
      <c r="M60" s="18">
        <v>70</v>
      </c>
      <c r="N60" s="23">
        <f t="shared" si="6"/>
        <v>170</v>
      </c>
      <c r="O60" s="19"/>
      <c r="P60" s="43">
        <f t="shared" si="7"/>
        <v>0</v>
      </c>
    </row>
    <row r="61" spans="1:16" ht="24.6" hidden="1" x14ac:dyDescent="0.65">
      <c r="A61" s="10">
        <v>57</v>
      </c>
      <c r="B61" s="19" t="s">
        <v>266</v>
      </c>
      <c r="C61" s="71">
        <f>+'27'!H61</f>
        <v>4</v>
      </c>
      <c r="D61" s="95">
        <v>0</v>
      </c>
      <c r="E61" s="46">
        <f t="shared" si="0"/>
        <v>4</v>
      </c>
      <c r="F61" s="106">
        <v>0</v>
      </c>
      <c r="G61" s="104">
        <v>0</v>
      </c>
      <c r="H61" s="46">
        <f t="shared" si="1"/>
        <v>4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hidden="1" x14ac:dyDescent="0.65">
      <c r="A62" s="10">
        <v>58</v>
      </c>
      <c r="B62" s="19" t="s">
        <v>340</v>
      </c>
      <c r="C62" s="71">
        <f>+'27'!H62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30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hidden="1" x14ac:dyDescent="0.65">
      <c r="A63" s="10">
        <v>59</v>
      </c>
      <c r="B63" s="19" t="s">
        <v>341</v>
      </c>
      <c r="C63" s="71">
        <f>+'27'!H63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21">
        <v>30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hidden="1" x14ac:dyDescent="0.65">
      <c r="A64" s="10">
        <v>60</v>
      </c>
      <c r="B64" s="19" t="s">
        <v>342</v>
      </c>
      <c r="C64" s="71">
        <f>+'27'!H64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21">
        <v>30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hidden="1" x14ac:dyDescent="0.65">
      <c r="A65" s="10">
        <v>61</v>
      </c>
      <c r="B65" s="19" t="s">
        <v>72</v>
      </c>
      <c r="C65" s="71">
        <f>+'27'!H65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21">
        <v>50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hidden="1" x14ac:dyDescent="0.65">
      <c r="A66" s="10">
        <v>62</v>
      </c>
      <c r="B66" s="19" t="s">
        <v>73</v>
      </c>
      <c r="C66" s="71">
        <f>+'27'!H66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21">
        <v>50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hidden="1" x14ac:dyDescent="0.65">
      <c r="A67" s="10">
        <v>63</v>
      </c>
      <c r="B67" s="19" t="s">
        <v>74</v>
      </c>
      <c r="C67" s="71">
        <f>+'27'!H67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50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hidden="1" x14ac:dyDescent="0.65">
      <c r="A68" s="10">
        <v>64</v>
      </c>
      <c r="B68" s="19" t="s">
        <v>175</v>
      </c>
      <c r="C68" s="71">
        <f>+'27'!H68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50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hidden="1" x14ac:dyDescent="0.65">
      <c r="A69" s="10">
        <v>65</v>
      </c>
      <c r="B69" s="19" t="s">
        <v>267</v>
      </c>
      <c r="C69" s="71">
        <f>+'27'!H69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ref="H69:H132" si="11">+E69-F69-I69-G69</f>
        <v>0</v>
      </c>
      <c r="I69" s="96"/>
      <c r="J69" s="15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hidden="1" x14ac:dyDescent="0.65">
      <c r="A70" s="10">
        <v>66</v>
      </c>
      <c r="B70" s="19" t="s">
        <v>70</v>
      </c>
      <c r="C70" s="71">
        <f>+'27'!H70</f>
        <v>0</v>
      </c>
      <c r="D70" s="95">
        <v>0</v>
      </c>
      <c r="E70" s="46">
        <f t="shared" si="0"/>
        <v>0</v>
      </c>
      <c r="F70" s="106">
        <v>0</v>
      </c>
      <c r="G70" s="104">
        <v>0</v>
      </c>
      <c r="H70" s="46">
        <f t="shared" si="11"/>
        <v>0</v>
      </c>
      <c r="I70" s="96"/>
      <c r="J70" s="20">
        <v>70</v>
      </c>
      <c r="K70" s="72">
        <f t="shared" ref="K70:K133" si="12">+J70*I70</f>
        <v>0</v>
      </c>
      <c r="L70" s="17" t="s">
        <v>16</v>
      </c>
      <c r="M70" s="18">
        <v>0</v>
      </c>
      <c r="N70" s="23">
        <f t="shared" ref="N70:N133" si="13">SUM(K70-M70)</f>
        <v>0</v>
      </c>
      <c r="O70" s="19"/>
      <c r="P70" s="43">
        <f t="shared" ref="P70:P133" si="14">+K70*O70</f>
        <v>0</v>
      </c>
    </row>
    <row r="71" spans="1:16" ht="24.6" hidden="1" x14ac:dyDescent="0.65">
      <c r="A71" s="10">
        <v>67</v>
      </c>
      <c r="B71" s="19" t="s">
        <v>71</v>
      </c>
      <c r="C71" s="71">
        <f>+'27'!H71</f>
        <v>0</v>
      </c>
      <c r="D71" s="95">
        <v>0</v>
      </c>
      <c r="E71" s="46">
        <f t="shared" si="0"/>
        <v>0</v>
      </c>
      <c r="F71" s="106">
        <v>0</v>
      </c>
      <c r="G71" s="104">
        <v>0</v>
      </c>
      <c r="H71" s="46">
        <f t="shared" si="11"/>
        <v>0</v>
      </c>
      <c r="I71" s="96"/>
      <c r="J71" s="20">
        <v>80</v>
      </c>
      <c r="K71" s="72">
        <f t="shared" si="12"/>
        <v>0</v>
      </c>
      <c r="L71" s="17" t="s">
        <v>16</v>
      </c>
      <c r="M71" s="18">
        <v>0</v>
      </c>
      <c r="N71" s="23">
        <f t="shared" si="13"/>
        <v>0</v>
      </c>
      <c r="O71" s="19"/>
      <c r="P71" s="43">
        <f t="shared" si="14"/>
        <v>0</v>
      </c>
    </row>
    <row r="72" spans="1:16" ht="24.6" hidden="1" x14ac:dyDescent="0.65">
      <c r="A72" s="10">
        <v>68</v>
      </c>
      <c r="B72" s="19" t="s">
        <v>199</v>
      </c>
      <c r="C72" s="71">
        <f>+'27'!H72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1"/>
        <v>0</v>
      </c>
      <c r="I72" s="96"/>
      <c r="J72" s="21">
        <v>150</v>
      </c>
      <c r="K72" s="72">
        <f t="shared" si="12"/>
        <v>0</v>
      </c>
      <c r="L72" s="17" t="s">
        <v>16</v>
      </c>
      <c r="M72" s="18">
        <v>0</v>
      </c>
      <c r="N72" s="23">
        <f t="shared" si="13"/>
        <v>0</v>
      </c>
      <c r="O72" s="19"/>
      <c r="P72" s="43">
        <f t="shared" si="14"/>
        <v>0</v>
      </c>
    </row>
    <row r="73" spans="1:16" ht="24.6" hidden="1" x14ac:dyDescent="0.65">
      <c r="A73" s="10">
        <v>69</v>
      </c>
      <c r="B73" s="19" t="s">
        <v>200</v>
      </c>
      <c r="C73" s="71">
        <f>+'27'!H73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1"/>
        <v>0</v>
      </c>
      <c r="I73" s="96"/>
      <c r="J73" s="21">
        <v>150</v>
      </c>
      <c r="K73" s="72">
        <f t="shared" si="12"/>
        <v>0</v>
      </c>
      <c r="L73" s="17" t="s">
        <v>16</v>
      </c>
      <c r="M73" s="18">
        <v>0</v>
      </c>
      <c r="N73" s="23">
        <f t="shared" si="13"/>
        <v>0</v>
      </c>
      <c r="O73" s="19"/>
      <c r="P73" s="43">
        <f t="shared" si="14"/>
        <v>0</v>
      </c>
    </row>
    <row r="74" spans="1:16" ht="24.6" hidden="1" x14ac:dyDescent="0.65">
      <c r="A74" s="10">
        <v>70</v>
      </c>
      <c r="B74" s="19" t="s">
        <v>201</v>
      </c>
      <c r="C74" s="71">
        <f>+'27'!H74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si="11"/>
        <v>0</v>
      </c>
      <c r="I74" s="96"/>
      <c r="J74" s="20">
        <v>150</v>
      </c>
      <c r="K74" s="72">
        <f t="shared" si="12"/>
        <v>0</v>
      </c>
      <c r="L74" s="17" t="s">
        <v>16</v>
      </c>
      <c r="M74" s="18">
        <v>0</v>
      </c>
      <c r="N74" s="23">
        <f t="shared" si="13"/>
        <v>0</v>
      </c>
      <c r="O74" s="19"/>
      <c r="P74" s="43">
        <f t="shared" si="14"/>
        <v>0</v>
      </c>
    </row>
    <row r="75" spans="1:16" ht="24.6" hidden="1" x14ac:dyDescent="0.65">
      <c r="A75" s="10">
        <v>71</v>
      </c>
      <c r="B75" s="19" t="s">
        <v>77</v>
      </c>
      <c r="C75" s="71">
        <f>+'27'!H75</f>
        <v>8</v>
      </c>
      <c r="D75" s="95">
        <v>0</v>
      </c>
      <c r="E75" s="46">
        <f t="shared" si="0"/>
        <v>8</v>
      </c>
      <c r="F75" s="106">
        <v>0</v>
      </c>
      <c r="G75" s="104">
        <v>0</v>
      </c>
      <c r="H75" s="46">
        <f t="shared" si="11"/>
        <v>7</v>
      </c>
      <c r="I75" s="96">
        <v>1</v>
      </c>
      <c r="J75" s="20">
        <v>50</v>
      </c>
      <c r="K75" s="72">
        <f t="shared" si="12"/>
        <v>50</v>
      </c>
      <c r="L75" s="17" t="s">
        <v>16</v>
      </c>
      <c r="M75" s="18">
        <v>0</v>
      </c>
      <c r="N75" s="23">
        <f t="shared" si="13"/>
        <v>50</v>
      </c>
      <c r="O75" s="19"/>
      <c r="P75" s="43">
        <f t="shared" si="14"/>
        <v>0</v>
      </c>
    </row>
    <row r="76" spans="1:16" ht="24.6" hidden="1" x14ac:dyDescent="0.65">
      <c r="A76" s="10">
        <v>72</v>
      </c>
      <c r="B76" s="19" t="s">
        <v>409</v>
      </c>
      <c r="C76" s="71">
        <f>+'27'!H76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hidden="1" x14ac:dyDescent="0.65">
      <c r="A77" s="10">
        <v>73</v>
      </c>
      <c r="B77" s="19" t="s">
        <v>410</v>
      </c>
      <c r="C77" s="71">
        <f>+'27'!H77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0">
        <v>120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hidden="1" x14ac:dyDescent="0.65">
      <c r="A78" s="10">
        <v>74</v>
      </c>
      <c r="B78" s="19" t="s">
        <v>411</v>
      </c>
      <c r="C78" s="71">
        <f>+'27'!H78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0">
        <v>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hidden="1" x14ac:dyDescent="0.65">
      <c r="A79" s="10">
        <v>75</v>
      </c>
      <c r="B79" s="19" t="s">
        <v>412</v>
      </c>
      <c r="C79" s="71">
        <f>+'27'!H79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120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hidden="1" x14ac:dyDescent="0.65">
      <c r="A80" s="10">
        <v>76</v>
      </c>
      <c r="B80" s="19" t="s">
        <v>346</v>
      </c>
      <c r="C80" s="71">
        <f>+'27'!H80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2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hidden="1" x14ac:dyDescent="0.65">
      <c r="A81" s="10">
        <v>77</v>
      </c>
      <c r="B81" s="19" t="s">
        <v>268</v>
      </c>
      <c r="C81" s="71">
        <f>+'27'!H81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45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hidden="1" x14ac:dyDescent="0.65">
      <c r="A82" s="10">
        <v>78</v>
      </c>
      <c r="B82" s="19" t="s">
        <v>347</v>
      </c>
      <c r="C82" s="71">
        <f>+'27'!H82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50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hidden="1" x14ac:dyDescent="0.65">
      <c r="A83" s="10">
        <v>79</v>
      </c>
      <c r="B83" s="19" t="s">
        <v>269</v>
      </c>
      <c r="C83" s="71">
        <f>+'27'!H83</f>
        <v>0</v>
      </c>
      <c r="D83" s="95">
        <v>0</v>
      </c>
      <c r="E83" s="46">
        <f t="shared" si="0"/>
        <v>0</v>
      </c>
      <c r="F83" s="106">
        <v>0</v>
      </c>
      <c r="G83" s="104">
        <v>0</v>
      </c>
      <c r="H83" s="46">
        <f t="shared" si="11"/>
        <v>0</v>
      </c>
      <c r="I83" s="96"/>
      <c r="J83" s="22">
        <v>55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hidden="1" x14ac:dyDescent="0.65">
      <c r="A84" s="10">
        <v>80</v>
      </c>
      <c r="B84" s="19" t="s">
        <v>93</v>
      </c>
      <c r="C84" s="71">
        <f>+'27'!H84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2">
        <v>55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hidden="1" x14ac:dyDescent="0.65">
      <c r="A85" s="10">
        <v>81</v>
      </c>
      <c r="B85" s="19" t="s">
        <v>94</v>
      </c>
      <c r="C85" s="71">
        <f>+'27'!H85</f>
        <v>0</v>
      </c>
      <c r="D85" s="95">
        <v>0</v>
      </c>
      <c r="E85" s="46">
        <f t="shared" si="0"/>
        <v>0</v>
      </c>
      <c r="F85" s="106">
        <v>0</v>
      </c>
      <c r="G85" s="104">
        <v>0</v>
      </c>
      <c r="H85" s="46">
        <f t="shared" si="11"/>
        <v>0</v>
      </c>
      <c r="I85" s="96"/>
      <c r="J85" s="22">
        <v>55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 hidden="1" x14ac:dyDescent="0.65">
      <c r="A86" s="10">
        <v>82</v>
      </c>
      <c r="B86" s="19" t="s">
        <v>369</v>
      </c>
      <c r="C86" s="71">
        <f>+'27'!H86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2">
        <v>30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hidden="1" x14ac:dyDescent="0.65">
      <c r="A87" s="10">
        <v>83</v>
      </c>
      <c r="B87" s="19" t="s">
        <v>370</v>
      </c>
      <c r="C87" s="71">
        <f>+'27'!H87</f>
        <v>0</v>
      </c>
      <c r="D87" s="95">
        <v>0</v>
      </c>
      <c r="E87" s="46">
        <f t="shared" si="0"/>
        <v>0</v>
      </c>
      <c r="F87" s="106">
        <v>0</v>
      </c>
      <c r="G87" s="104">
        <v>0</v>
      </c>
      <c r="H87" s="46">
        <f t="shared" si="11"/>
        <v>0</v>
      </c>
      <c r="I87" s="96"/>
      <c r="J87" s="22">
        <v>30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 hidden="1" x14ac:dyDescent="0.65">
      <c r="A88" s="10">
        <v>84</v>
      </c>
      <c r="B88" s="19" t="s">
        <v>270</v>
      </c>
      <c r="C88" s="71">
        <f>+'27'!H88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/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hidden="1" x14ac:dyDescent="0.65">
      <c r="A89" s="10">
        <v>85</v>
      </c>
      <c r="B89" s="19" t="s">
        <v>271</v>
      </c>
      <c r="C89" s="71">
        <f>+'27'!H89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/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hidden="1" x14ac:dyDescent="0.65">
      <c r="A90" s="10">
        <v>86</v>
      </c>
      <c r="B90" s="19" t="s">
        <v>244</v>
      </c>
      <c r="C90" s="71">
        <f>+'27'!H90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15">
        <v>35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hidden="1" x14ac:dyDescent="0.65">
      <c r="A91" s="10">
        <v>87</v>
      </c>
      <c r="B91" s="19" t="s">
        <v>272</v>
      </c>
      <c r="C91" s="71">
        <f>+'27'!H91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120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hidden="1" x14ac:dyDescent="0.65">
      <c r="A92" s="10">
        <v>88</v>
      </c>
      <c r="B92" s="19" t="s">
        <v>273</v>
      </c>
      <c r="C92" s="71">
        <f>+'27'!H92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45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hidden="1" x14ac:dyDescent="0.65">
      <c r="A93" s="10">
        <v>89</v>
      </c>
      <c r="B93" s="19" t="s">
        <v>246</v>
      </c>
      <c r="C93" s="71">
        <f>+'27'!H93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0">
        <v>40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hidden="1" x14ac:dyDescent="0.65">
      <c r="A94" s="10">
        <v>90</v>
      </c>
      <c r="B94" s="19" t="s">
        <v>348</v>
      </c>
      <c r="C94" s="71">
        <f>+'27'!H94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2">
        <v>35</v>
      </c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hidden="1" x14ac:dyDescent="0.65">
      <c r="A95" s="10">
        <v>91</v>
      </c>
      <c r="B95" s="19" t="s">
        <v>349</v>
      </c>
      <c r="C95" s="71">
        <f>+'27'!H95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>
        <v>35</v>
      </c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 hidden="1" x14ac:dyDescent="0.65">
      <c r="A96" s="10">
        <v>92</v>
      </c>
      <c r="B96" s="19" t="s">
        <v>350</v>
      </c>
      <c r="C96" s="71">
        <f>+'27'!H96</f>
        <v>0</v>
      </c>
      <c r="D96" s="95">
        <v>0</v>
      </c>
      <c r="E96" s="46">
        <f t="shared" si="0"/>
        <v>0</v>
      </c>
      <c r="F96" s="106">
        <v>0</v>
      </c>
      <c r="G96" s="104">
        <v>0</v>
      </c>
      <c r="H96" s="46">
        <f t="shared" si="11"/>
        <v>0</v>
      </c>
      <c r="I96" s="96"/>
      <c r="J96" s="22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hidden="1" x14ac:dyDescent="0.65">
      <c r="A97" s="10">
        <v>93</v>
      </c>
      <c r="B97" s="19" t="s">
        <v>274</v>
      </c>
      <c r="C97" s="71">
        <f>+'27'!H97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35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hidden="1" x14ac:dyDescent="0.65">
      <c r="A98" s="10">
        <v>94</v>
      </c>
      <c r="B98" s="19" t="s">
        <v>351</v>
      </c>
      <c r="C98" s="71">
        <f>+'27'!H98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35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hidden="1" x14ac:dyDescent="0.65">
      <c r="A99" s="10">
        <v>95</v>
      </c>
      <c r="B99" s="19" t="s">
        <v>275</v>
      </c>
      <c r="C99" s="71">
        <f>+'27'!H99</f>
        <v>0</v>
      </c>
      <c r="D99" s="95">
        <v>0</v>
      </c>
      <c r="E99" s="46">
        <f t="shared" si="0"/>
        <v>0</v>
      </c>
      <c r="F99" s="106">
        <v>0</v>
      </c>
      <c r="G99" s="104">
        <v>0</v>
      </c>
      <c r="H99" s="46">
        <f t="shared" si="11"/>
        <v>0</v>
      </c>
      <c r="I99" s="96"/>
      <c r="J99" s="22">
        <v>35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hidden="1" x14ac:dyDescent="0.65">
      <c r="A100" s="10">
        <v>96</v>
      </c>
      <c r="B100" s="19" t="s">
        <v>276</v>
      </c>
      <c r="C100" s="71">
        <f>+'27'!H100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2">
        <v>120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 hidden="1" x14ac:dyDescent="0.65">
      <c r="A101" s="10">
        <v>97</v>
      </c>
      <c r="B101" s="19" t="s">
        <v>277</v>
      </c>
      <c r="C101" s="71">
        <f>+'27'!H101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250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hidden="1" x14ac:dyDescent="0.65">
      <c r="A102" s="10">
        <v>98</v>
      </c>
      <c r="B102" s="19" t="s">
        <v>278</v>
      </c>
      <c r="C102" s="71">
        <f>+'27'!H102</f>
        <v>5</v>
      </c>
      <c r="D102" s="95">
        <v>0</v>
      </c>
      <c r="E102" s="46">
        <f t="shared" si="0"/>
        <v>5</v>
      </c>
      <c r="F102" s="106">
        <v>0</v>
      </c>
      <c r="G102" s="104">
        <v>0</v>
      </c>
      <c r="H102" s="46">
        <f t="shared" si="11"/>
        <v>5</v>
      </c>
      <c r="I102" s="96"/>
      <c r="J102" s="20">
        <v>100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hidden="1" x14ac:dyDescent="0.65">
      <c r="A103" s="10">
        <v>99</v>
      </c>
      <c r="B103" s="19" t="s">
        <v>279</v>
      </c>
      <c r="C103" s="71">
        <f>+'27'!H103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0">
        <v>55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hidden="1" x14ac:dyDescent="0.65">
      <c r="A104" s="10">
        <v>100</v>
      </c>
      <c r="B104" s="19" t="s">
        <v>280</v>
      </c>
      <c r="C104" s="71">
        <f>+'27'!H104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0">
        <v>60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hidden="1" x14ac:dyDescent="0.65">
      <c r="A105" s="10">
        <v>101</v>
      </c>
      <c r="B105" s="19" t="s">
        <v>281</v>
      </c>
      <c r="C105" s="71">
        <f>+'27'!H105</f>
        <v>2</v>
      </c>
      <c r="D105" s="95">
        <v>0</v>
      </c>
      <c r="E105" s="46">
        <f t="shared" si="0"/>
        <v>2</v>
      </c>
      <c r="F105" s="106">
        <v>0</v>
      </c>
      <c r="G105" s="104">
        <v>0</v>
      </c>
      <c r="H105" s="46">
        <f t="shared" si="11"/>
        <v>2</v>
      </c>
      <c r="I105" s="96"/>
      <c r="J105" s="20">
        <v>100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hidden="1" x14ac:dyDescent="0.65">
      <c r="A106" s="10">
        <v>102</v>
      </c>
      <c r="B106" s="19" t="s">
        <v>100</v>
      </c>
      <c r="C106" s="71">
        <f>+'27'!H106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0">
        <v>55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hidden="1" x14ac:dyDescent="0.65">
      <c r="A107" s="10">
        <v>103</v>
      </c>
      <c r="B107" s="19" t="s">
        <v>101</v>
      </c>
      <c r="C107" s="71">
        <f>+'27'!H107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50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hidden="1" x14ac:dyDescent="0.65">
      <c r="A108" s="10">
        <v>104</v>
      </c>
      <c r="B108" s="19" t="s">
        <v>102</v>
      </c>
      <c r="C108" s="71">
        <f>+'27'!H108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hidden="1" x14ac:dyDescent="0.65">
      <c r="A109" s="10">
        <v>105</v>
      </c>
      <c r="B109" s="19" t="s">
        <v>282</v>
      </c>
      <c r="C109" s="71">
        <f>+'27'!H109</f>
        <v>0</v>
      </c>
      <c r="D109" s="95">
        <v>0</v>
      </c>
      <c r="E109" s="46">
        <f t="shared" si="0"/>
        <v>0</v>
      </c>
      <c r="F109" s="106">
        <v>0</v>
      </c>
      <c r="G109" s="104">
        <v>0</v>
      </c>
      <c r="H109" s="46">
        <f t="shared" si="11"/>
        <v>0</v>
      </c>
      <c r="I109" s="96"/>
      <c r="J109" s="20">
        <v>35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hidden="1" x14ac:dyDescent="0.65">
      <c r="A110" s="10">
        <v>106</v>
      </c>
      <c r="B110" s="19" t="s">
        <v>283</v>
      </c>
      <c r="C110" s="71">
        <f>+'27'!H110</f>
        <v>0</v>
      </c>
      <c r="D110" s="95">
        <v>0</v>
      </c>
      <c r="E110" s="46">
        <f t="shared" si="0"/>
        <v>0</v>
      </c>
      <c r="F110" s="106">
        <v>0</v>
      </c>
      <c r="G110" s="104">
        <v>0</v>
      </c>
      <c r="H110" s="46">
        <f t="shared" si="11"/>
        <v>0</v>
      </c>
      <c r="I110" s="96"/>
      <c r="J110" s="20">
        <v>50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 hidden="1" x14ac:dyDescent="0.65">
      <c r="A111" s="10">
        <v>107</v>
      </c>
      <c r="B111" s="19" t="s">
        <v>352</v>
      </c>
      <c r="C111" s="71">
        <f>+'27'!H111</f>
        <v>0</v>
      </c>
      <c r="D111" s="95">
        <v>0</v>
      </c>
      <c r="E111" s="46">
        <f t="shared" si="0"/>
        <v>0</v>
      </c>
      <c r="F111" s="106">
        <v>0</v>
      </c>
      <c r="G111" s="104">
        <v>0</v>
      </c>
      <c r="H111" s="46">
        <f t="shared" si="11"/>
        <v>0</v>
      </c>
      <c r="I111" s="96"/>
      <c r="J111" s="20">
        <v>50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hidden="1" x14ac:dyDescent="0.65">
      <c r="A112" s="10">
        <v>108</v>
      </c>
      <c r="B112" s="19" t="s">
        <v>354</v>
      </c>
      <c r="C112" s="71">
        <f>+'27'!H112</f>
        <v>0</v>
      </c>
      <c r="D112" s="95">
        <v>0</v>
      </c>
      <c r="E112" s="46">
        <f t="shared" si="0"/>
        <v>0</v>
      </c>
      <c r="F112" s="106">
        <v>0</v>
      </c>
      <c r="G112" s="104">
        <v>0</v>
      </c>
      <c r="H112" s="46">
        <f t="shared" si="11"/>
        <v>0</v>
      </c>
      <c r="I112" s="96"/>
      <c r="J112" s="20">
        <v>50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hidden="1" x14ac:dyDescent="0.65">
      <c r="A113" s="10">
        <v>109</v>
      </c>
      <c r="B113" s="19" t="s">
        <v>353</v>
      </c>
      <c r="C113" s="71">
        <f>+'27'!H113</f>
        <v>0</v>
      </c>
      <c r="D113" s="95">
        <v>0</v>
      </c>
      <c r="E113" s="46">
        <f t="shared" si="0"/>
        <v>0</v>
      </c>
      <c r="F113" s="106">
        <v>0</v>
      </c>
      <c r="G113" s="104">
        <v>0</v>
      </c>
      <c r="H113" s="46">
        <f t="shared" si="11"/>
        <v>0</v>
      </c>
      <c r="I113" s="96"/>
      <c r="J113" s="20">
        <v>50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hidden="1" x14ac:dyDescent="0.65">
      <c r="A114" s="10">
        <v>110</v>
      </c>
      <c r="B114" s="19" t="s">
        <v>355</v>
      </c>
      <c r="C114" s="71">
        <f>+'27'!H114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0">
        <v>50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hidden="1" x14ac:dyDescent="0.65">
      <c r="A115" s="10">
        <v>111</v>
      </c>
      <c r="B115" s="19" t="s">
        <v>145</v>
      </c>
      <c r="C115" s="71">
        <f>+'27'!H115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0">
        <v>45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hidden="1" x14ac:dyDescent="0.65">
      <c r="A116" s="10">
        <v>112</v>
      </c>
      <c r="B116" s="19" t="s">
        <v>146</v>
      </c>
      <c r="C116" s="71">
        <f>+'27'!H116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0">
        <v>45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hidden="1" x14ac:dyDescent="0.65">
      <c r="A117" s="10">
        <v>113</v>
      </c>
      <c r="B117" s="19" t="s">
        <v>147</v>
      </c>
      <c r="C117" s="71">
        <f>+'27'!H117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55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hidden="1" x14ac:dyDescent="0.65">
      <c r="A118" s="10">
        <v>114</v>
      </c>
      <c r="B118" s="19" t="s">
        <v>356</v>
      </c>
      <c r="C118" s="71">
        <f>+'27'!H118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hidden="1" x14ac:dyDescent="0.65">
      <c r="A119" s="10">
        <v>115</v>
      </c>
      <c r="B119" s="19" t="s">
        <v>375</v>
      </c>
      <c r="C119" s="71">
        <f>+'27'!H119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hidden="1" x14ac:dyDescent="0.65">
      <c r="A120" s="10">
        <v>116</v>
      </c>
      <c r="B120" s="19" t="s">
        <v>376</v>
      </c>
      <c r="C120" s="71">
        <f>+'27'!H120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hidden="1" x14ac:dyDescent="0.65">
      <c r="A121" s="10">
        <v>117</v>
      </c>
      <c r="B121" s="19" t="s">
        <v>133</v>
      </c>
      <c r="C121" s="71">
        <f>+'27'!H121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40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>
        <v>30</v>
      </c>
      <c r="P121" s="43">
        <f t="shared" si="14"/>
        <v>0</v>
      </c>
    </row>
    <row r="122" spans="1:16" ht="24.6" hidden="1" x14ac:dyDescent="0.65">
      <c r="A122" s="10">
        <v>118</v>
      </c>
      <c r="B122" s="19" t="s">
        <v>284</v>
      </c>
      <c r="C122" s="71">
        <f>+'27'!H122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40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>
        <v>30</v>
      </c>
      <c r="P122" s="43">
        <f t="shared" si="14"/>
        <v>0</v>
      </c>
    </row>
    <row r="123" spans="1:16" ht="24.6" hidden="1" x14ac:dyDescent="0.65">
      <c r="A123" s="10">
        <v>119</v>
      </c>
      <c r="B123" s="19" t="s">
        <v>108</v>
      </c>
      <c r="C123" s="71">
        <f>+'27'!H123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>
        <v>30</v>
      </c>
      <c r="P123" s="43">
        <f t="shared" si="14"/>
        <v>0</v>
      </c>
    </row>
    <row r="124" spans="1:16" ht="24.6" hidden="1" x14ac:dyDescent="0.65">
      <c r="A124" s="10">
        <v>120</v>
      </c>
      <c r="B124" s="19" t="s">
        <v>245</v>
      </c>
      <c r="C124" s="71">
        <f>+'27'!H124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40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>
        <v>30</v>
      </c>
      <c r="P124" s="43">
        <f t="shared" si="14"/>
        <v>0</v>
      </c>
    </row>
    <row r="125" spans="1:16" ht="24.6" hidden="1" x14ac:dyDescent="0.65">
      <c r="A125" s="10">
        <v>121</v>
      </c>
      <c r="B125" s="19" t="s">
        <v>285</v>
      </c>
      <c r="C125" s="71">
        <f>+'27'!H125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>
        <v>30</v>
      </c>
      <c r="P125" s="43">
        <f t="shared" si="14"/>
        <v>0</v>
      </c>
    </row>
    <row r="126" spans="1:16" ht="24.6" hidden="1" x14ac:dyDescent="0.65">
      <c r="A126" s="10">
        <v>122</v>
      </c>
      <c r="B126" s="19" t="s">
        <v>121</v>
      </c>
      <c r="C126" s="71">
        <f>+'27'!H126</f>
        <v>0</v>
      </c>
      <c r="D126" s="95">
        <v>0</v>
      </c>
      <c r="E126" s="46">
        <f t="shared" si="0"/>
        <v>0</v>
      </c>
      <c r="F126" s="106">
        <v>0</v>
      </c>
      <c r="G126" s="104">
        <v>0</v>
      </c>
      <c r="H126" s="46">
        <f t="shared" si="11"/>
        <v>0</v>
      </c>
      <c r="I126" s="96"/>
      <c r="J126" s="20">
        <v>60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>
        <v>30</v>
      </c>
      <c r="P126" s="43">
        <f t="shared" si="14"/>
        <v>0</v>
      </c>
    </row>
    <row r="127" spans="1:16" ht="24.6" hidden="1" x14ac:dyDescent="0.65">
      <c r="A127" s="10">
        <v>123</v>
      </c>
      <c r="B127" s="19" t="s">
        <v>113</v>
      </c>
      <c r="C127" s="71">
        <f>+'27'!H127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hidden="1" x14ac:dyDescent="0.65">
      <c r="A128" s="10">
        <v>124</v>
      </c>
      <c r="B128" s="19" t="s">
        <v>114</v>
      </c>
      <c r="C128" s="71">
        <f>+'27'!H128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100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hidden="1" x14ac:dyDescent="0.65">
      <c r="A129" s="10">
        <v>125</v>
      </c>
      <c r="B129" s="19" t="s">
        <v>198</v>
      </c>
      <c r="C129" s="71">
        <f>+'27'!H129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25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hidden="1" x14ac:dyDescent="0.65">
      <c r="A130" s="10">
        <v>126</v>
      </c>
      <c r="B130" s="19" t="s">
        <v>286</v>
      </c>
      <c r="C130" s="71">
        <f>+'27'!H130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hidden="1" x14ac:dyDescent="0.65">
      <c r="A131" s="10">
        <v>127</v>
      </c>
      <c r="B131" s="19" t="s">
        <v>287</v>
      </c>
      <c r="C131" s="71">
        <f>+'27'!H131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2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hidden="1" x14ac:dyDescent="0.65">
      <c r="A132" s="10">
        <v>128</v>
      </c>
      <c r="B132" s="19" t="s">
        <v>288</v>
      </c>
      <c r="C132" s="71">
        <f>+'27'!H132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2">
        <v>50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hidden="1" x14ac:dyDescent="0.65">
      <c r="A133" s="10">
        <v>129</v>
      </c>
      <c r="B133" s="19" t="s">
        <v>289</v>
      </c>
      <c r="C133" s="71">
        <f>+'27'!H133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ref="H133:H196" si="15">+E133-F133-I133-G133</f>
        <v>0</v>
      </c>
      <c r="I133" s="96"/>
      <c r="J133" s="20">
        <v>60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hidden="1" x14ac:dyDescent="0.65">
      <c r="A134" s="10">
        <v>130</v>
      </c>
      <c r="B134" s="19" t="s">
        <v>343</v>
      </c>
      <c r="C134" s="71">
        <f>+'27'!H134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5"/>
        <v>0</v>
      </c>
      <c r="I134" s="96"/>
      <c r="J134" s="20">
        <v>50</v>
      </c>
      <c r="K134" s="72">
        <f t="shared" ref="K134:K197" si="16">+J134*I134</f>
        <v>0</v>
      </c>
      <c r="L134" s="17" t="s">
        <v>16</v>
      </c>
      <c r="M134" s="18">
        <v>0</v>
      </c>
      <c r="N134" s="23">
        <f t="shared" ref="N134:N197" si="17">SUM(K134-M134)</f>
        <v>0</v>
      </c>
      <c r="O134" s="19"/>
      <c r="P134" s="43">
        <f t="shared" ref="P134:P197" si="18">+K134*O134</f>
        <v>0</v>
      </c>
    </row>
    <row r="135" spans="1:16" ht="24.6" hidden="1" x14ac:dyDescent="0.65">
      <c r="A135" s="10">
        <v>131</v>
      </c>
      <c r="B135" s="19" t="s">
        <v>134</v>
      </c>
      <c r="C135" s="71">
        <f>+'27'!H135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5"/>
        <v>0</v>
      </c>
      <c r="I135" s="96"/>
      <c r="J135" s="20">
        <v>35</v>
      </c>
      <c r="K135" s="72">
        <f t="shared" si="16"/>
        <v>0</v>
      </c>
      <c r="L135" s="17" t="s">
        <v>16</v>
      </c>
      <c r="M135" s="18">
        <v>0</v>
      </c>
      <c r="N135" s="23">
        <f t="shared" si="17"/>
        <v>0</v>
      </c>
      <c r="O135" s="19"/>
      <c r="P135" s="43">
        <f t="shared" si="18"/>
        <v>0</v>
      </c>
    </row>
    <row r="136" spans="1:16" ht="24.6" hidden="1" x14ac:dyDescent="0.65">
      <c r="A136" s="10">
        <v>132</v>
      </c>
      <c r="B136" s="19" t="s">
        <v>358</v>
      </c>
      <c r="C136" s="71">
        <f>+'27'!H136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5"/>
        <v>0</v>
      </c>
      <c r="I136" s="96"/>
      <c r="J136" s="20">
        <v>10</v>
      </c>
      <c r="K136" s="72">
        <f t="shared" si="16"/>
        <v>0</v>
      </c>
      <c r="L136" s="17" t="s">
        <v>16</v>
      </c>
      <c r="M136" s="18">
        <v>0</v>
      </c>
      <c r="N136" s="23">
        <f t="shared" si="17"/>
        <v>0</v>
      </c>
      <c r="O136" s="19"/>
      <c r="P136" s="43">
        <f t="shared" si="18"/>
        <v>0</v>
      </c>
    </row>
    <row r="137" spans="1:16" ht="24.6" hidden="1" x14ac:dyDescent="0.65">
      <c r="A137" s="10">
        <v>133</v>
      </c>
      <c r="B137" s="19" t="s">
        <v>357</v>
      </c>
      <c r="C137" s="71">
        <f>+'27'!H137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5"/>
        <v>0</v>
      </c>
      <c r="I137" s="96"/>
      <c r="J137" s="20">
        <v>10</v>
      </c>
      <c r="K137" s="72">
        <f t="shared" si="16"/>
        <v>0</v>
      </c>
      <c r="L137" s="17" t="s">
        <v>16</v>
      </c>
      <c r="M137" s="18">
        <v>0</v>
      </c>
      <c r="N137" s="23">
        <f t="shared" si="17"/>
        <v>0</v>
      </c>
      <c r="O137" s="19"/>
      <c r="P137" s="43">
        <f t="shared" si="18"/>
        <v>0</v>
      </c>
    </row>
    <row r="138" spans="1:16" ht="24.6" hidden="1" x14ac:dyDescent="0.65">
      <c r="A138" s="10">
        <v>134</v>
      </c>
      <c r="B138" s="19" t="s">
        <v>193</v>
      </c>
      <c r="C138" s="71">
        <f>+'27'!H138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5"/>
        <v>0</v>
      </c>
      <c r="I138" s="96"/>
      <c r="J138" s="20">
        <v>10</v>
      </c>
      <c r="K138" s="72">
        <f t="shared" si="16"/>
        <v>0</v>
      </c>
      <c r="L138" s="17" t="s">
        <v>16</v>
      </c>
      <c r="M138" s="18">
        <v>0</v>
      </c>
      <c r="N138" s="23">
        <f t="shared" si="17"/>
        <v>0</v>
      </c>
      <c r="O138" s="19"/>
      <c r="P138" s="43">
        <f t="shared" si="18"/>
        <v>0</v>
      </c>
    </row>
    <row r="139" spans="1:16" ht="24.6" hidden="1" x14ac:dyDescent="0.65">
      <c r="A139" s="10">
        <v>135</v>
      </c>
      <c r="B139" s="19" t="s">
        <v>196</v>
      </c>
      <c r="C139" s="71">
        <f>+'27'!H139</f>
        <v>0</v>
      </c>
      <c r="D139" s="95">
        <v>0</v>
      </c>
      <c r="E139" s="46">
        <f t="shared" si="0"/>
        <v>0</v>
      </c>
      <c r="F139" s="106">
        <v>0</v>
      </c>
      <c r="G139" s="104">
        <v>0</v>
      </c>
      <c r="H139" s="46">
        <f t="shared" si="15"/>
        <v>0</v>
      </c>
      <c r="I139" s="96"/>
      <c r="J139" s="20">
        <v>10</v>
      </c>
      <c r="K139" s="72">
        <f t="shared" si="16"/>
        <v>0</v>
      </c>
      <c r="L139" s="17" t="s">
        <v>16</v>
      </c>
      <c r="M139" s="18">
        <v>0</v>
      </c>
      <c r="N139" s="23">
        <f t="shared" si="17"/>
        <v>0</v>
      </c>
      <c r="O139" s="19"/>
      <c r="P139" s="43">
        <f t="shared" si="18"/>
        <v>0</v>
      </c>
    </row>
    <row r="140" spans="1:16" ht="24.6" hidden="1" x14ac:dyDescent="0.65">
      <c r="A140" s="10">
        <v>136</v>
      </c>
      <c r="B140" s="19" t="s">
        <v>195</v>
      </c>
      <c r="C140" s="71">
        <f>+'27'!H140</f>
        <v>0</v>
      </c>
      <c r="D140" s="95">
        <v>0</v>
      </c>
      <c r="E140" s="46">
        <f t="shared" si="0"/>
        <v>0</v>
      </c>
      <c r="F140" s="106">
        <v>0</v>
      </c>
      <c r="G140" s="104">
        <v>0</v>
      </c>
      <c r="H140" s="46">
        <f t="shared" si="15"/>
        <v>0</v>
      </c>
      <c r="I140" s="96"/>
      <c r="J140" s="20">
        <v>10</v>
      </c>
      <c r="K140" s="72">
        <f t="shared" si="16"/>
        <v>0</v>
      </c>
      <c r="L140" s="17" t="s">
        <v>16</v>
      </c>
      <c r="M140" s="18">
        <v>0</v>
      </c>
      <c r="N140" s="23">
        <f t="shared" si="17"/>
        <v>0</v>
      </c>
      <c r="O140" s="19"/>
      <c r="P140" s="43">
        <f t="shared" si="18"/>
        <v>0</v>
      </c>
    </row>
    <row r="141" spans="1:16" ht="24.75" hidden="1" customHeight="1" x14ac:dyDescent="0.65">
      <c r="A141" s="10">
        <v>137</v>
      </c>
      <c r="B141" s="19" t="s">
        <v>197</v>
      </c>
      <c r="C141" s="71">
        <f>+'27'!H141</f>
        <v>0</v>
      </c>
      <c r="D141" s="95">
        <v>0</v>
      </c>
      <c r="E141" s="46">
        <f t="shared" si="0"/>
        <v>0</v>
      </c>
      <c r="F141" s="106">
        <v>0</v>
      </c>
      <c r="G141" s="104">
        <v>0</v>
      </c>
      <c r="H141" s="46">
        <f t="shared" si="15"/>
        <v>0</v>
      </c>
      <c r="I141" s="96"/>
      <c r="J141" s="20">
        <v>10</v>
      </c>
      <c r="K141" s="72">
        <f t="shared" si="16"/>
        <v>0</v>
      </c>
      <c r="L141" s="17" t="s">
        <v>16</v>
      </c>
      <c r="M141" s="18">
        <v>0</v>
      </c>
      <c r="N141" s="23">
        <f t="shared" si="17"/>
        <v>0</v>
      </c>
      <c r="O141" s="19"/>
      <c r="P141" s="43">
        <f t="shared" si="18"/>
        <v>0</v>
      </c>
    </row>
    <row r="142" spans="1:16" ht="24.75" hidden="1" customHeight="1" x14ac:dyDescent="0.65">
      <c r="A142" s="10">
        <v>138</v>
      </c>
      <c r="B142" s="19" t="s">
        <v>194</v>
      </c>
      <c r="C142" s="71">
        <f>+'27'!H142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5"/>
        <v>0</v>
      </c>
      <c r="I142" s="96"/>
      <c r="J142" s="20">
        <v>10</v>
      </c>
      <c r="K142" s="72">
        <f t="shared" si="16"/>
        <v>0</v>
      </c>
      <c r="L142" s="17" t="s">
        <v>16</v>
      </c>
      <c r="M142" s="18">
        <v>0</v>
      </c>
      <c r="N142" s="23">
        <f t="shared" si="17"/>
        <v>0</v>
      </c>
      <c r="O142" s="19"/>
      <c r="P142" s="43">
        <f t="shared" si="18"/>
        <v>0</v>
      </c>
    </row>
    <row r="143" spans="1:16" ht="24.75" hidden="1" customHeight="1" x14ac:dyDescent="0.65">
      <c r="A143" s="10">
        <v>139</v>
      </c>
      <c r="B143" s="19" t="s">
        <v>290</v>
      </c>
      <c r="C143" s="71">
        <f>+'27'!H143</f>
        <v>0</v>
      </c>
      <c r="D143" s="95">
        <v>0</v>
      </c>
      <c r="E143" s="46">
        <f t="shared" si="0"/>
        <v>0</v>
      </c>
      <c r="F143" s="106">
        <v>0</v>
      </c>
      <c r="G143" s="104">
        <v>0</v>
      </c>
      <c r="H143" s="46">
        <f t="shared" si="15"/>
        <v>0</v>
      </c>
      <c r="I143" s="96"/>
      <c r="J143" s="20">
        <v>10</v>
      </c>
      <c r="K143" s="72">
        <f t="shared" si="16"/>
        <v>0</v>
      </c>
      <c r="L143" s="17" t="s">
        <v>16</v>
      </c>
      <c r="M143" s="18">
        <v>0</v>
      </c>
      <c r="N143" s="23">
        <f t="shared" si="17"/>
        <v>0</v>
      </c>
      <c r="O143" s="19"/>
      <c r="P143" s="43">
        <f t="shared" si="18"/>
        <v>0</v>
      </c>
    </row>
    <row r="144" spans="1:16" ht="24.75" hidden="1" customHeight="1" x14ac:dyDescent="0.65">
      <c r="A144" s="10">
        <v>140</v>
      </c>
      <c r="B144" s="19" t="s">
        <v>141</v>
      </c>
      <c r="C144" s="71">
        <f>+'27'!H144</f>
        <v>0</v>
      </c>
      <c r="D144" s="95">
        <v>0</v>
      </c>
      <c r="E144" s="46">
        <f t="shared" ref="E144:E207" si="19">C144+D144</f>
        <v>0</v>
      </c>
      <c r="F144" s="106">
        <v>0</v>
      </c>
      <c r="G144" s="104">
        <v>0</v>
      </c>
      <c r="H144" s="46">
        <f t="shared" si="15"/>
        <v>0</v>
      </c>
      <c r="I144" s="96"/>
      <c r="J144" s="20">
        <v>40</v>
      </c>
      <c r="K144" s="72">
        <f t="shared" si="16"/>
        <v>0</v>
      </c>
      <c r="L144" s="17" t="s">
        <v>16</v>
      </c>
      <c r="M144" s="18">
        <v>0</v>
      </c>
      <c r="N144" s="23">
        <f t="shared" si="17"/>
        <v>0</v>
      </c>
      <c r="O144" s="19"/>
      <c r="P144" s="43">
        <f t="shared" si="18"/>
        <v>0</v>
      </c>
    </row>
    <row r="145" spans="1:16" ht="24.75" hidden="1" customHeight="1" x14ac:dyDescent="0.65">
      <c r="A145" s="10">
        <v>141</v>
      </c>
      <c r="B145" s="19" t="s">
        <v>142</v>
      </c>
      <c r="C145" s="71">
        <f>+'27'!H145</f>
        <v>0</v>
      </c>
      <c r="D145" s="95">
        <v>0</v>
      </c>
      <c r="E145" s="46">
        <f t="shared" si="19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3">
        <f t="shared" si="18"/>
        <v>0</v>
      </c>
    </row>
    <row r="146" spans="1:16" ht="24.6" hidden="1" x14ac:dyDescent="0.65">
      <c r="A146" s="10">
        <v>142</v>
      </c>
      <c r="B146" s="19" t="s">
        <v>135</v>
      </c>
      <c r="C146" s="71">
        <f>+'27'!H146</f>
        <v>0</v>
      </c>
      <c r="D146" s="95">
        <v>0</v>
      </c>
      <c r="E146" s="46">
        <f t="shared" si="19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55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hidden="1" x14ac:dyDescent="0.65">
      <c r="A147" s="10">
        <v>143</v>
      </c>
      <c r="B147" s="19" t="s">
        <v>144</v>
      </c>
      <c r="C147" s="71">
        <f>+'27'!H147</f>
        <v>0</v>
      </c>
      <c r="D147" s="95">
        <v>0</v>
      </c>
      <c r="E147" s="46">
        <f t="shared" si="19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55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hidden="1" x14ac:dyDescent="0.65">
      <c r="A148" s="10">
        <v>144</v>
      </c>
      <c r="B148" s="19" t="s">
        <v>143</v>
      </c>
      <c r="C148" s="71">
        <f>+'27'!H148</f>
        <v>0</v>
      </c>
      <c r="D148" s="95">
        <v>0</v>
      </c>
      <c r="E148" s="46">
        <f t="shared" si="19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55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hidden="1" x14ac:dyDescent="0.65">
      <c r="A149" s="10">
        <v>145</v>
      </c>
      <c r="B149" s="19" t="s">
        <v>137</v>
      </c>
      <c r="C149" s="71">
        <f>+'27'!H149</f>
        <v>0</v>
      </c>
      <c r="D149" s="95">
        <v>0</v>
      </c>
      <c r="E149" s="46">
        <f t="shared" si="19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30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hidden="1" x14ac:dyDescent="0.65">
      <c r="A150" s="10">
        <v>146</v>
      </c>
      <c r="B150" s="19" t="s">
        <v>291</v>
      </c>
      <c r="C150" s="71">
        <f>+'27'!H150</f>
        <v>0</v>
      </c>
      <c r="D150" s="95">
        <v>0</v>
      </c>
      <c r="E150" s="46">
        <f t="shared" si="19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25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hidden="1" x14ac:dyDescent="0.65">
      <c r="A151" s="10">
        <v>147</v>
      </c>
      <c r="B151" s="19" t="s">
        <v>292</v>
      </c>
      <c r="C151" s="71">
        <f>+'27'!H151</f>
        <v>0</v>
      </c>
      <c r="D151" s="95">
        <v>0</v>
      </c>
      <c r="E151" s="46">
        <f t="shared" si="19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25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6" hidden="1" x14ac:dyDescent="0.65">
      <c r="A152" s="10">
        <v>148</v>
      </c>
      <c r="B152" s="19" t="s">
        <v>293</v>
      </c>
      <c r="C152" s="71">
        <f>+'27'!H152</f>
        <v>0</v>
      </c>
      <c r="D152" s="95">
        <v>0</v>
      </c>
      <c r="E152" s="46">
        <f t="shared" si="19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55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6" hidden="1" x14ac:dyDescent="0.65">
      <c r="A153" s="10">
        <v>149</v>
      </c>
      <c r="B153" s="19" t="s">
        <v>294</v>
      </c>
      <c r="C153" s="71">
        <f>+'27'!H153</f>
        <v>0</v>
      </c>
      <c r="D153" s="95">
        <v>0</v>
      </c>
      <c r="E153" s="46">
        <f t="shared" si="19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50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6" hidden="1" x14ac:dyDescent="0.65">
      <c r="A154" s="10">
        <v>150</v>
      </c>
      <c r="B154" s="19" t="s">
        <v>362</v>
      </c>
      <c r="C154" s="71">
        <f>+'27'!H154</f>
        <v>0</v>
      </c>
      <c r="D154" s="95">
        <v>0</v>
      </c>
      <c r="E154" s="46">
        <f t="shared" si="19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65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6" hidden="1" x14ac:dyDescent="0.65">
      <c r="A155" s="10">
        <v>151</v>
      </c>
      <c r="B155" s="19" t="s">
        <v>363</v>
      </c>
      <c r="C155" s="71">
        <f>+'27'!H155</f>
        <v>0</v>
      </c>
      <c r="D155" s="95">
        <v>0</v>
      </c>
      <c r="E155" s="46">
        <f t="shared" si="19"/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50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6" hidden="1" x14ac:dyDescent="0.65">
      <c r="A156" s="10">
        <v>152</v>
      </c>
      <c r="B156" s="19" t="s">
        <v>364</v>
      </c>
      <c r="C156" s="71">
        <f>+'27'!H156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hidden="1" x14ac:dyDescent="0.65">
      <c r="A157" s="10">
        <v>153</v>
      </c>
      <c r="B157" s="19" t="s">
        <v>365</v>
      </c>
      <c r="C157" s="71">
        <f>+'27'!H157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60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hidden="1" x14ac:dyDescent="0.65">
      <c r="A158" s="10">
        <v>154</v>
      </c>
      <c r="B158" s="19" t="s">
        <v>366</v>
      </c>
      <c r="C158" s="71">
        <f>+'27'!H158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60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hidden="1" x14ac:dyDescent="0.65">
      <c r="A159" s="10">
        <v>155</v>
      </c>
      <c r="B159" s="19" t="s">
        <v>359</v>
      </c>
      <c r="C159" s="71">
        <f>+'27'!H159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40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hidden="1" x14ac:dyDescent="0.65">
      <c r="A160" s="10">
        <v>156</v>
      </c>
      <c r="B160" s="19" t="s">
        <v>148</v>
      </c>
      <c r="C160" s="71">
        <f>+'27'!H160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45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hidden="1" x14ac:dyDescent="0.65">
      <c r="A161" s="10">
        <v>157</v>
      </c>
      <c r="B161" s="19" t="s">
        <v>149</v>
      </c>
      <c r="C161" s="71">
        <f>+'27'!H161</f>
        <v>0</v>
      </c>
      <c r="D161" s="95">
        <v>0</v>
      </c>
      <c r="E161" s="46">
        <f t="shared" si="19"/>
        <v>0</v>
      </c>
      <c r="F161" s="106">
        <v>0</v>
      </c>
      <c r="G161" s="104">
        <v>0</v>
      </c>
      <c r="H161" s="46">
        <f t="shared" si="15"/>
        <v>0</v>
      </c>
      <c r="I161" s="96"/>
      <c r="J161" s="20">
        <v>45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hidden="1" x14ac:dyDescent="0.65">
      <c r="A162" s="10">
        <v>158</v>
      </c>
      <c r="B162" s="19" t="s">
        <v>150</v>
      </c>
      <c r="C162" s="71">
        <f>+'27'!H162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45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hidden="1" x14ac:dyDescent="0.65">
      <c r="A163" s="10">
        <v>159</v>
      </c>
      <c r="B163" s="19" t="s">
        <v>151</v>
      </c>
      <c r="C163" s="71">
        <f>+'27'!H163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45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hidden="1" x14ac:dyDescent="0.65">
      <c r="A164" s="10">
        <v>160</v>
      </c>
      <c r="B164" s="19" t="s">
        <v>152</v>
      </c>
      <c r="C164" s="71">
        <f>+'27'!H164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45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hidden="1" x14ac:dyDescent="0.65">
      <c r="A165" s="10">
        <v>161</v>
      </c>
      <c r="B165" s="19" t="s">
        <v>153</v>
      </c>
      <c r="C165" s="71">
        <f>+'27'!H165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45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hidden="1" x14ac:dyDescent="0.65">
      <c r="A166" s="10">
        <v>162</v>
      </c>
      <c r="B166" s="19" t="s">
        <v>118</v>
      </c>
      <c r="C166" s="71">
        <f>+'27'!H166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100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hidden="1" x14ac:dyDescent="0.65">
      <c r="A167" s="10">
        <v>163</v>
      </c>
      <c r="B167" s="19" t="s">
        <v>112</v>
      </c>
      <c r="C167" s="71">
        <f>+'27'!H167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55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hidden="1" x14ac:dyDescent="0.65">
      <c r="A168" s="10">
        <v>164</v>
      </c>
      <c r="B168" s="19" t="s">
        <v>120</v>
      </c>
      <c r="C168" s="71">
        <f>+'27'!H168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80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hidden="1" x14ac:dyDescent="0.65">
      <c r="A169" s="10">
        <v>165</v>
      </c>
      <c r="B169" s="19" t="s">
        <v>139</v>
      </c>
      <c r="C169" s="71">
        <f>+'27'!H169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10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hidden="1" x14ac:dyDescent="0.65">
      <c r="A170" s="10">
        <v>166</v>
      </c>
      <c r="B170" s="19" t="s">
        <v>261</v>
      </c>
      <c r="C170" s="71">
        <f>+'27'!H170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35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hidden="1" x14ac:dyDescent="0.65">
      <c r="A171" s="10">
        <v>167</v>
      </c>
      <c r="B171" s="19" t="s">
        <v>262</v>
      </c>
      <c r="C171" s="71">
        <f>+'27'!H171</f>
        <v>3</v>
      </c>
      <c r="D171" s="95">
        <v>0</v>
      </c>
      <c r="E171" s="46">
        <f t="shared" si="19"/>
        <v>3</v>
      </c>
      <c r="F171" s="106">
        <v>0</v>
      </c>
      <c r="G171" s="104">
        <v>0</v>
      </c>
      <c r="H171" s="46">
        <f t="shared" si="15"/>
        <v>3</v>
      </c>
      <c r="I171" s="96"/>
      <c r="J171" s="20">
        <v>40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hidden="1" x14ac:dyDescent="0.65">
      <c r="A172" s="10">
        <v>168</v>
      </c>
      <c r="B172" s="19" t="s">
        <v>176</v>
      </c>
      <c r="C172" s="71">
        <f>+'27'!H172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50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hidden="1" x14ac:dyDescent="0.65">
      <c r="A173" s="10">
        <v>169</v>
      </c>
      <c r="B173" s="19" t="s">
        <v>177</v>
      </c>
      <c r="C173" s="71">
        <f>+'27'!H173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50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hidden="1" x14ac:dyDescent="0.65">
      <c r="A174" s="10">
        <v>170</v>
      </c>
      <c r="B174" s="19" t="s">
        <v>178</v>
      </c>
      <c r="C174" s="71">
        <f>+'27'!H174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50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hidden="1" x14ac:dyDescent="0.65">
      <c r="A175" s="10">
        <v>171</v>
      </c>
      <c r="B175" s="19" t="s">
        <v>182</v>
      </c>
      <c r="C175" s="71">
        <f>+'27'!H175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90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hidden="1" x14ac:dyDescent="0.65">
      <c r="A176" s="10">
        <v>172</v>
      </c>
      <c r="B176" s="19" t="s">
        <v>360</v>
      </c>
      <c r="C176" s="71">
        <f>+'27'!H176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35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 hidden="1" x14ac:dyDescent="0.65">
      <c r="A177" s="10">
        <v>173</v>
      </c>
      <c r="B177" s="19" t="s">
        <v>295</v>
      </c>
      <c r="C177" s="71">
        <f>+'27'!H177</f>
        <v>0</v>
      </c>
      <c r="D177" s="95">
        <v>0</v>
      </c>
      <c r="E177" s="46">
        <f t="shared" si="19"/>
        <v>0</v>
      </c>
      <c r="F177" s="106">
        <v>0</v>
      </c>
      <c r="G177" s="104">
        <v>0</v>
      </c>
      <c r="H177" s="46">
        <f t="shared" si="15"/>
        <v>0</v>
      </c>
      <c r="I177" s="96"/>
      <c r="J177" s="20">
        <v>35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.6" hidden="1" x14ac:dyDescent="0.65">
      <c r="A178" s="10">
        <v>174</v>
      </c>
      <c r="B178" s="19" t="s">
        <v>296</v>
      </c>
      <c r="C178" s="71">
        <f>+'27'!H178</f>
        <v>0</v>
      </c>
      <c r="D178" s="95">
        <v>0</v>
      </c>
      <c r="E178" s="46">
        <f t="shared" si="19"/>
        <v>0</v>
      </c>
      <c r="F178" s="106">
        <v>0</v>
      </c>
      <c r="G178" s="104">
        <v>0</v>
      </c>
      <c r="H178" s="46">
        <f t="shared" si="15"/>
        <v>0</v>
      </c>
      <c r="I178" s="96"/>
      <c r="J178" s="20">
        <v>60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 hidden="1" x14ac:dyDescent="0.65">
      <c r="A179" s="10">
        <v>175</v>
      </c>
      <c r="B179" s="19" t="s">
        <v>297</v>
      </c>
      <c r="C179" s="71">
        <f>+'27'!H179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120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hidden="1" x14ac:dyDescent="0.65">
      <c r="A180" s="10">
        <v>176</v>
      </c>
      <c r="B180" s="19" t="s">
        <v>344</v>
      </c>
      <c r="C180" s="71">
        <f>+'27'!H180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60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hidden="1" x14ac:dyDescent="0.65">
      <c r="A181" s="10">
        <v>177</v>
      </c>
      <c r="B181" s="19" t="s">
        <v>345</v>
      </c>
      <c r="C181" s="71">
        <f>+'27'!H181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120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hidden="1" x14ac:dyDescent="0.65">
      <c r="A182" s="10">
        <v>178</v>
      </c>
      <c r="B182" s="19" t="s">
        <v>109</v>
      </c>
      <c r="C182" s="71">
        <f>+'27'!H182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50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hidden="1" x14ac:dyDescent="0.65">
      <c r="A183" s="10">
        <v>179</v>
      </c>
      <c r="B183" s="19" t="s">
        <v>110</v>
      </c>
      <c r="C183" s="71">
        <f>+'27'!H183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50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hidden="1" x14ac:dyDescent="0.65">
      <c r="A184" s="10">
        <v>180</v>
      </c>
      <c r="B184" s="19" t="s">
        <v>162</v>
      </c>
      <c r="C184" s="71">
        <f>+'27'!H184</f>
        <v>0</v>
      </c>
      <c r="D184" s="95">
        <v>0</v>
      </c>
      <c r="E184" s="46">
        <f t="shared" si="19"/>
        <v>0</v>
      </c>
      <c r="F184" s="106">
        <v>0</v>
      </c>
      <c r="G184" s="104">
        <v>0</v>
      </c>
      <c r="H184" s="46">
        <f t="shared" si="15"/>
        <v>0</v>
      </c>
      <c r="I184" s="96"/>
      <c r="J184" s="20">
        <v>120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hidden="1" x14ac:dyDescent="0.65">
      <c r="A185" s="10">
        <v>181</v>
      </c>
      <c r="B185" s="19" t="s">
        <v>163</v>
      </c>
      <c r="C185" s="71">
        <f>+'27'!H185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120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hidden="1" x14ac:dyDescent="0.65">
      <c r="A186" s="10">
        <v>182</v>
      </c>
      <c r="B186" s="19" t="s">
        <v>154</v>
      </c>
      <c r="C186" s="71">
        <f>+'27'!H186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120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hidden="1" x14ac:dyDescent="0.65">
      <c r="A187" s="10">
        <v>183</v>
      </c>
      <c r="B187" s="19" t="s">
        <v>155</v>
      </c>
      <c r="C187" s="71">
        <f>+'27'!H187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120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hidden="1" x14ac:dyDescent="0.65">
      <c r="A188" s="10">
        <v>184</v>
      </c>
      <c r="B188" s="19" t="s">
        <v>164</v>
      </c>
      <c r="C188" s="71">
        <f>+'27'!H188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120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hidden="1" x14ac:dyDescent="0.65">
      <c r="A189" s="10">
        <v>185</v>
      </c>
      <c r="B189" s="19" t="s">
        <v>165</v>
      </c>
      <c r="C189" s="71">
        <f>+'27'!H189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120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hidden="1" x14ac:dyDescent="0.65">
      <c r="A190" s="10">
        <v>186</v>
      </c>
      <c r="B190" s="19" t="s">
        <v>247</v>
      </c>
      <c r="C190" s="71">
        <f>+'27'!H190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150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hidden="1" x14ac:dyDescent="0.65">
      <c r="A191" s="10">
        <v>187</v>
      </c>
      <c r="B191" s="19" t="s">
        <v>248</v>
      </c>
      <c r="C191" s="71">
        <f>+'27'!H191</f>
        <v>0</v>
      </c>
      <c r="D191" s="95">
        <v>0</v>
      </c>
      <c r="E191" s="46">
        <f t="shared" si="19"/>
        <v>0</v>
      </c>
      <c r="F191" s="106">
        <v>0</v>
      </c>
      <c r="G191" s="104">
        <v>0</v>
      </c>
      <c r="H191" s="46">
        <f t="shared" si="15"/>
        <v>0</v>
      </c>
      <c r="I191" s="96"/>
      <c r="J191" s="20">
        <v>150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hidden="1" x14ac:dyDescent="0.65">
      <c r="A192" s="10">
        <v>188</v>
      </c>
      <c r="B192" s="19" t="s">
        <v>249</v>
      </c>
      <c r="C192" s="71">
        <f>+'27'!H192</f>
        <v>0</v>
      </c>
      <c r="D192" s="95">
        <v>0</v>
      </c>
      <c r="E192" s="46">
        <f t="shared" si="19"/>
        <v>0</v>
      </c>
      <c r="F192" s="106">
        <v>0</v>
      </c>
      <c r="G192" s="104">
        <v>0</v>
      </c>
      <c r="H192" s="46">
        <f t="shared" si="15"/>
        <v>0</v>
      </c>
      <c r="I192" s="96"/>
      <c r="J192" s="20">
        <v>150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29" ht="24.6" hidden="1" x14ac:dyDescent="0.65">
      <c r="A193" s="10">
        <v>189</v>
      </c>
      <c r="B193" s="19" t="s">
        <v>250</v>
      </c>
      <c r="C193" s="71">
        <f>+'27'!H193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150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29" ht="24.6" hidden="1" x14ac:dyDescent="0.65">
      <c r="A194" s="10">
        <v>190</v>
      </c>
      <c r="B194" s="19" t="s">
        <v>166</v>
      </c>
      <c r="C194" s="71">
        <f>+'27'!H194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185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29" ht="24.6" hidden="1" x14ac:dyDescent="0.65">
      <c r="A195" s="10">
        <v>191</v>
      </c>
      <c r="B195" s="19" t="s">
        <v>167</v>
      </c>
      <c r="C195" s="71">
        <f>+'27'!H195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185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29" ht="24.6" hidden="1" x14ac:dyDescent="0.65">
      <c r="A196" s="10">
        <v>192</v>
      </c>
      <c r="B196" s="19" t="s">
        <v>168</v>
      </c>
      <c r="C196" s="71">
        <f>+'27'!H196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185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29" ht="24.6" hidden="1" x14ac:dyDescent="0.65">
      <c r="A197" s="10">
        <v>193</v>
      </c>
      <c r="B197" s="19" t="s">
        <v>169</v>
      </c>
      <c r="C197" s="71">
        <f>+'27'!H197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ref="H197:H260" si="20">+E197-F197-I197-G197</f>
        <v>0</v>
      </c>
      <c r="I197" s="96"/>
      <c r="J197" s="20">
        <v>185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  <c r="AC197" s="29"/>
    </row>
    <row r="198" spans="1:29" ht="24.6" hidden="1" x14ac:dyDescent="0.65">
      <c r="A198" s="10">
        <v>194</v>
      </c>
      <c r="B198" s="19" t="s">
        <v>168</v>
      </c>
      <c r="C198" s="71">
        <f>+'27'!H198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20"/>
        <v>0</v>
      </c>
      <c r="I198" s="96"/>
      <c r="J198" s="20">
        <v>185</v>
      </c>
      <c r="K198" s="72">
        <f t="shared" ref="K198:K261" si="21">+J198*I198</f>
        <v>0</v>
      </c>
      <c r="L198" s="17" t="s">
        <v>16</v>
      </c>
      <c r="M198" s="18">
        <v>0</v>
      </c>
      <c r="N198" s="23">
        <f t="shared" ref="N198:N261" si="22">SUM(K198-M198)</f>
        <v>0</v>
      </c>
      <c r="O198" s="19"/>
      <c r="P198" s="43">
        <f t="shared" ref="P198:P261" si="23">+K198*O198</f>
        <v>0</v>
      </c>
      <c r="AC198" s="29"/>
    </row>
    <row r="199" spans="1:29" ht="24.6" hidden="1" x14ac:dyDescent="0.65">
      <c r="A199" s="10">
        <v>195</v>
      </c>
      <c r="B199" s="19" t="s">
        <v>169</v>
      </c>
      <c r="C199" s="71">
        <f>+'27'!H199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20"/>
        <v>0</v>
      </c>
      <c r="I199" s="96"/>
      <c r="J199" s="20">
        <v>185</v>
      </c>
      <c r="K199" s="72">
        <f t="shared" si="21"/>
        <v>0</v>
      </c>
      <c r="L199" s="17" t="s">
        <v>16</v>
      </c>
      <c r="M199" s="18">
        <v>0</v>
      </c>
      <c r="N199" s="23">
        <f t="shared" si="22"/>
        <v>0</v>
      </c>
      <c r="O199" s="19"/>
      <c r="P199" s="43">
        <f t="shared" si="23"/>
        <v>0</v>
      </c>
    </row>
    <row r="200" spans="1:29" ht="24.6" hidden="1" x14ac:dyDescent="0.65">
      <c r="A200" s="10">
        <v>196</v>
      </c>
      <c r="B200" s="19" t="s">
        <v>170</v>
      </c>
      <c r="C200" s="71">
        <f>+'27'!H200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20"/>
        <v>0</v>
      </c>
      <c r="I200" s="96"/>
      <c r="J200" s="20">
        <v>135</v>
      </c>
      <c r="K200" s="72">
        <f t="shared" si="21"/>
        <v>0</v>
      </c>
      <c r="L200" s="17" t="s">
        <v>16</v>
      </c>
      <c r="M200" s="18">
        <v>0</v>
      </c>
      <c r="N200" s="23">
        <f t="shared" si="22"/>
        <v>0</v>
      </c>
      <c r="O200" s="19"/>
      <c r="P200" s="43">
        <f t="shared" si="23"/>
        <v>0</v>
      </c>
    </row>
    <row r="201" spans="1:29" ht="24.6" hidden="1" x14ac:dyDescent="0.65">
      <c r="A201" s="10">
        <v>197</v>
      </c>
      <c r="B201" s="19" t="s">
        <v>115</v>
      </c>
      <c r="C201" s="71">
        <f>+'27'!H201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20"/>
        <v>0</v>
      </c>
      <c r="I201" s="96"/>
      <c r="J201" s="20">
        <v>100</v>
      </c>
      <c r="K201" s="72">
        <f t="shared" si="21"/>
        <v>0</v>
      </c>
      <c r="L201" s="17" t="s">
        <v>16</v>
      </c>
      <c r="M201" s="18">
        <v>0</v>
      </c>
      <c r="N201" s="23">
        <f t="shared" si="22"/>
        <v>0</v>
      </c>
      <c r="O201" s="19"/>
      <c r="P201" s="43">
        <f t="shared" si="23"/>
        <v>0</v>
      </c>
    </row>
    <row r="202" spans="1:29" ht="24.6" hidden="1" x14ac:dyDescent="0.65">
      <c r="A202" s="10">
        <v>198</v>
      </c>
      <c r="B202" s="19" t="s">
        <v>171</v>
      </c>
      <c r="C202" s="71">
        <f>+'27'!H202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20"/>
        <v>0</v>
      </c>
      <c r="I202" s="96"/>
      <c r="J202" s="20">
        <v>90</v>
      </c>
      <c r="K202" s="72">
        <f t="shared" si="21"/>
        <v>0</v>
      </c>
      <c r="L202" s="17" t="s">
        <v>16</v>
      </c>
      <c r="M202" s="18">
        <v>0</v>
      </c>
      <c r="N202" s="23">
        <f t="shared" si="22"/>
        <v>0</v>
      </c>
      <c r="O202" s="19"/>
      <c r="P202" s="43">
        <f t="shared" si="23"/>
        <v>0</v>
      </c>
    </row>
    <row r="203" spans="1:29" ht="24.6" hidden="1" x14ac:dyDescent="0.65">
      <c r="A203" s="10">
        <v>199</v>
      </c>
      <c r="B203" s="19" t="s">
        <v>172</v>
      </c>
      <c r="C203" s="71">
        <f>+'27'!H203</f>
        <v>0</v>
      </c>
      <c r="D203" s="95">
        <v>0</v>
      </c>
      <c r="E203" s="46">
        <f t="shared" si="19"/>
        <v>0</v>
      </c>
      <c r="F203" s="106">
        <v>0</v>
      </c>
      <c r="G203" s="104">
        <v>0</v>
      </c>
      <c r="H203" s="46">
        <f t="shared" si="20"/>
        <v>0</v>
      </c>
      <c r="I203" s="96"/>
      <c r="J203" s="20">
        <v>90</v>
      </c>
      <c r="K203" s="72">
        <f t="shared" si="21"/>
        <v>0</v>
      </c>
      <c r="L203" s="17" t="s">
        <v>16</v>
      </c>
      <c r="M203" s="18">
        <v>0</v>
      </c>
      <c r="N203" s="23">
        <f t="shared" si="22"/>
        <v>0</v>
      </c>
      <c r="O203" s="19"/>
      <c r="P203" s="43">
        <f t="shared" si="23"/>
        <v>0</v>
      </c>
    </row>
    <row r="204" spans="1:29" ht="24.6" hidden="1" x14ac:dyDescent="0.65">
      <c r="A204" s="10">
        <v>200</v>
      </c>
      <c r="B204" s="19" t="s">
        <v>173</v>
      </c>
      <c r="C204" s="71">
        <f>+'27'!H204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20"/>
        <v>0</v>
      </c>
      <c r="I204" s="96"/>
      <c r="J204" s="20">
        <v>90</v>
      </c>
      <c r="K204" s="72">
        <f t="shared" si="21"/>
        <v>0</v>
      </c>
      <c r="L204" s="17" t="s">
        <v>16</v>
      </c>
      <c r="M204" s="18">
        <v>0</v>
      </c>
      <c r="N204" s="23">
        <f t="shared" si="22"/>
        <v>0</v>
      </c>
      <c r="O204" s="19"/>
      <c r="P204" s="43">
        <f t="shared" si="23"/>
        <v>0</v>
      </c>
    </row>
    <row r="205" spans="1:29" ht="24.6" hidden="1" x14ac:dyDescent="0.65">
      <c r="A205" s="10">
        <v>201</v>
      </c>
      <c r="B205" s="19" t="s">
        <v>174</v>
      </c>
      <c r="C205" s="71">
        <f>+'27'!H205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20"/>
        <v>0</v>
      </c>
      <c r="I205" s="96"/>
      <c r="J205" s="20">
        <v>90</v>
      </c>
      <c r="K205" s="72">
        <f t="shared" si="21"/>
        <v>0</v>
      </c>
      <c r="L205" s="17" t="s">
        <v>16</v>
      </c>
      <c r="M205" s="18">
        <v>0</v>
      </c>
      <c r="N205" s="23">
        <f t="shared" si="22"/>
        <v>0</v>
      </c>
      <c r="O205" s="19"/>
      <c r="P205" s="43">
        <f t="shared" si="23"/>
        <v>0</v>
      </c>
    </row>
    <row r="206" spans="1:29" ht="24.6" hidden="1" x14ac:dyDescent="0.65">
      <c r="A206" s="10">
        <v>202</v>
      </c>
      <c r="B206" s="19" t="s">
        <v>367</v>
      </c>
      <c r="C206" s="71">
        <f>+'27'!H206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20"/>
        <v>0</v>
      </c>
      <c r="I206" s="96"/>
      <c r="J206" s="20">
        <v>50</v>
      </c>
      <c r="K206" s="72">
        <f t="shared" si="21"/>
        <v>0</v>
      </c>
      <c r="L206" s="17" t="s">
        <v>16</v>
      </c>
      <c r="M206" s="18">
        <v>0</v>
      </c>
      <c r="N206" s="23">
        <f t="shared" si="22"/>
        <v>0</v>
      </c>
      <c r="O206" s="19"/>
      <c r="P206" s="43">
        <f t="shared" si="23"/>
        <v>0</v>
      </c>
    </row>
    <row r="207" spans="1:29" ht="24.6" hidden="1" x14ac:dyDescent="0.65">
      <c r="A207" s="10">
        <v>203</v>
      </c>
      <c r="B207" s="19" t="s">
        <v>179</v>
      </c>
      <c r="C207" s="71">
        <f>+'27'!H207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20"/>
        <v>0</v>
      </c>
      <c r="I207" s="96"/>
      <c r="J207" s="20">
        <v>50</v>
      </c>
      <c r="K207" s="72">
        <f t="shared" si="21"/>
        <v>0</v>
      </c>
      <c r="L207" s="17" t="s">
        <v>16</v>
      </c>
      <c r="M207" s="18">
        <v>0</v>
      </c>
      <c r="N207" s="23">
        <f t="shared" si="22"/>
        <v>0</v>
      </c>
      <c r="O207" s="19"/>
      <c r="P207" s="43">
        <f t="shared" si="23"/>
        <v>0</v>
      </c>
    </row>
    <row r="208" spans="1:29" ht="24.6" hidden="1" x14ac:dyDescent="0.65">
      <c r="A208" s="10">
        <v>204</v>
      </c>
      <c r="B208" s="19" t="s">
        <v>180</v>
      </c>
      <c r="C208" s="71">
        <f>+'27'!H208</f>
        <v>2</v>
      </c>
      <c r="D208" s="95">
        <v>0</v>
      </c>
      <c r="E208" s="46">
        <f t="shared" ref="E208:E271" si="24">C208+D208</f>
        <v>2</v>
      </c>
      <c r="F208" s="106">
        <v>0</v>
      </c>
      <c r="G208" s="104">
        <v>0</v>
      </c>
      <c r="H208" s="46">
        <f t="shared" si="20"/>
        <v>2</v>
      </c>
      <c r="I208" s="96"/>
      <c r="J208" s="20">
        <v>55</v>
      </c>
      <c r="K208" s="72">
        <f t="shared" si="21"/>
        <v>0</v>
      </c>
      <c r="L208" s="17" t="s">
        <v>16</v>
      </c>
      <c r="M208" s="18">
        <v>0</v>
      </c>
      <c r="N208" s="23">
        <f t="shared" si="22"/>
        <v>0</v>
      </c>
      <c r="O208" s="19"/>
      <c r="P208" s="43">
        <f t="shared" si="23"/>
        <v>0</v>
      </c>
    </row>
    <row r="209" spans="1:16" ht="24.6" hidden="1" x14ac:dyDescent="0.65">
      <c r="A209" s="10">
        <v>205</v>
      </c>
      <c r="B209" s="19" t="s">
        <v>181</v>
      </c>
      <c r="C209" s="71">
        <f>+'27'!H209</f>
        <v>0</v>
      </c>
      <c r="D209" s="95">
        <v>0</v>
      </c>
      <c r="E209" s="46">
        <f t="shared" si="24"/>
        <v>0</v>
      </c>
      <c r="F209" s="106">
        <v>0</v>
      </c>
      <c r="G209" s="104">
        <v>0</v>
      </c>
      <c r="H209" s="46">
        <f t="shared" si="20"/>
        <v>0</v>
      </c>
      <c r="I209" s="96"/>
      <c r="J209" s="20">
        <v>85</v>
      </c>
      <c r="K209" s="72">
        <f t="shared" si="21"/>
        <v>0</v>
      </c>
      <c r="L209" s="17" t="s">
        <v>16</v>
      </c>
      <c r="M209" s="18">
        <v>0</v>
      </c>
      <c r="N209" s="23">
        <f t="shared" si="22"/>
        <v>0</v>
      </c>
      <c r="O209" s="19"/>
      <c r="P209" s="43">
        <f t="shared" si="23"/>
        <v>0</v>
      </c>
    </row>
    <row r="210" spans="1:16" ht="24.6" hidden="1" x14ac:dyDescent="0.65">
      <c r="A210" s="10">
        <v>206</v>
      </c>
      <c r="B210" s="19" t="s">
        <v>298</v>
      </c>
      <c r="C210" s="71">
        <f>+'27'!H210</f>
        <v>0</v>
      </c>
      <c r="D210" s="95">
        <v>0</v>
      </c>
      <c r="E210" s="46">
        <f t="shared" si="24"/>
        <v>0</v>
      </c>
      <c r="F210" s="106">
        <v>0</v>
      </c>
      <c r="G210" s="104">
        <v>0</v>
      </c>
      <c r="H210" s="46">
        <f t="shared" si="20"/>
        <v>0</v>
      </c>
      <c r="I210" s="96"/>
      <c r="J210" s="20">
        <v>55</v>
      </c>
      <c r="K210" s="72">
        <f t="shared" si="21"/>
        <v>0</v>
      </c>
      <c r="L210" s="17" t="s">
        <v>16</v>
      </c>
      <c r="M210" s="18">
        <v>0</v>
      </c>
      <c r="N210" s="23">
        <f t="shared" si="22"/>
        <v>0</v>
      </c>
      <c r="O210" s="19"/>
      <c r="P210" s="43">
        <f t="shared" si="23"/>
        <v>0</v>
      </c>
    </row>
    <row r="211" spans="1:16" ht="24.6" hidden="1" x14ac:dyDescent="0.65">
      <c r="A211" s="10">
        <v>207</v>
      </c>
      <c r="B211" s="19" t="s">
        <v>299</v>
      </c>
      <c r="C211" s="71">
        <f>+'27'!H211</f>
        <v>0</v>
      </c>
      <c r="D211" s="95">
        <v>0</v>
      </c>
      <c r="E211" s="46">
        <f t="shared" si="24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55</v>
      </c>
      <c r="K211" s="72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3">
        <f t="shared" si="23"/>
        <v>0</v>
      </c>
    </row>
    <row r="212" spans="1:16" ht="24.6" hidden="1" x14ac:dyDescent="0.65">
      <c r="A212" s="10">
        <v>208</v>
      </c>
      <c r="B212" s="19" t="s">
        <v>300</v>
      </c>
      <c r="C212" s="71">
        <f>+'27'!H212</f>
        <v>0</v>
      </c>
      <c r="D212" s="95">
        <v>0</v>
      </c>
      <c r="E212" s="46">
        <f t="shared" si="24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55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16" ht="24.6" hidden="1" x14ac:dyDescent="0.65">
      <c r="A213" s="10">
        <v>209</v>
      </c>
      <c r="B213" s="19" t="s">
        <v>301</v>
      </c>
      <c r="C213" s="71">
        <f>+'27'!H213</f>
        <v>0</v>
      </c>
      <c r="D213" s="95">
        <v>0</v>
      </c>
      <c r="E213" s="46">
        <f t="shared" si="24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55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16" ht="24.6" hidden="1" x14ac:dyDescent="0.65">
      <c r="A214" s="10">
        <v>210</v>
      </c>
      <c r="B214" s="19" t="s">
        <v>372</v>
      </c>
      <c r="C214" s="71">
        <f>+'27'!H214</f>
        <v>0</v>
      </c>
      <c r="D214" s="95">
        <v>0</v>
      </c>
      <c r="E214" s="46">
        <f t="shared" si="24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40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16" ht="24.6" hidden="1" x14ac:dyDescent="0.65">
      <c r="A215" s="10">
        <v>211</v>
      </c>
      <c r="B215" s="19" t="s">
        <v>184</v>
      </c>
      <c r="C215" s="71">
        <f>+'27'!H215</f>
        <v>0</v>
      </c>
      <c r="D215" s="95">
        <v>0</v>
      </c>
      <c r="E215" s="46">
        <f t="shared" si="24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120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16" ht="24.6" hidden="1" x14ac:dyDescent="0.65">
      <c r="A216" s="10">
        <v>212</v>
      </c>
      <c r="B216" s="19" t="s">
        <v>185</v>
      </c>
      <c r="C216" s="71">
        <f>+'27'!H216</f>
        <v>0</v>
      </c>
      <c r="D216" s="95">
        <v>0</v>
      </c>
      <c r="E216" s="46">
        <f t="shared" si="24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120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16" ht="24.6" hidden="1" x14ac:dyDescent="0.65">
      <c r="A217" s="10">
        <v>213</v>
      </c>
      <c r="B217" s="19" t="s">
        <v>187</v>
      </c>
      <c r="C217" s="71">
        <f>+'27'!H217</f>
        <v>0</v>
      </c>
      <c r="D217" s="95">
        <v>0</v>
      </c>
      <c r="E217" s="46">
        <f t="shared" si="24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50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16" ht="24.6" hidden="1" x14ac:dyDescent="0.65">
      <c r="A218" s="10">
        <v>214</v>
      </c>
      <c r="B218" s="19" t="s">
        <v>188</v>
      </c>
      <c r="C218" s="71">
        <f>+'27'!H218</f>
        <v>0</v>
      </c>
      <c r="D218" s="95">
        <v>0</v>
      </c>
      <c r="E218" s="46">
        <f t="shared" si="24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50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16" ht="24.6" hidden="1" x14ac:dyDescent="0.65">
      <c r="A219" s="10">
        <v>215</v>
      </c>
      <c r="B219" s="19" t="s">
        <v>302</v>
      </c>
      <c r="C219" s="71">
        <f>+'27'!H219</f>
        <v>0</v>
      </c>
      <c r="D219" s="95">
        <v>0</v>
      </c>
      <c r="E219" s="46">
        <f t="shared" si="24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120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16" ht="24.6" hidden="1" x14ac:dyDescent="0.65">
      <c r="A220" s="10">
        <v>216</v>
      </c>
      <c r="B220" s="19" t="s">
        <v>303</v>
      </c>
      <c r="C220" s="71">
        <f>+'27'!H220</f>
        <v>0</v>
      </c>
      <c r="D220" s="95">
        <v>0</v>
      </c>
      <c r="E220" s="46">
        <f t="shared" si="24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25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>
        <v>15</v>
      </c>
      <c r="P220" s="43">
        <f t="shared" si="23"/>
        <v>0</v>
      </c>
    </row>
    <row r="221" spans="1:16" ht="24.6" hidden="1" x14ac:dyDescent="0.65">
      <c r="A221" s="10">
        <v>217</v>
      </c>
      <c r="B221" s="19" t="s">
        <v>304</v>
      </c>
      <c r="C221" s="71">
        <f>+'27'!H221</f>
        <v>0</v>
      </c>
      <c r="D221" s="95">
        <v>0</v>
      </c>
      <c r="E221" s="46">
        <f t="shared" si="24"/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25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>
        <v>15</v>
      </c>
      <c r="P221" s="43">
        <f t="shared" si="23"/>
        <v>0</v>
      </c>
    </row>
    <row r="222" spans="1:16" ht="24.6" hidden="1" x14ac:dyDescent="0.65">
      <c r="A222" s="10">
        <v>218</v>
      </c>
      <c r="B222" s="19" t="s">
        <v>305</v>
      </c>
      <c r="C222" s="71">
        <f>+'27'!H222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25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>
        <v>15</v>
      </c>
      <c r="P222" s="43">
        <f t="shared" si="23"/>
        <v>0</v>
      </c>
    </row>
    <row r="223" spans="1:16" ht="24.6" hidden="1" x14ac:dyDescent="0.65">
      <c r="A223" s="10">
        <v>219</v>
      </c>
      <c r="B223" s="19" t="s">
        <v>306</v>
      </c>
      <c r="C223" s="71">
        <f>+'27'!H223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25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>
        <v>15</v>
      </c>
      <c r="P223" s="43">
        <f t="shared" si="23"/>
        <v>0</v>
      </c>
    </row>
    <row r="224" spans="1:16" ht="24.6" hidden="1" x14ac:dyDescent="0.65">
      <c r="A224" s="10">
        <v>220</v>
      </c>
      <c r="B224" s="19" t="s">
        <v>307</v>
      </c>
      <c r="C224" s="71">
        <f>+'27'!H224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25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>
        <v>15</v>
      </c>
      <c r="P224" s="43">
        <f t="shared" si="23"/>
        <v>0</v>
      </c>
    </row>
    <row r="225" spans="1:16" ht="24.6" hidden="1" x14ac:dyDescent="0.65">
      <c r="A225" s="10">
        <v>221</v>
      </c>
      <c r="B225" s="19" t="s">
        <v>308</v>
      </c>
      <c r="C225" s="71">
        <f>+'27'!H225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25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>
        <v>15</v>
      </c>
      <c r="P225" s="43">
        <f t="shared" si="23"/>
        <v>0</v>
      </c>
    </row>
    <row r="226" spans="1:16" ht="24.6" hidden="1" x14ac:dyDescent="0.65">
      <c r="A226" s="10">
        <v>222</v>
      </c>
      <c r="B226" s="19" t="s">
        <v>361</v>
      </c>
      <c r="C226" s="71">
        <f>+'27'!H226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10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hidden="1" x14ac:dyDescent="0.65">
      <c r="A227" s="10">
        <v>223</v>
      </c>
      <c r="B227" s="19" t="s">
        <v>309</v>
      </c>
      <c r="C227" s="71">
        <f>+'27'!H227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10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hidden="1" x14ac:dyDescent="0.65">
      <c r="A228" s="10">
        <v>224</v>
      </c>
      <c r="B228" s="19" t="s">
        <v>310</v>
      </c>
      <c r="C228" s="71">
        <f>+'27'!H228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hidden="1" x14ac:dyDescent="0.65">
      <c r="A229" s="10">
        <v>225</v>
      </c>
      <c r="B229" s="19" t="s">
        <v>311</v>
      </c>
      <c r="C229" s="71">
        <f>+'27'!H229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hidden="1" x14ac:dyDescent="0.65">
      <c r="A230" s="10">
        <v>226</v>
      </c>
      <c r="B230" s="19" t="s">
        <v>312</v>
      </c>
      <c r="C230" s="71">
        <f>+'27'!H230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/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hidden="1" x14ac:dyDescent="0.65">
      <c r="A231" s="10">
        <v>227</v>
      </c>
      <c r="B231" s="19" t="s">
        <v>183</v>
      </c>
      <c r="C231" s="71">
        <f>+'27'!H231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40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hidden="1" x14ac:dyDescent="0.65">
      <c r="A232" s="10">
        <v>228</v>
      </c>
      <c r="B232" s="19" t="s">
        <v>117</v>
      </c>
      <c r="C232" s="71">
        <f>+'27'!H232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hidden="1" x14ac:dyDescent="0.65">
      <c r="A233" s="10">
        <v>229</v>
      </c>
      <c r="B233" s="19" t="s">
        <v>313</v>
      </c>
      <c r="C233" s="71">
        <f>+'27'!H233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30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hidden="1" x14ac:dyDescent="0.65">
      <c r="A234" s="10">
        <v>230</v>
      </c>
      <c r="B234" s="19" t="s">
        <v>371</v>
      </c>
      <c r="C234" s="71">
        <f>+'27'!H234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800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hidden="1" x14ac:dyDescent="0.65">
      <c r="A235" s="10">
        <v>231</v>
      </c>
      <c r="B235" s="19" t="s">
        <v>373</v>
      </c>
      <c r="C235" s="71">
        <f>+'27'!H235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150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hidden="1" x14ac:dyDescent="0.65">
      <c r="A236" s="10">
        <v>232</v>
      </c>
      <c r="B236" s="19" t="s">
        <v>315</v>
      </c>
      <c r="C236" s="71">
        <f>+'27'!H236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200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hidden="1" x14ac:dyDescent="0.65">
      <c r="A237" s="10">
        <v>233</v>
      </c>
      <c r="B237" s="19" t="s">
        <v>374</v>
      </c>
      <c r="C237" s="71">
        <f>+'27'!H237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250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hidden="1" x14ac:dyDescent="0.65">
      <c r="A238" s="10">
        <v>234</v>
      </c>
      <c r="B238" s="19" t="s">
        <v>316</v>
      </c>
      <c r="C238" s="71">
        <f>+'27'!H238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50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hidden="1" x14ac:dyDescent="0.65">
      <c r="A239" s="10">
        <v>235</v>
      </c>
      <c r="B239" s="19" t="s">
        <v>314</v>
      </c>
      <c r="C239" s="71">
        <f>+'27'!H239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" hidden="1" customHeight="1" x14ac:dyDescent="0.65">
      <c r="A240" s="10">
        <v>236</v>
      </c>
      <c r="B240" s="19" t="s">
        <v>337</v>
      </c>
      <c r="C240" s="71">
        <f>+'27'!H240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45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hidden="1" x14ac:dyDescent="0.65">
      <c r="A241" s="10">
        <v>237</v>
      </c>
      <c r="B241" s="19" t="s">
        <v>338</v>
      </c>
      <c r="C241" s="71">
        <f>+'27'!H241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35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hidden="1" x14ac:dyDescent="0.65">
      <c r="A242" s="10">
        <v>238</v>
      </c>
      <c r="B242" s="19" t="s">
        <v>339</v>
      </c>
      <c r="C242" s="71">
        <f>+'27'!H242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>
        <v>25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hidden="1" x14ac:dyDescent="0.65">
      <c r="A243" s="10">
        <v>239</v>
      </c>
      <c r="B243" s="19" t="s">
        <v>317</v>
      </c>
      <c r="C243" s="71">
        <f>+'27'!H243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>
        <v>50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hidden="1" x14ac:dyDescent="0.65">
      <c r="A244" s="10">
        <v>240</v>
      </c>
      <c r="B244" s="19" t="s">
        <v>318</v>
      </c>
      <c r="C244" s="71">
        <f>+'27'!H244</f>
        <v>0</v>
      </c>
      <c r="D244" s="95">
        <v>0</v>
      </c>
      <c r="E244" s="46">
        <f t="shared" si="24"/>
        <v>0</v>
      </c>
      <c r="F244" s="106">
        <v>0</v>
      </c>
      <c r="G244" s="104">
        <v>0</v>
      </c>
      <c r="H244" s="46">
        <f t="shared" si="20"/>
        <v>0</v>
      </c>
      <c r="I244" s="96"/>
      <c r="J244" s="20">
        <v>60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hidden="1" x14ac:dyDescent="0.65">
      <c r="A245" s="10">
        <v>241</v>
      </c>
      <c r="B245" s="19" t="s">
        <v>319</v>
      </c>
      <c r="C245" s="71">
        <f>+'27'!H245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250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hidden="1" x14ac:dyDescent="0.65">
      <c r="A246" s="10">
        <v>242</v>
      </c>
      <c r="B246" s="19" t="s">
        <v>320</v>
      </c>
      <c r="C246" s="71">
        <f>+'27'!H246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15">
        <v>100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hidden="1" x14ac:dyDescent="0.65">
      <c r="A247" s="10">
        <v>243</v>
      </c>
      <c r="B247" s="19" t="s">
        <v>321</v>
      </c>
      <c r="C247" s="71">
        <f>+'27'!H247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15">
        <v>350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hidden="1" x14ac:dyDescent="0.65">
      <c r="A248" s="10">
        <v>244</v>
      </c>
      <c r="B248" s="19" t="s">
        <v>322</v>
      </c>
      <c r="C248" s="71">
        <f>+'27'!H248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15">
        <v>60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hidden="1" x14ac:dyDescent="0.65">
      <c r="A249" s="10">
        <v>245</v>
      </c>
      <c r="B249" s="19" t="s">
        <v>323</v>
      </c>
      <c r="C249" s="71">
        <f>+'27'!H249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15">
        <v>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hidden="1" x14ac:dyDescent="0.65">
      <c r="A250" s="10">
        <v>246</v>
      </c>
      <c r="B250" s="19" t="s">
        <v>324</v>
      </c>
      <c r="C250" s="71">
        <f>+'27'!H250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15">
        <v>100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hidden="1" x14ac:dyDescent="0.65">
      <c r="A251" s="10">
        <v>247</v>
      </c>
      <c r="B251" s="19" t="s">
        <v>325</v>
      </c>
      <c r="C251" s="71">
        <f>+'27'!H251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15">
        <v>120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hidden="1" x14ac:dyDescent="0.65">
      <c r="A252" s="10">
        <v>248</v>
      </c>
      <c r="B252" s="19" t="s">
        <v>326</v>
      </c>
      <c r="C252" s="71">
        <f>+'27'!H252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15">
        <v>60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 hidden="1" x14ac:dyDescent="0.65">
      <c r="A253" s="10">
        <v>249</v>
      </c>
      <c r="B253" s="19" t="s">
        <v>327</v>
      </c>
      <c r="C253" s="71">
        <f>+'27'!H253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15">
        <v>150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hidden="1" x14ac:dyDescent="0.65">
      <c r="A254" s="10">
        <v>250</v>
      </c>
      <c r="B254" s="19" t="s">
        <v>328</v>
      </c>
      <c r="C254" s="71">
        <f>+'27'!H254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15">
        <v>150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hidden="1" x14ac:dyDescent="0.65">
      <c r="A255" s="10">
        <v>251</v>
      </c>
      <c r="B255" s="19" t="s">
        <v>329</v>
      </c>
      <c r="C255" s="71">
        <f>+'27'!H255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15">
        <v>200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hidden="1" x14ac:dyDescent="0.65">
      <c r="A256" s="10">
        <v>252</v>
      </c>
      <c r="B256" s="19" t="s">
        <v>330</v>
      </c>
      <c r="C256" s="71">
        <f>+'27'!H256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15"/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hidden="1" x14ac:dyDescent="0.65">
      <c r="A257" s="10">
        <v>253</v>
      </c>
      <c r="B257" s="19" t="s">
        <v>331</v>
      </c>
      <c r="C257" s="71">
        <f>+'27'!H257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15"/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hidden="1" x14ac:dyDescent="0.65">
      <c r="A258" s="10">
        <v>254</v>
      </c>
      <c r="B258" s="19" t="s">
        <v>368</v>
      </c>
      <c r="C258" s="71">
        <f>+'27'!H258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15"/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hidden="1" x14ac:dyDescent="0.65">
      <c r="A259" s="10">
        <v>255</v>
      </c>
      <c r="B259" s="19"/>
      <c r="C259" s="71">
        <f>+'27'!H259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/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hidden="1" x14ac:dyDescent="0.65">
      <c r="A260" s="10">
        <v>256</v>
      </c>
      <c r="B260" s="19"/>
      <c r="C260" s="71">
        <f>+'27'!H260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20"/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hidden="1" x14ac:dyDescent="0.65">
      <c r="A261" s="10">
        <v>257</v>
      </c>
      <c r="B261" s="19"/>
      <c r="C261" s="71">
        <f>+'27'!H261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ref="H261:H284" si="25">+E261-F261-I261-G261</f>
        <v>0</v>
      </c>
      <c r="I261" s="96"/>
      <c r="J261" s="20"/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hidden="1" x14ac:dyDescent="0.65">
      <c r="A262" s="10">
        <v>258</v>
      </c>
      <c r="B262" s="19"/>
      <c r="C262" s="71">
        <f>+'27'!H262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5"/>
        <v>0</v>
      </c>
      <c r="I262" s="96"/>
      <c r="J262" s="20"/>
      <c r="K262" s="72">
        <f t="shared" ref="K262:K284" si="26">+J262*I262</f>
        <v>0</v>
      </c>
      <c r="L262" s="17" t="s">
        <v>16</v>
      </c>
      <c r="M262" s="18">
        <v>0</v>
      </c>
      <c r="N262" s="23">
        <f t="shared" ref="N262:N284" si="27">SUM(K262-M262)</f>
        <v>0</v>
      </c>
      <c r="O262" s="19"/>
      <c r="P262" s="43">
        <f t="shared" ref="P262:P284" si="28">+K262*O262</f>
        <v>0</v>
      </c>
    </row>
    <row r="263" spans="1:16" ht="24.6" hidden="1" x14ac:dyDescent="0.65">
      <c r="A263" s="10">
        <v>259</v>
      </c>
      <c r="B263" s="19"/>
      <c r="C263" s="71">
        <f>+'27'!H263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5"/>
        <v>0</v>
      </c>
      <c r="I263" s="96"/>
      <c r="J263" s="20"/>
      <c r="K263" s="72">
        <f t="shared" si="26"/>
        <v>0</v>
      </c>
      <c r="L263" s="17" t="s">
        <v>16</v>
      </c>
      <c r="M263" s="18">
        <v>0</v>
      </c>
      <c r="N263" s="23">
        <f t="shared" si="27"/>
        <v>0</v>
      </c>
      <c r="O263" s="19"/>
      <c r="P263" s="43">
        <f t="shared" si="28"/>
        <v>0</v>
      </c>
    </row>
    <row r="264" spans="1:16" ht="24.6" hidden="1" x14ac:dyDescent="0.65">
      <c r="A264" s="10">
        <v>260</v>
      </c>
      <c r="B264" s="19"/>
      <c r="C264" s="71">
        <f>+'27'!H264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5"/>
        <v>0</v>
      </c>
      <c r="I264" s="96"/>
      <c r="J264" s="20"/>
      <c r="K264" s="72">
        <f t="shared" si="26"/>
        <v>0</v>
      </c>
      <c r="L264" s="17" t="s">
        <v>16</v>
      </c>
      <c r="M264" s="18">
        <v>0</v>
      </c>
      <c r="N264" s="23">
        <f t="shared" si="27"/>
        <v>0</v>
      </c>
      <c r="O264" s="19"/>
      <c r="P264" s="43">
        <f t="shared" si="28"/>
        <v>0</v>
      </c>
    </row>
    <row r="265" spans="1:16" ht="24.6" hidden="1" x14ac:dyDescent="0.65">
      <c r="A265" s="10">
        <v>261</v>
      </c>
      <c r="B265" s="19"/>
      <c r="C265" s="71">
        <f>+'27'!H265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5"/>
        <v>0</v>
      </c>
      <c r="I265" s="96"/>
      <c r="J265" s="20"/>
      <c r="K265" s="72">
        <f t="shared" si="26"/>
        <v>0</v>
      </c>
      <c r="L265" s="17" t="s">
        <v>16</v>
      </c>
      <c r="M265" s="18">
        <v>0</v>
      </c>
      <c r="N265" s="23">
        <f t="shared" si="27"/>
        <v>0</v>
      </c>
      <c r="O265" s="19"/>
      <c r="P265" s="43">
        <f t="shared" si="28"/>
        <v>0</v>
      </c>
    </row>
    <row r="266" spans="1:16" ht="24.6" hidden="1" x14ac:dyDescent="0.65">
      <c r="A266" s="10">
        <v>262</v>
      </c>
      <c r="B266" s="19"/>
      <c r="C266" s="71">
        <f>+'27'!H266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5"/>
        <v>0</v>
      </c>
      <c r="I266" s="96"/>
      <c r="J266" s="20"/>
      <c r="K266" s="72">
        <f t="shared" si="26"/>
        <v>0</v>
      </c>
      <c r="L266" s="17" t="s">
        <v>16</v>
      </c>
      <c r="M266" s="18">
        <v>0</v>
      </c>
      <c r="N266" s="23">
        <f t="shared" si="27"/>
        <v>0</v>
      </c>
      <c r="O266" s="19"/>
      <c r="P266" s="43">
        <f t="shared" si="28"/>
        <v>0</v>
      </c>
    </row>
    <row r="267" spans="1:16" ht="24.6" hidden="1" x14ac:dyDescent="0.65">
      <c r="A267" s="10">
        <v>263</v>
      </c>
      <c r="B267" s="19"/>
      <c r="C267" s="71">
        <f>+'27'!H267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5"/>
        <v>0</v>
      </c>
      <c r="I267" s="96"/>
      <c r="J267" s="20"/>
      <c r="K267" s="72">
        <f t="shared" si="26"/>
        <v>0</v>
      </c>
      <c r="L267" s="17" t="s">
        <v>16</v>
      </c>
      <c r="M267" s="18">
        <v>0</v>
      </c>
      <c r="N267" s="23">
        <f t="shared" si="27"/>
        <v>0</v>
      </c>
      <c r="O267" s="19"/>
      <c r="P267" s="43">
        <f t="shared" si="28"/>
        <v>0</v>
      </c>
    </row>
    <row r="268" spans="1:16" ht="24.6" hidden="1" x14ac:dyDescent="0.65">
      <c r="A268" s="10">
        <v>264</v>
      </c>
      <c r="B268" s="19"/>
      <c r="C268" s="71">
        <f>+'27'!H268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5"/>
        <v>0</v>
      </c>
      <c r="I268" s="96"/>
      <c r="J268" s="20"/>
      <c r="K268" s="72">
        <f t="shared" si="26"/>
        <v>0</v>
      </c>
      <c r="L268" s="17" t="s">
        <v>16</v>
      </c>
      <c r="M268" s="18">
        <v>0</v>
      </c>
      <c r="N268" s="23">
        <f t="shared" si="27"/>
        <v>0</v>
      </c>
      <c r="O268" s="19"/>
      <c r="P268" s="43">
        <f t="shared" si="28"/>
        <v>0</v>
      </c>
    </row>
    <row r="269" spans="1:16" ht="24.6" hidden="1" x14ac:dyDescent="0.65">
      <c r="A269" s="10">
        <v>265</v>
      </c>
      <c r="B269" s="19"/>
      <c r="C269" s="71">
        <f>+'27'!H269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5"/>
        <v>0</v>
      </c>
      <c r="I269" s="96"/>
      <c r="J269" s="20"/>
      <c r="K269" s="72">
        <f t="shared" si="26"/>
        <v>0</v>
      </c>
      <c r="L269" s="17" t="s">
        <v>16</v>
      </c>
      <c r="M269" s="18">
        <v>0</v>
      </c>
      <c r="N269" s="23">
        <f t="shared" si="27"/>
        <v>0</v>
      </c>
      <c r="O269" s="19"/>
      <c r="P269" s="43">
        <f t="shared" si="28"/>
        <v>0</v>
      </c>
    </row>
    <row r="270" spans="1:16" ht="24.6" hidden="1" x14ac:dyDescent="0.65">
      <c r="A270" s="10">
        <v>266</v>
      </c>
      <c r="B270" s="19"/>
      <c r="C270" s="71">
        <f>+'27'!H270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5"/>
        <v>0</v>
      </c>
      <c r="I270" s="96"/>
      <c r="J270" s="20"/>
      <c r="K270" s="72">
        <f t="shared" si="26"/>
        <v>0</v>
      </c>
      <c r="L270" s="17" t="s">
        <v>16</v>
      </c>
      <c r="M270" s="18">
        <v>0</v>
      </c>
      <c r="N270" s="23">
        <f t="shared" si="27"/>
        <v>0</v>
      </c>
      <c r="O270" s="19"/>
      <c r="P270" s="43">
        <f t="shared" si="28"/>
        <v>0</v>
      </c>
    </row>
    <row r="271" spans="1:16" ht="24.6" hidden="1" x14ac:dyDescent="0.65">
      <c r="A271" s="10">
        <v>267</v>
      </c>
      <c r="B271" s="19"/>
      <c r="C271" s="71">
        <f>+'27'!H271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5"/>
        <v>0</v>
      </c>
      <c r="I271" s="96"/>
      <c r="J271" s="20"/>
      <c r="K271" s="72">
        <f t="shared" si="26"/>
        <v>0</v>
      </c>
      <c r="L271" s="17" t="s">
        <v>16</v>
      </c>
      <c r="M271" s="18">
        <v>0</v>
      </c>
      <c r="N271" s="23">
        <f t="shared" si="27"/>
        <v>0</v>
      </c>
      <c r="O271" s="19"/>
      <c r="P271" s="43">
        <f t="shared" si="28"/>
        <v>0</v>
      </c>
    </row>
    <row r="272" spans="1:16" ht="24.6" hidden="1" x14ac:dyDescent="0.65">
      <c r="A272" s="10">
        <v>268</v>
      </c>
      <c r="B272" s="19"/>
      <c r="C272" s="71">
        <f>+'27'!H272</f>
        <v>0</v>
      </c>
      <c r="D272" s="95">
        <v>0</v>
      </c>
      <c r="E272" s="46">
        <f t="shared" ref="E272:E284" si="29">C272+D272</f>
        <v>0</v>
      </c>
      <c r="F272" s="106">
        <v>0</v>
      </c>
      <c r="G272" s="104">
        <v>0</v>
      </c>
      <c r="H272" s="46">
        <f t="shared" si="25"/>
        <v>0</v>
      </c>
      <c r="I272" s="96"/>
      <c r="J272" s="20"/>
      <c r="K272" s="72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3">
        <f t="shared" si="28"/>
        <v>0</v>
      </c>
    </row>
    <row r="273" spans="1:17" ht="24.6" hidden="1" x14ac:dyDescent="0.65">
      <c r="A273" s="10">
        <v>269</v>
      </c>
      <c r="B273" s="19"/>
      <c r="C273" s="71">
        <f>+'27'!H273</f>
        <v>0</v>
      </c>
      <c r="D273" s="95">
        <v>0</v>
      </c>
      <c r="E273" s="46">
        <f t="shared" si="29"/>
        <v>0</v>
      </c>
      <c r="F273" s="106">
        <v>0</v>
      </c>
      <c r="G273" s="104">
        <v>0</v>
      </c>
      <c r="H273" s="46">
        <f t="shared" si="25"/>
        <v>0</v>
      </c>
      <c r="I273" s="96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 hidden="1" x14ac:dyDescent="0.65">
      <c r="A274" s="10">
        <v>270</v>
      </c>
      <c r="B274" s="19"/>
      <c r="C274" s="71">
        <f>+'27'!H274</f>
        <v>0</v>
      </c>
      <c r="D274" s="95">
        <v>0</v>
      </c>
      <c r="E274" s="46">
        <f t="shared" si="29"/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 hidden="1" x14ac:dyDescent="0.65">
      <c r="A275" s="10">
        <v>271</v>
      </c>
      <c r="B275" s="19"/>
      <c r="C275" s="71">
        <f>+'27'!H275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 hidden="1" x14ac:dyDescent="0.65">
      <c r="A276" s="10">
        <v>272</v>
      </c>
      <c r="B276" s="19"/>
      <c r="C276" s="71">
        <f>+'27'!H276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 hidden="1" x14ac:dyDescent="0.65">
      <c r="A277" s="10">
        <v>273</v>
      </c>
      <c r="B277" s="19"/>
      <c r="C277" s="71">
        <f>+'27'!H277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 hidden="1" x14ac:dyDescent="0.65">
      <c r="A278" s="10">
        <v>274</v>
      </c>
      <c r="B278" s="19"/>
      <c r="C278" s="71">
        <f>+'27'!H278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 hidden="1" x14ac:dyDescent="0.65">
      <c r="A279" s="10">
        <v>275</v>
      </c>
      <c r="B279" s="19"/>
      <c r="C279" s="71">
        <f>+'27'!H279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 hidden="1" x14ac:dyDescent="0.65">
      <c r="A280" s="10">
        <v>276</v>
      </c>
      <c r="B280" s="19"/>
      <c r="C280" s="71">
        <f>+'27'!H280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 hidden="1" x14ac:dyDescent="0.65">
      <c r="A281" s="10">
        <v>277</v>
      </c>
      <c r="B281" s="19"/>
      <c r="C281" s="71">
        <f>+'27'!H281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 hidden="1" x14ac:dyDescent="0.65">
      <c r="A282" s="10">
        <v>278</v>
      </c>
      <c r="B282" s="19"/>
      <c r="C282" s="71">
        <f>+'27'!H282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 hidden="1" x14ac:dyDescent="0.65">
      <c r="A283" s="10">
        <v>279</v>
      </c>
      <c r="B283" s="19"/>
      <c r="C283" s="71">
        <f>+'27'!H283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 hidden="1" x14ac:dyDescent="0.65">
      <c r="A284" s="10">
        <v>280</v>
      </c>
      <c r="B284" s="19"/>
      <c r="C284" s="71">
        <f>+'27'!H284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 x14ac:dyDescent="0.6">
      <c r="A286" s="1"/>
      <c r="E286" s="24"/>
      <c r="F286" s="25"/>
      <c r="G286" s="25"/>
      <c r="H286" s="24"/>
      <c r="I286" s="172" t="s">
        <v>212</v>
      </c>
      <c r="J286" s="173"/>
      <c r="K286" s="30">
        <f>+AA184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174" t="s">
        <v>202</v>
      </c>
      <c r="K287" s="174"/>
      <c r="L287" s="33">
        <f>SUM(K5:K286)</f>
        <v>690</v>
      </c>
    </row>
    <row r="288" spans="1:17" ht="24.6" x14ac:dyDescent="0.65">
      <c r="A288" s="1"/>
      <c r="E288" s="31"/>
      <c r="H288" s="31"/>
      <c r="J288" s="168" t="s">
        <v>203</v>
      </c>
      <c r="K288" s="169"/>
      <c r="L288" s="36">
        <v>0</v>
      </c>
    </row>
    <row r="289" spans="1:12" ht="24.6" x14ac:dyDescent="0.65">
      <c r="A289" s="1"/>
      <c r="E289" s="31"/>
      <c r="H289" s="31"/>
      <c r="J289" s="34" t="s">
        <v>204</v>
      </c>
      <c r="K289" s="35"/>
      <c r="L289" s="36">
        <f>SUM(M289:AR289)</f>
        <v>0</v>
      </c>
    </row>
    <row r="290" spans="1:12" ht="24.6" x14ac:dyDescent="0.65">
      <c r="A290" s="1"/>
      <c r="E290" s="31"/>
      <c r="H290" s="31"/>
      <c r="J290" s="168" t="s">
        <v>205</v>
      </c>
      <c r="K290" s="169"/>
      <c r="L290" s="36">
        <v>0</v>
      </c>
    </row>
    <row r="291" spans="1:12" ht="24.6" x14ac:dyDescent="0.65">
      <c r="A291" s="1"/>
      <c r="E291" s="31"/>
      <c r="H291" s="31"/>
      <c r="J291" s="168" t="s">
        <v>206</v>
      </c>
      <c r="K291" s="169"/>
      <c r="L291" s="36">
        <v>0</v>
      </c>
    </row>
    <row r="292" spans="1:12" ht="24.6" x14ac:dyDescent="0.65">
      <c r="A292" s="1"/>
      <c r="E292" s="31"/>
      <c r="H292" s="31"/>
      <c r="J292" s="168" t="s">
        <v>207</v>
      </c>
      <c r="K292" s="169"/>
      <c r="L292" s="37">
        <f>SUM(M5:M285)</f>
        <v>120</v>
      </c>
    </row>
    <row r="293" spans="1:12" ht="24.6" x14ac:dyDescent="0.65">
      <c r="A293" s="1"/>
      <c r="E293" s="31"/>
      <c r="H293" s="31"/>
      <c r="J293" s="168" t="s">
        <v>208</v>
      </c>
      <c r="K293" s="169"/>
      <c r="L293" s="33">
        <f>L287-L288-L289-L291-L292</f>
        <v>570</v>
      </c>
    </row>
    <row r="294" spans="1:12" ht="24.6" x14ac:dyDescent="0.65">
      <c r="A294" s="1"/>
      <c r="E294" s="31"/>
      <c r="H294" s="31"/>
      <c r="J294" s="168" t="s">
        <v>209</v>
      </c>
      <c r="K294" s="169"/>
      <c r="L294" s="37">
        <v>570</v>
      </c>
    </row>
    <row r="295" spans="1:12" ht="24.6" x14ac:dyDescent="0.65">
      <c r="A295" s="1"/>
      <c r="E295" s="31"/>
      <c r="H295" s="31"/>
      <c r="J295" s="168" t="s">
        <v>210</v>
      </c>
      <c r="K295" s="169"/>
      <c r="L295" s="33">
        <f>+L294-L293</f>
        <v>0</v>
      </c>
    </row>
    <row r="296" spans="1:12" ht="24.6" x14ac:dyDescent="0.65">
      <c r="H296" s="2"/>
      <c r="J296" s="168" t="s">
        <v>211</v>
      </c>
      <c r="K296" s="169"/>
      <c r="L296" s="33">
        <f>+L294-L293</f>
        <v>0</v>
      </c>
    </row>
    <row r="297" spans="1:12" x14ac:dyDescent="0.6">
      <c r="H297" s="2"/>
      <c r="J297" s="2"/>
    </row>
    <row r="298" spans="1:12" ht="24.6" x14ac:dyDescent="0.65">
      <c r="H298" s="2"/>
      <c r="J298" s="97" t="s">
        <v>332</v>
      </c>
    </row>
    <row r="299" spans="1:12" x14ac:dyDescent="0.6">
      <c r="H299" s="2"/>
      <c r="J299" s="2"/>
    </row>
    <row r="300" spans="1:12" x14ac:dyDescent="0.6">
      <c r="H300" s="2"/>
      <c r="J300" s="2"/>
    </row>
    <row r="301" spans="1:12" x14ac:dyDescent="0.6">
      <c r="H301" s="2"/>
      <c r="J301" s="2"/>
    </row>
    <row r="302" spans="1:12" x14ac:dyDescent="0.6">
      <c r="H302" s="2"/>
      <c r="J302" s="2"/>
    </row>
    <row r="303" spans="1:12" x14ac:dyDescent="0.6">
      <c r="H303" s="2"/>
      <c r="J303" s="2"/>
    </row>
    <row r="304" spans="1:12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>
    <filterColumn colId="5">
      <filters blank="1">
        <filter val="1.00"/>
        <filter val="2.00"/>
        <filter val="คืน/เสีย"/>
        <filter val="เปลี่ยน/"/>
      </filters>
    </filterColumn>
  </autoFilter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D44BA-DB47-41B0-B7A9-2E2B0E3E68F6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J37" sqref="J37"/>
      <selection pane="topRight" activeCell="J37" sqref="J37"/>
      <selection pane="bottomLeft" activeCell="J37" sqref="J37"/>
      <selection pane="bottomRight" activeCell="P286" sqref="P286"/>
    </sheetView>
  </sheetViews>
  <sheetFormatPr defaultColWidth="9" defaultRowHeight="24" x14ac:dyDescent="0.6"/>
  <cols>
    <col min="1" max="1" width="6.796875" style="2" customWidth="1"/>
    <col min="2" max="2" width="43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65" t="s">
        <v>413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R2" s="166" t="s">
        <v>0</v>
      </c>
      <c r="S2" s="166"/>
      <c r="T2" s="166"/>
      <c r="U2" s="166"/>
      <c r="V2" s="166"/>
      <c r="W2" s="166"/>
      <c r="X2" s="166"/>
      <c r="Y2" s="166"/>
      <c r="Z2" s="166"/>
      <c r="AA2" s="166"/>
      <c r="AB2" s="166"/>
    </row>
    <row r="3" spans="1:29" s="5" customFormat="1" ht="26.4" x14ac:dyDescent="0.7">
      <c r="A3" s="167" t="s">
        <v>1</v>
      </c>
      <c r="B3" s="175" t="s">
        <v>2</v>
      </c>
      <c r="C3" s="167" t="s">
        <v>3</v>
      </c>
      <c r="D3" s="167" t="s">
        <v>4</v>
      </c>
      <c r="E3" s="167" t="s">
        <v>5</v>
      </c>
      <c r="F3" s="105" t="s">
        <v>6</v>
      </c>
      <c r="G3" s="176" t="s">
        <v>334</v>
      </c>
      <c r="H3" s="167" t="s">
        <v>7</v>
      </c>
      <c r="I3" s="170" t="s">
        <v>8</v>
      </c>
      <c r="J3" s="170"/>
      <c r="K3" s="170"/>
      <c r="L3" s="167" t="s">
        <v>9</v>
      </c>
      <c r="M3" s="171" t="s">
        <v>10</v>
      </c>
      <c r="O3" s="139" t="s">
        <v>335</v>
      </c>
      <c r="P3" s="141" t="s">
        <v>336</v>
      </c>
      <c r="R3" s="167" t="s">
        <v>1</v>
      </c>
      <c r="S3" s="167" t="s">
        <v>2</v>
      </c>
      <c r="T3" s="167" t="s">
        <v>3</v>
      </c>
      <c r="U3" s="167" t="s">
        <v>4</v>
      </c>
      <c r="V3" s="167" t="s">
        <v>5</v>
      </c>
      <c r="W3" s="93" t="s">
        <v>6</v>
      </c>
      <c r="X3" s="167" t="s">
        <v>7</v>
      </c>
      <c r="Y3" s="170" t="s">
        <v>8</v>
      </c>
      <c r="Z3" s="170"/>
      <c r="AA3" s="170"/>
      <c r="AB3" s="167" t="s">
        <v>9</v>
      </c>
      <c r="AC3" s="171" t="s">
        <v>10</v>
      </c>
    </row>
    <row r="4" spans="1:29" s="5" customFormat="1" ht="26.4" x14ac:dyDescent="0.7">
      <c r="A4" s="167"/>
      <c r="B4" s="175"/>
      <c r="C4" s="167"/>
      <c r="D4" s="167"/>
      <c r="E4" s="167"/>
      <c r="F4" s="105" t="s">
        <v>11</v>
      </c>
      <c r="G4" s="177"/>
      <c r="H4" s="167"/>
      <c r="I4" s="93" t="s">
        <v>12</v>
      </c>
      <c r="J4" s="94" t="s">
        <v>13</v>
      </c>
      <c r="K4" s="93" t="s">
        <v>14</v>
      </c>
      <c r="L4" s="167"/>
      <c r="M4" s="171"/>
      <c r="O4" s="140"/>
      <c r="P4" s="142"/>
      <c r="R4" s="167"/>
      <c r="S4" s="167"/>
      <c r="T4" s="167"/>
      <c r="U4" s="167"/>
      <c r="V4" s="167"/>
      <c r="W4" s="93" t="s">
        <v>11</v>
      </c>
      <c r="X4" s="167"/>
      <c r="Y4" s="93" t="s">
        <v>12</v>
      </c>
      <c r="Z4" s="94" t="s">
        <v>13</v>
      </c>
      <c r="AA4" s="93" t="s">
        <v>14</v>
      </c>
      <c r="AB4" s="167"/>
      <c r="AC4" s="171"/>
    </row>
    <row r="5" spans="1:29" ht="24.6" x14ac:dyDescent="0.65">
      <c r="A5" s="10">
        <v>1</v>
      </c>
      <c r="B5" s="19" t="s">
        <v>407</v>
      </c>
      <c r="C5" s="71">
        <f>+'28'!H5</f>
        <v>7</v>
      </c>
      <c r="D5" s="95">
        <v>0</v>
      </c>
      <c r="E5" s="46">
        <f t="shared" ref="E5:E143" si="0">C5+D5</f>
        <v>7</v>
      </c>
      <c r="F5" s="106">
        <v>0</v>
      </c>
      <c r="G5" s="104">
        <v>0</v>
      </c>
      <c r="H5" s="46">
        <f t="shared" ref="H5:H68" si="1">+E5-F5-I5-G5</f>
        <v>7</v>
      </c>
      <c r="I5" s="96"/>
      <c r="J5" s="15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+'28'!H6</f>
        <v>23</v>
      </c>
      <c r="D6" s="95">
        <v>0</v>
      </c>
      <c r="E6" s="46">
        <f t="shared" si="0"/>
        <v>23</v>
      </c>
      <c r="F6" s="106">
        <v>0</v>
      </c>
      <c r="G6" s="104">
        <v>0</v>
      </c>
      <c r="H6" s="46">
        <f t="shared" si="1"/>
        <v>23</v>
      </c>
      <c r="I6" s="96"/>
      <c r="J6" s="15">
        <v>100</v>
      </c>
      <c r="K6" s="72">
        <f t="shared" ref="K6:K69" si="5">+J6*I6</f>
        <v>0</v>
      </c>
      <c r="L6" s="17" t="s">
        <v>16</v>
      </c>
      <c r="M6" s="18">
        <v>0</v>
      </c>
      <c r="N6" s="23">
        <f t="shared" ref="N6:N69" si="6">SUM(K6-M6)</f>
        <v>0</v>
      </c>
      <c r="O6" s="19"/>
      <c r="P6" s="43">
        <f t="shared" ref="P6:P69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+'28'!H7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+'28'!H8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+'28'!H9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+'28'!H10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+'28'!H11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+'28'!H12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+'28'!H13</f>
        <v>5</v>
      </c>
      <c r="D13" s="95">
        <v>0</v>
      </c>
      <c r="E13" s="46">
        <f t="shared" si="0"/>
        <v>5</v>
      </c>
      <c r="F13" s="106">
        <v>0</v>
      </c>
      <c r="G13" s="104">
        <v>0</v>
      </c>
      <c r="H13" s="46">
        <f t="shared" si="1"/>
        <v>4</v>
      </c>
      <c r="I13" s="96">
        <v>1</v>
      </c>
      <c r="J13" s="15">
        <v>50</v>
      </c>
      <c r="K13" s="72">
        <f t="shared" si="5"/>
        <v>50</v>
      </c>
      <c r="L13" s="17" t="s">
        <v>16</v>
      </c>
      <c r="M13" s="18">
        <v>0</v>
      </c>
      <c r="N13" s="23">
        <f t="shared" si="6"/>
        <v>50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+'28'!H14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+'28'!H15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+'28'!H16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+'28'!H17</f>
        <v>4</v>
      </c>
      <c r="D17" s="95">
        <v>0</v>
      </c>
      <c r="E17" s="46">
        <f t="shared" si="0"/>
        <v>4</v>
      </c>
      <c r="F17" s="106">
        <v>0</v>
      </c>
      <c r="G17" s="104">
        <v>0</v>
      </c>
      <c r="H17" s="46">
        <f t="shared" si="1"/>
        <v>4</v>
      </c>
      <c r="I17" s="96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+'28'!H18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+'28'!H19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+'28'!H20</f>
        <v>4</v>
      </c>
      <c r="D20" s="95">
        <v>0</v>
      </c>
      <c r="E20" s="46">
        <f t="shared" si="0"/>
        <v>4</v>
      </c>
      <c r="F20" s="106">
        <v>0</v>
      </c>
      <c r="G20" s="104">
        <v>0</v>
      </c>
      <c r="H20" s="46">
        <f t="shared" si="1"/>
        <v>3</v>
      </c>
      <c r="I20" s="96">
        <v>1</v>
      </c>
      <c r="J20" s="15">
        <v>50</v>
      </c>
      <c r="K20" s="72">
        <f t="shared" si="5"/>
        <v>50</v>
      </c>
      <c r="L20" s="17" t="s">
        <v>16</v>
      </c>
      <c r="M20" s="18">
        <v>0</v>
      </c>
      <c r="N20" s="23">
        <f t="shared" si="6"/>
        <v>50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+'28'!H21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+'28'!H22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+'28'!H23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+'28'!H24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+'28'!H25</f>
        <v>15</v>
      </c>
      <c r="D25" s="95">
        <v>0</v>
      </c>
      <c r="E25" s="46">
        <f t="shared" si="0"/>
        <v>15</v>
      </c>
      <c r="F25" s="106">
        <v>0</v>
      </c>
      <c r="G25" s="104">
        <v>0</v>
      </c>
      <c r="H25" s="46">
        <f t="shared" si="1"/>
        <v>15</v>
      </c>
      <c r="I25" s="96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+'28'!H26</f>
        <v>2</v>
      </c>
      <c r="D26" s="95">
        <v>0</v>
      </c>
      <c r="E26" s="46">
        <f t="shared" si="0"/>
        <v>2</v>
      </c>
      <c r="F26" s="106">
        <v>0</v>
      </c>
      <c r="G26" s="104">
        <v>0</v>
      </c>
      <c r="H26" s="46">
        <f t="shared" si="1"/>
        <v>2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+'28'!H27</f>
        <v>0</v>
      </c>
      <c r="D27" s="95">
        <v>0</v>
      </c>
      <c r="E27" s="46">
        <f t="shared" si="0"/>
        <v>0</v>
      </c>
      <c r="F27" s="106">
        <v>0</v>
      </c>
      <c r="G27" s="104">
        <v>0</v>
      </c>
      <c r="H27" s="46">
        <f t="shared" si="1"/>
        <v>0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+'28'!H28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+'28'!H29</f>
        <v>3</v>
      </c>
      <c r="D29" s="95">
        <v>0</v>
      </c>
      <c r="E29" s="46">
        <f t="shared" si="0"/>
        <v>3</v>
      </c>
      <c r="F29" s="106">
        <v>0</v>
      </c>
      <c r="G29" s="104">
        <v>0</v>
      </c>
      <c r="H29" s="46">
        <f t="shared" si="1"/>
        <v>3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+'28'!H30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+'28'!H31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+'28'!H32</f>
        <v>4</v>
      </c>
      <c r="D32" s="95">
        <v>0</v>
      </c>
      <c r="E32" s="46">
        <f t="shared" si="0"/>
        <v>4</v>
      </c>
      <c r="F32" s="106">
        <v>0</v>
      </c>
      <c r="G32" s="104">
        <v>0</v>
      </c>
      <c r="H32" s="46">
        <f t="shared" si="1"/>
        <v>4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8" t="s">
        <v>119</v>
      </c>
      <c r="T32" s="179"/>
      <c r="U32" s="179"/>
      <c r="V32" s="179"/>
      <c r="W32" s="179"/>
      <c r="X32" s="179"/>
      <c r="Y32" s="179"/>
      <c r="Z32" s="180"/>
      <c r="AA32" s="40">
        <f>SUM(AA5:AA29)</f>
        <v>0</v>
      </c>
    </row>
    <row r="33" spans="1:26" ht="24.6" x14ac:dyDescent="0.65">
      <c r="A33" s="10">
        <v>29</v>
      </c>
      <c r="B33" s="19" t="s">
        <v>382</v>
      </c>
      <c r="C33" s="71">
        <f>+'28'!H33</f>
        <v>8</v>
      </c>
      <c r="D33" s="95">
        <v>0</v>
      </c>
      <c r="E33" s="46">
        <f t="shared" si="0"/>
        <v>8</v>
      </c>
      <c r="F33" s="106">
        <v>0</v>
      </c>
      <c r="G33" s="104">
        <v>0</v>
      </c>
      <c r="H33" s="46">
        <f t="shared" si="1"/>
        <v>8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+'28'!H34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+'28'!H35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+'28'!H36</f>
        <v>9</v>
      </c>
      <c r="D36" s="95">
        <v>0</v>
      </c>
      <c r="E36" s="46">
        <f t="shared" si="0"/>
        <v>9</v>
      </c>
      <c r="F36" s="106">
        <v>0</v>
      </c>
      <c r="G36" s="104">
        <v>0</v>
      </c>
      <c r="H36" s="46">
        <f t="shared" si="1"/>
        <v>9</v>
      </c>
      <c r="I36" s="96"/>
      <c r="J36" s="15">
        <v>100</v>
      </c>
      <c r="K36" s="72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3">
        <f t="shared" si="7"/>
        <v>0</v>
      </c>
    </row>
    <row r="37" spans="1:26" ht="24.6" x14ac:dyDescent="0.65">
      <c r="A37" s="10">
        <v>33</v>
      </c>
      <c r="B37" s="19" t="s">
        <v>393</v>
      </c>
      <c r="C37" s="71">
        <f>+'28'!H37</f>
        <v>0</v>
      </c>
      <c r="D37" s="95">
        <v>0</v>
      </c>
      <c r="E37" s="46">
        <f t="shared" si="0"/>
        <v>0</v>
      </c>
      <c r="F37" s="106">
        <v>0</v>
      </c>
      <c r="G37" s="104">
        <v>0</v>
      </c>
      <c r="H37" s="46">
        <f t="shared" si="1"/>
        <v>0</v>
      </c>
      <c r="I37" s="96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f>+'28'!H38</f>
        <v>0</v>
      </c>
      <c r="D38" s="95">
        <v>0</v>
      </c>
      <c r="E38" s="46">
        <f t="shared" si="0"/>
        <v>0</v>
      </c>
      <c r="F38" s="106">
        <v>0</v>
      </c>
      <c r="G38" s="104">
        <v>0</v>
      </c>
      <c r="H38" s="46">
        <f t="shared" si="1"/>
        <v>0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x14ac:dyDescent="0.65">
      <c r="A39" s="10">
        <v>35</v>
      </c>
      <c r="B39" s="19" t="s">
        <v>333</v>
      </c>
      <c r="C39" s="71">
        <f>+'28'!H39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x14ac:dyDescent="0.65">
      <c r="A40" s="10">
        <v>36</v>
      </c>
      <c r="B40" s="19" t="s">
        <v>138</v>
      </c>
      <c r="C40" s="71">
        <f>+'28'!H40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49</v>
      </c>
      <c r="C41" s="71">
        <f>+'28'!H41</f>
        <v>0</v>
      </c>
      <c r="D41" s="95">
        <v>0</v>
      </c>
      <c r="E41" s="46">
        <f t="shared" si="0"/>
        <v>0</v>
      </c>
      <c r="F41" s="106">
        <v>0</v>
      </c>
      <c r="G41" s="104">
        <v>0</v>
      </c>
      <c r="H41" s="46">
        <f t="shared" si="1"/>
        <v>0</v>
      </c>
      <c r="I41" s="96"/>
      <c r="J41" s="15">
        <v>50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x14ac:dyDescent="0.65">
      <c r="A42" s="10">
        <v>38</v>
      </c>
      <c r="B42" s="19" t="s">
        <v>50</v>
      </c>
      <c r="C42" s="71">
        <f>+'28'!H42</f>
        <v>0</v>
      </c>
      <c r="D42" s="95">
        <v>0</v>
      </c>
      <c r="E42" s="46">
        <f t="shared" si="0"/>
        <v>0</v>
      </c>
      <c r="F42" s="106">
        <v>0</v>
      </c>
      <c r="G42" s="104">
        <v>0</v>
      </c>
      <c r="H42" s="46">
        <f t="shared" si="1"/>
        <v>0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 x14ac:dyDescent="0.65">
      <c r="A43" s="10">
        <v>39</v>
      </c>
      <c r="B43" s="19" t="s">
        <v>51</v>
      </c>
      <c r="C43" s="71">
        <f>+'28'!H43</f>
        <v>0</v>
      </c>
      <c r="D43" s="95">
        <v>0</v>
      </c>
      <c r="E43" s="46">
        <f t="shared" si="0"/>
        <v>0</v>
      </c>
      <c r="F43" s="106">
        <v>0</v>
      </c>
      <c r="G43" s="104">
        <v>0</v>
      </c>
      <c r="H43" s="46">
        <f t="shared" si="1"/>
        <v>0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 x14ac:dyDescent="0.65">
      <c r="A44" s="10">
        <v>40</v>
      </c>
      <c r="B44" s="19" t="s">
        <v>264</v>
      </c>
      <c r="C44" s="71">
        <f>+'28'!H44</f>
        <v>0</v>
      </c>
      <c r="D44" s="95">
        <v>0</v>
      </c>
      <c r="E44" s="46">
        <f t="shared" si="0"/>
        <v>0</v>
      </c>
      <c r="F44" s="106">
        <v>0</v>
      </c>
      <c r="G44" s="104">
        <v>0</v>
      </c>
      <c r="H44" s="46">
        <f t="shared" si="1"/>
        <v>0</v>
      </c>
      <c r="I44" s="96"/>
      <c r="J44" s="15">
        <v>25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265</v>
      </c>
      <c r="C45" s="71">
        <f>+'28'!H45</f>
        <v>0</v>
      </c>
      <c r="D45" s="95">
        <v>0</v>
      </c>
      <c r="E45" s="46">
        <f t="shared" si="0"/>
        <v>0</v>
      </c>
      <c r="F45" s="106">
        <v>0</v>
      </c>
      <c r="G45" s="104">
        <v>0</v>
      </c>
      <c r="H45" s="46">
        <f t="shared" si="1"/>
        <v>0</v>
      </c>
      <c r="I45" s="96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x14ac:dyDescent="0.65">
      <c r="A46" s="10">
        <v>42</v>
      </c>
      <c r="B46" s="19" t="s">
        <v>52</v>
      </c>
      <c r="C46" s="71">
        <f>+'28'!H46</f>
        <v>1</v>
      </c>
      <c r="D46" s="95">
        <v>0</v>
      </c>
      <c r="E46" s="46">
        <f t="shared" si="0"/>
        <v>1</v>
      </c>
      <c r="F46" s="106">
        <v>0</v>
      </c>
      <c r="G46" s="104">
        <v>0</v>
      </c>
      <c r="H46" s="46">
        <f t="shared" si="1"/>
        <v>1</v>
      </c>
      <c r="I46" s="96"/>
      <c r="J46" s="15">
        <v>50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 x14ac:dyDescent="0.65">
      <c r="A47" s="10">
        <v>43</v>
      </c>
      <c r="B47" s="19" t="s">
        <v>53</v>
      </c>
      <c r="C47" s="71">
        <f>+'28'!H47</f>
        <v>1</v>
      </c>
      <c r="D47" s="95">
        <v>0</v>
      </c>
      <c r="E47" s="46">
        <f t="shared" si="0"/>
        <v>1</v>
      </c>
      <c r="F47" s="106">
        <v>0</v>
      </c>
      <c r="G47" s="104">
        <v>0</v>
      </c>
      <c r="H47" s="46">
        <f t="shared" si="1"/>
        <v>1</v>
      </c>
      <c r="I47" s="96"/>
      <c r="J47" s="15">
        <v>50</v>
      </c>
      <c r="K47" s="72">
        <f t="shared" si="5"/>
        <v>0</v>
      </c>
      <c r="L47" s="17" t="s">
        <v>16</v>
      </c>
      <c r="M47" s="18">
        <v>0</v>
      </c>
      <c r="N47" s="23">
        <f t="shared" si="6"/>
        <v>0</v>
      </c>
      <c r="O47" s="19"/>
      <c r="P47" s="43">
        <f t="shared" si="7"/>
        <v>0</v>
      </c>
    </row>
    <row r="48" spans="1:26" ht="24.6" x14ac:dyDescent="0.65">
      <c r="A48" s="10">
        <v>44</v>
      </c>
      <c r="B48" s="19" t="s">
        <v>54</v>
      </c>
      <c r="C48" s="71">
        <f>+'28'!H48</f>
        <v>0</v>
      </c>
      <c r="D48" s="95">
        <v>0</v>
      </c>
      <c r="E48" s="46">
        <f t="shared" si="0"/>
        <v>0</v>
      </c>
      <c r="F48" s="106">
        <v>0</v>
      </c>
      <c r="G48" s="104">
        <v>0</v>
      </c>
      <c r="H48" s="46">
        <f t="shared" si="1"/>
        <v>0</v>
      </c>
      <c r="I48" s="96"/>
      <c r="J48" s="15">
        <v>50</v>
      </c>
      <c r="K48" s="72">
        <f t="shared" si="5"/>
        <v>0</v>
      </c>
      <c r="L48" s="17" t="s">
        <v>16</v>
      </c>
      <c r="M48" s="18">
        <v>0</v>
      </c>
      <c r="N48" s="23">
        <f t="shared" si="6"/>
        <v>0</v>
      </c>
      <c r="O48" s="19"/>
      <c r="P48" s="43">
        <f t="shared" si="7"/>
        <v>0</v>
      </c>
    </row>
    <row r="49" spans="1:16" ht="24.6" x14ac:dyDescent="0.65">
      <c r="A49" s="10">
        <v>45</v>
      </c>
      <c r="B49" s="19" t="s">
        <v>55</v>
      </c>
      <c r="C49" s="71">
        <f>+'28'!H49</f>
        <v>5</v>
      </c>
      <c r="D49" s="95">
        <v>0</v>
      </c>
      <c r="E49" s="46">
        <f t="shared" si="0"/>
        <v>5</v>
      </c>
      <c r="F49" s="106">
        <v>0</v>
      </c>
      <c r="G49" s="104">
        <v>0</v>
      </c>
      <c r="H49" s="46">
        <f t="shared" si="1"/>
        <v>4</v>
      </c>
      <c r="I49" s="96">
        <v>1</v>
      </c>
      <c r="J49" s="15">
        <v>50</v>
      </c>
      <c r="K49" s="72">
        <f t="shared" si="5"/>
        <v>50</v>
      </c>
      <c r="L49" s="17" t="s">
        <v>16</v>
      </c>
      <c r="M49" s="18">
        <v>0</v>
      </c>
      <c r="N49" s="23">
        <f t="shared" si="6"/>
        <v>50</v>
      </c>
      <c r="O49" s="19"/>
      <c r="P49" s="43">
        <f t="shared" si="7"/>
        <v>0</v>
      </c>
    </row>
    <row r="50" spans="1:16" ht="24.6" x14ac:dyDescent="0.65">
      <c r="A50" s="10">
        <v>46</v>
      </c>
      <c r="B50" s="19" t="s">
        <v>56</v>
      </c>
      <c r="C50" s="71">
        <f>+'28'!H50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57</v>
      </c>
      <c r="C51" s="71">
        <f>+'28'!H51</f>
        <v>5</v>
      </c>
      <c r="D51" s="95">
        <v>0</v>
      </c>
      <c r="E51" s="46">
        <f t="shared" si="0"/>
        <v>5</v>
      </c>
      <c r="F51" s="106">
        <v>0</v>
      </c>
      <c r="G51" s="104">
        <v>0</v>
      </c>
      <c r="H51" s="46">
        <f t="shared" si="1"/>
        <v>4</v>
      </c>
      <c r="I51" s="96">
        <v>1</v>
      </c>
      <c r="J51" s="15">
        <v>50</v>
      </c>
      <c r="K51" s="72">
        <f t="shared" si="5"/>
        <v>50</v>
      </c>
      <c r="L51" s="17" t="s">
        <v>16</v>
      </c>
      <c r="M51" s="18">
        <v>0</v>
      </c>
      <c r="N51" s="23">
        <f t="shared" si="6"/>
        <v>50</v>
      </c>
      <c r="O51" s="19"/>
      <c r="P51" s="43">
        <f t="shared" si="7"/>
        <v>0</v>
      </c>
    </row>
    <row r="52" spans="1:16" ht="24.6" x14ac:dyDescent="0.65">
      <c r="A52" s="10">
        <v>48</v>
      </c>
      <c r="B52" s="19" t="s">
        <v>58</v>
      </c>
      <c r="C52" s="71">
        <f>+'28'!H52</f>
        <v>4</v>
      </c>
      <c r="D52" s="95">
        <v>0</v>
      </c>
      <c r="E52" s="46">
        <f t="shared" si="0"/>
        <v>4</v>
      </c>
      <c r="F52" s="106">
        <v>0</v>
      </c>
      <c r="G52" s="104">
        <v>0</v>
      </c>
      <c r="H52" s="46">
        <f t="shared" si="1"/>
        <v>4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x14ac:dyDescent="0.65">
      <c r="A53" s="10">
        <v>49</v>
      </c>
      <c r="B53" s="19" t="s">
        <v>59</v>
      </c>
      <c r="C53" s="71">
        <f>+'28'!H53</f>
        <v>1</v>
      </c>
      <c r="D53" s="95">
        <v>0</v>
      </c>
      <c r="E53" s="46">
        <f t="shared" si="0"/>
        <v>1</v>
      </c>
      <c r="F53" s="106">
        <v>0</v>
      </c>
      <c r="G53" s="104">
        <v>0</v>
      </c>
      <c r="H53" s="46">
        <f t="shared" si="1"/>
        <v>1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x14ac:dyDescent="0.65">
      <c r="A54" s="10">
        <v>50</v>
      </c>
      <c r="B54" s="19" t="s">
        <v>60</v>
      </c>
      <c r="C54" s="71">
        <f>+'28'!H54</f>
        <v>4</v>
      </c>
      <c r="D54" s="95">
        <v>0</v>
      </c>
      <c r="E54" s="46">
        <f t="shared" si="0"/>
        <v>4</v>
      </c>
      <c r="F54" s="106">
        <v>0</v>
      </c>
      <c r="G54" s="104">
        <v>0</v>
      </c>
      <c r="H54" s="46">
        <f t="shared" si="1"/>
        <v>4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x14ac:dyDescent="0.65">
      <c r="A55" s="10">
        <v>51</v>
      </c>
      <c r="B55" s="19" t="s">
        <v>61</v>
      </c>
      <c r="C55" s="71">
        <f>+'28'!H55</f>
        <v>5</v>
      </c>
      <c r="D55" s="95">
        <v>0</v>
      </c>
      <c r="E55" s="46">
        <f t="shared" si="0"/>
        <v>5</v>
      </c>
      <c r="F55" s="106">
        <v>0</v>
      </c>
      <c r="G55" s="104">
        <v>0</v>
      </c>
      <c r="H55" s="46">
        <f t="shared" si="1"/>
        <v>5</v>
      </c>
      <c r="I55" s="96"/>
      <c r="J55" s="15">
        <v>120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x14ac:dyDescent="0.65">
      <c r="A56" s="10">
        <v>52</v>
      </c>
      <c r="B56" s="19" t="s">
        <v>62</v>
      </c>
      <c r="C56" s="71">
        <f>+'28'!H56</f>
        <v>0</v>
      </c>
      <c r="D56" s="95">
        <v>0</v>
      </c>
      <c r="E56" s="46">
        <f t="shared" si="0"/>
        <v>0</v>
      </c>
      <c r="F56" s="106">
        <v>0</v>
      </c>
      <c r="G56" s="104">
        <v>0</v>
      </c>
      <c r="H56" s="46">
        <f t="shared" si="1"/>
        <v>0</v>
      </c>
      <c r="I56" s="96"/>
      <c r="J56" s="15">
        <v>120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 x14ac:dyDescent="0.65">
      <c r="A57" s="10">
        <v>53</v>
      </c>
      <c r="B57" s="19" t="s">
        <v>63</v>
      </c>
      <c r="C57" s="71">
        <f>+'28'!H57</f>
        <v>4</v>
      </c>
      <c r="D57" s="95">
        <v>0</v>
      </c>
      <c r="E57" s="46">
        <f t="shared" si="0"/>
        <v>4</v>
      </c>
      <c r="F57" s="106">
        <v>0</v>
      </c>
      <c r="G57" s="104">
        <v>0</v>
      </c>
      <c r="H57" s="46">
        <f t="shared" si="1"/>
        <v>4</v>
      </c>
      <c r="I57" s="96"/>
      <c r="J57" s="15">
        <v>120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 x14ac:dyDescent="0.65">
      <c r="A58" s="10">
        <v>54</v>
      </c>
      <c r="B58" s="19" t="s">
        <v>64</v>
      </c>
      <c r="C58" s="71">
        <f>+'28'!H58</f>
        <v>0</v>
      </c>
      <c r="D58" s="95">
        <v>0</v>
      </c>
      <c r="E58" s="46">
        <f t="shared" si="0"/>
        <v>0</v>
      </c>
      <c r="F58" s="106">
        <v>0</v>
      </c>
      <c r="G58" s="104">
        <v>0</v>
      </c>
      <c r="H58" s="46">
        <f t="shared" si="1"/>
        <v>0</v>
      </c>
      <c r="I58" s="96"/>
      <c r="J58" s="15">
        <v>120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 x14ac:dyDescent="0.65">
      <c r="A59" s="10">
        <v>55</v>
      </c>
      <c r="B59" s="19" t="s">
        <v>65</v>
      </c>
      <c r="C59" s="71">
        <f>+'28'!H59</f>
        <v>7</v>
      </c>
      <c r="D59" s="95">
        <v>0</v>
      </c>
      <c r="E59" s="46">
        <f t="shared" si="0"/>
        <v>7</v>
      </c>
      <c r="F59" s="106">
        <v>0</v>
      </c>
      <c r="G59" s="104">
        <v>0</v>
      </c>
      <c r="H59" s="46">
        <f t="shared" si="1"/>
        <v>7</v>
      </c>
      <c r="I59" s="96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 x14ac:dyDescent="0.65">
      <c r="A60" s="10">
        <v>56</v>
      </c>
      <c r="B60" s="19" t="s">
        <v>66</v>
      </c>
      <c r="C60" s="71">
        <f>+'28'!H60</f>
        <v>2</v>
      </c>
      <c r="D60" s="95">
        <v>0</v>
      </c>
      <c r="E60" s="46">
        <f t="shared" si="0"/>
        <v>2</v>
      </c>
      <c r="F60" s="106">
        <v>0</v>
      </c>
      <c r="G60" s="104">
        <v>0</v>
      </c>
      <c r="H60" s="46">
        <f t="shared" si="1"/>
        <v>2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x14ac:dyDescent="0.65">
      <c r="A61" s="10">
        <v>57</v>
      </c>
      <c r="B61" s="19" t="s">
        <v>266</v>
      </c>
      <c r="C61" s="71">
        <f>+'28'!H61</f>
        <v>4</v>
      </c>
      <c r="D61" s="95">
        <v>0</v>
      </c>
      <c r="E61" s="46">
        <f t="shared" si="0"/>
        <v>4</v>
      </c>
      <c r="F61" s="106">
        <v>0</v>
      </c>
      <c r="G61" s="104">
        <v>0</v>
      </c>
      <c r="H61" s="46">
        <f t="shared" si="1"/>
        <v>4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x14ac:dyDescent="0.65">
      <c r="A62" s="10">
        <v>58</v>
      </c>
      <c r="B62" s="19" t="s">
        <v>340</v>
      </c>
      <c r="C62" s="71">
        <f>+'28'!H62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30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x14ac:dyDescent="0.65">
      <c r="A63" s="10">
        <v>59</v>
      </c>
      <c r="B63" s="19" t="s">
        <v>341</v>
      </c>
      <c r="C63" s="71">
        <f>+'28'!H63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21">
        <v>30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x14ac:dyDescent="0.65">
      <c r="A64" s="10">
        <v>60</v>
      </c>
      <c r="B64" s="19" t="s">
        <v>342</v>
      </c>
      <c r="C64" s="71">
        <f>+'28'!H64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21">
        <v>30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x14ac:dyDescent="0.65">
      <c r="A65" s="10">
        <v>61</v>
      </c>
      <c r="B65" s="19" t="s">
        <v>72</v>
      </c>
      <c r="C65" s="71">
        <f>+'28'!H65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21">
        <v>50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x14ac:dyDescent="0.65">
      <c r="A66" s="10">
        <v>62</v>
      </c>
      <c r="B66" s="19" t="s">
        <v>73</v>
      </c>
      <c r="C66" s="71">
        <f>+'28'!H66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21">
        <v>50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x14ac:dyDescent="0.65">
      <c r="A67" s="10">
        <v>63</v>
      </c>
      <c r="B67" s="19" t="s">
        <v>74</v>
      </c>
      <c r="C67" s="71">
        <f>+'28'!H67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50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175</v>
      </c>
      <c r="C68" s="71">
        <f>+'28'!H68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50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x14ac:dyDescent="0.65">
      <c r="A69" s="10">
        <v>65</v>
      </c>
      <c r="B69" s="19" t="s">
        <v>267</v>
      </c>
      <c r="C69" s="71">
        <f>+'28'!H69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ref="H69:H132" si="11">+E69-F69-I69-G69</f>
        <v>0</v>
      </c>
      <c r="I69" s="96"/>
      <c r="J69" s="15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x14ac:dyDescent="0.65">
      <c r="A70" s="10">
        <v>66</v>
      </c>
      <c r="B70" s="19" t="s">
        <v>70</v>
      </c>
      <c r="C70" s="71">
        <f>+'28'!H70</f>
        <v>0</v>
      </c>
      <c r="D70" s="95">
        <v>0</v>
      </c>
      <c r="E70" s="46">
        <f t="shared" si="0"/>
        <v>0</v>
      </c>
      <c r="F70" s="106">
        <v>0</v>
      </c>
      <c r="G70" s="104">
        <v>0</v>
      </c>
      <c r="H70" s="46">
        <f t="shared" si="11"/>
        <v>0</v>
      </c>
      <c r="I70" s="96"/>
      <c r="J70" s="20">
        <v>70</v>
      </c>
      <c r="K70" s="72">
        <f t="shared" ref="K70:K133" si="12">+J70*I70</f>
        <v>0</v>
      </c>
      <c r="L70" s="17" t="s">
        <v>16</v>
      </c>
      <c r="M70" s="18">
        <v>0</v>
      </c>
      <c r="N70" s="23">
        <f t="shared" ref="N70:N133" si="13">SUM(K70-M70)</f>
        <v>0</v>
      </c>
      <c r="O70" s="19"/>
      <c r="P70" s="43">
        <f t="shared" ref="P70:P133" si="14">+K70*O70</f>
        <v>0</v>
      </c>
    </row>
    <row r="71" spans="1:16" ht="24.6" x14ac:dyDescent="0.65">
      <c r="A71" s="10">
        <v>67</v>
      </c>
      <c r="B71" s="19" t="s">
        <v>71</v>
      </c>
      <c r="C71" s="71">
        <f>+'28'!H71</f>
        <v>0</v>
      </c>
      <c r="D71" s="95">
        <v>0</v>
      </c>
      <c r="E71" s="46">
        <f t="shared" si="0"/>
        <v>0</v>
      </c>
      <c r="F71" s="106">
        <v>0</v>
      </c>
      <c r="G71" s="104">
        <v>0</v>
      </c>
      <c r="H71" s="46">
        <f t="shared" si="11"/>
        <v>0</v>
      </c>
      <c r="I71" s="96"/>
      <c r="J71" s="20">
        <v>80</v>
      </c>
      <c r="K71" s="72">
        <f t="shared" si="12"/>
        <v>0</v>
      </c>
      <c r="L71" s="17" t="s">
        <v>16</v>
      </c>
      <c r="M71" s="18">
        <v>0</v>
      </c>
      <c r="N71" s="23">
        <f t="shared" si="13"/>
        <v>0</v>
      </c>
      <c r="O71" s="19"/>
      <c r="P71" s="43">
        <f t="shared" si="14"/>
        <v>0</v>
      </c>
    </row>
    <row r="72" spans="1:16" ht="24.6" x14ac:dyDescent="0.65">
      <c r="A72" s="10">
        <v>68</v>
      </c>
      <c r="B72" s="19" t="s">
        <v>199</v>
      </c>
      <c r="C72" s="71">
        <f>+'28'!H72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1"/>
        <v>0</v>
      </c>
      <c r="I72" s="96"/>
      <c r="J72" s="21">
        <v>150</v>
      </c>
      <c r="K72" s="72">
        <f t="shared" si="12"/>
        <v>0</v>
      </c>
      <c r="L72" s="17" t="s">
        <v>16</v>
      </c>
      <c r="M72" s="18">
        <v>0</v>
      </c>
      <c r="N72" s="23">
        <f t="shared" si="13"/>
        <v>0</v>
      </c>
      <c r="O72" s="19"/>
      <c r="P72" s="43">
        <f t="shared" si="14"/>
        <v>0</v>
      </c>
    </row>
    <row r="73" spans="1:16" ht="24.6" x14ac:dyDescent="0.65">
      <c r="A73" s="10">
        <v>69</v>
      </c>
      <c r="B73" s="19" t="s">
        <v>200</v>
      </c>
      <c r="C73" s="71">
        <f>+'28'!H73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1"/>
        <v>0</v>
      </c>
      <c r="I73" s="96"/>
      <c r="J73" s="21">
        <v>150</v>
      </c>
      <c r="K73" s="72">
        <f t="shared" si="12"/>
        <v>0</v>
      </c>
      <c r="L73" s="17" t="s">
        <v>16</v>
      </c>
      <c r="M73" s="18">
        <v>0</v>
      </c>
      <c r="N73" s="23">
        <f t="shared" si="13"/>
        <v>0</v>
      </c>
      <c r="O73" s="19"/>
      <c r="P73" s="43">
        <f t="shared" si="14"/>
        <v>0</v>
      </c>
    </row>
    <row r="74" spans="1:16" ht="24.6" x14ac:dyDescent="0.65">
      <c r="A74" s="10">
        <v>70</v>
      </c>
      <c r="B74" s="19" t="s">
        <v>201</v>
      </c>
      <c r="C74" s="71">
        <f>+'28'!H74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si="11"/>
        <v>0</v>
      </c>
      <c r="I74" s="96"/>
      <c r="J74" s="20">
        <v>150</v>
      </c>
      <c r="K74" s="72">
        <f t="shared" si="12"/>
        <v>0</v>
      </c>
      <c r="L74" s="17" t="s">
        <v>16</v>
      </c>
      <c r="M74" s="18">
        <v>0</v>
      </c>
      <c r="N74" s="23">
        <f t="shared" si="13"/>
        <v>0</v>
      </c>
      <c r="O74" s="19"/>
      <c r="P74" s="43">
        <f t="shared" si="14"/>
        <v>0</v>
      </c>
    </row>
    <row r="75" spans="1:16" ht="24.6" x14ac:dyDescent="0.65">
      <c r="A75" s="10">
        <v>71</v>
      </c>
      <c r="B75" s="19" t="s">
        <v>77</v>
      </c>
      <c r="C75" s="71">
        <f>+'28'!H75</f>
        <v>7</v>
      </c>
      <c r="D75" s="95">
        <v>0</v>
      </c>
      <c r="E75" s="46">
        <f t="shared" si="0"/>
        <v>7</v>
      </c>
      <c r="F75" s="106">
        <v>0</v>
      </c>
      <c r="G75" s="104">
        <v>0</v>
      </c>
      <c r="H75" s="46">
        <f t="shared" si="11"/>
        <v>7</v>
      </c>
      <c r="I75" s="96"/>
      <c r="J75" s="20">
        <v>50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 x14ac:dyDescent="0.65">
      <c r="A76" s="10">
        <v>72</v>
      </c>
      <c r="B76" s="19" t="s">
        <v>409</v>
      </c>
      <c r="C76" s="71">
        <f>+'28'!H76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410</v>
      </c>
      <c r="C77" s="71">
        <f>+'28'!H77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0">
        <v>120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x14ac:dyDescent="0.65">
      <c r="A78" s="10">
        <v>74</v>
      </c>
      <c r="B78" s="19" t="s">
        <v>411</v>
      </c>
      <c r="C78" s="71">
        <f>+'28'!H78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0">
        <v>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x14ac:dyDescent="0.65">
      <c r="A79" s="10">
        <v>75</v>
      </c>
      <c r="B79" s="19" t="s">
        <v>412</v>
      </c>
      <c r="C79" s="71">
        <f>+'28'!H79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120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x14ac:dyDescent="0.65">
      <c r="A80" s="10">
        <v>76</v>
      </c>
      <c r="B80" s="19" t="s">
        <v>346</v>
      </c>
      <c r="C80" s="71">
        <f>+'28'!H80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2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268</v>
      </c>
      <c r="C81" s="71">
        <f>+'28'!H81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45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347</v>
      </c>
      <c r="C82" s="71">
        <f>+'28'!H82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50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269</v>
      </c>
      <c r="C83" s="71">
        <f>+'28'!H83</f>
        <v>0</v>
      </c>
      <c r="D83" s="95">
        <v>0</v>
      </c>
      <c r="E83" s="46">
        <f t="shared" si="0"/>
        <v>0</v>
      </c>
      <c r="F83" s="106">
        <v>0</v>
      </c>
      <c r="G83" s="104">
        <v>0</v>
      </c>
      <c r="H83" s="46">
        <f t="shared" si="11"/>
        <v>0</v>
      </c>
      <c r="I83" s="96"/>
      <c r="J83" s="22">
        <v>55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x14ac:dyDescent="0.65">
      <c r="A84" s="10">
        <v>80</v>
      </c>
      <c r="B84" s="19" t="s">
        <v>93</v>
      </c>
      <c r="C84" s="71">
        <f>+'28'!H84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2">
        <v>55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94</v>
      </c>
      <c r="C85" s="71">
        <f>+'28'!H85</f>
        <v>0</v>
      </c>
      <c r="D85" s="95">
        <v>0</v>
      </c>
      <c r="E85" s="46">
        <f t="shared" si="0"/>
        <v>0</v>
      </c>
      <c r="F85" s="106">
        <v>0</v>
      </c>
      <c r="G85" s="104">
        <v>0</v>
      </c>
      <c r="H85" s="46">
        <f t="shared" si="11"/>
        <v>0</v>
      </c>
      <c r="I85" s="96"/>
      <c r="J85" s="22">
        <v>55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 x14ac:dyDescent="0.65">
      <c r="A86" s="10">
        <v>82</v>
      </c>
      <c r="B86" s="19" t="s">
        <v>369</v>
      </c>
      <c r="C86" s="71">
        <f>+'28'!H86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2">
        <v>30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370</v>
      </c>
      <c r="C87" s="71">
        <f>+'28'!H87</f>
        <v>0</v>
      </c>
      <c r="D87" s="95">
        <v>0</v>
      </c>
      <c r="E87" s="46">
        <f t="shared" si="0"/>
        <v>0</v>
      </c>
      <c r="F87" s="106">
        <v>0</v>
      </c>
      <c r="G87" s="104">
        <v>0</v>
      </c>
      <c r="H87" s="46">
        <f t="shared" si="11"/>
        <v>0</v>
      </c>
      <c r="I87" s="96"/>
      <c r="J87" s="22">
        <v>30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 x14ac:dyDescent="0.65">
      <c r="A88" s="10">
        <v>84</v>
      </c>
      <c r="B88" s="19" t="s">
        <v>270</v>
      </c>
      <c r="C88" s="71">
        <f>+'28'!H88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/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x14ac:dyDescent="0.65">
      <c r="A89" s="10">
        <v>85</v>
      </c>
      <c r="B89" s="19" t="s">
        <v>271</v>
      </c>
      <c r="C89" s="71">
        <f>+'28'!H89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/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x14ac:dyDescent="0.65">
      <c r="A90" s="10">
        <v>86</v>
      </c>
      <c r="B90" s="19" t="s">
        <v>244</v>
      </c>
      <c r="C90" s="71">
        <f>+'28'!H90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15">
        <v>35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x14ac:dyDescent="0.65">
      <c r="A91" s="10">
        <v>87</v>
      </c>
      <c r="B91" s="19" t="s">
        <v>272</v>
      </c>
      <c r="C91" s="71">
        <f>+'28'!H91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120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x14ac:dyDescent="0.65">
      <c r="A92" s="10">
        <v>88</v>
      </c>
      <c r="B92" s="19" t="s">
        <v>273</v>
      </c>
      <c r="C92" s="71">
        <f>+'28'!H92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45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x14ac:dyDescent="0.65">
      <c r="A93" s="10">
        <v>89</v>
      </c>
      <c r="B93" s="19" t="s">
        <v>246</v>
      </c>
      <c r="C93" s="71">
        <f>+'28'!H93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0">
        <v>40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348</v>
      </c>
      <c r="C94" s="71">
        <f>+'28'!H94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2">
        <v>35</v>
      </c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x14ac:dyDescent="0.65">
      <c r="A95" s="10">
        <v>91</v>
      </c>
      <c r="B95" s="19" t="s">
        <v>349</v>
      </c>
      <c r="C95" s="71">
        <f>+'28'!H95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>
        <v>35</v>
      </c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 x14ac:dyDescent="0.65">
      <c r="A96" s="10">
        <v>92</v>
      </c>
      <c r="B96" s="19" t="s">
        <v>350</v>
      </c>
      <c r="C96" s="71">
        <f>+'28'!H96</f>
        <v>0</v>
      </c>
      <c r="D96" s="95">
        <v>0</v>
      </c>
      <c r="E96" s="46">
        <f t="shared" si="0"/>
        <v>0</v>
      </c>
      <c r="F96" s="106">
        <v>0</v>
      </c>
      <c r="G96" s="104">
        <v>0</v>
      </c>
      <c r="H96" s="46">
        <f t="shared" si="11"/>
        <v>0</v>
      </c>
      <c r="I96" s="96"/>
      <c r="J96" s="22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274</v>
      </c>
      <c r="C97" s="71">
        <f>+'28'!H97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35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351</v>
      </c>
      <c r="C98" s="71">
        <f>+'28'!H98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35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x14ac:dyDescent="0.65">
      <c r="A99" s="10">
        <v>95</v>
      </c>
      <c r="B99" s="19" t="s">
        <v>275</v>
      </c>
      <c r="C99" s="71">
        <f>+'28'!H99</f>
        <v>0</v>
      </c>
      <c r="D99" s="95">
        <v>0</v>
      </c>
      <c r="E99" s="46">
        <f t="shared" si="0"/>
        <v>0</v>
      </c>
      <c r="F99" s="106">
        <v>0</v>
      </c>
      <c r="G99" s="104">
        <v>0</v>
      </c>
      <c r="H99" s="46">
        <f t="shared" si="11"/>
        <v>0</v>
      </c>
      <c r="I99" s="96"/>
      <c r="J99" s="22">
        <v>35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276</v>
      </c>
      <c r="C100" s="71">
        <f>+'28'!H100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2">
        <v>120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 x14ac:dyDescent="0.65">
      <c r="A101" s="10">
        <v>97</v>
      </c>
      <c r="B101" s="19" t="s">
        <v>277</v>
      </c>
      <c r="C101" s="71">
        <f>+'28'!H101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250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278</v>
      </c>
      <c r="C102" s="71">
        <f>+'28'!H102</f>
        <v>5</v>
      </c>
      <c r="D102" s="95">
        <v>0</v>
      </c>
      <c r="E102" s="46">
        <f t="shared" si="0"/>
        <v>5</v>
      </c>
      <c r="F102" s="106">
        <v>0</v>
      </c>
      <c r="G102" s="104">
        <v>0</v>
      </c>
      <c r="H102" s="46">
        <f t="shared" si="11"/>
        <v>5</v>
      </c>
      <c r="I102" s="96"/>
      <c r="J102" s="20">
        <v>100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279</v>
      </c>
      <c r="C103" s="71">
        <f>+'28'!H103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0">
        <v>55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280</v>
      </c>
      <c r="C104" s="71">
        <f>+'28'!H104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0">
        <v>60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281</v>
      </c>
      <c r="C105" s="71">
        <f>+'28'!H105</f>
        <v>2</v>
      </c>
      <c r="D105" s="95">
        <v>0</v>
      </c>
      <c r="E105" s="46">
        <f t="shared" si="0"/>
        <v>2</v>
      </c>
      <c r="F105" s="106">
        <v>0</v>
      </c>
      <c r="G105" s="104">
        <v>0</v>
      </c>
      <c r="H105" s="46">
        <f t="shared" si="11"/>
        <v>2</v>
      </c>
      <c r="I105" s="96"/>
      <c r="J105" s="20">
        <v>100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100</v>
      </c>
      <c r="C106" s="71">
        <f>+'28'!H106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0">
        <v>55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101</v>
      </c>
      <c r="C107" s="71">
        <f>+'28'!H107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50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102</v>
      </c>
      <c r="C108" s="71">
        <f>+'28'!H108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282</v>
      </c>
      <c r="C109" s="71">
        <f>+'28'!H109</f>
        <v>0</v>
      </c>
      <c r="D109" s="95">
        <v>0</v>
      </c>
      <c r="E109" s="46">
        <f t="shared" si="0"/>
        <v>0</v>
      </c>
      <c r="F109" s="106">
        <v>0</v>
      </c>
      <c r="G109" s="104">
        <v>0</v>
      </c>
      <c r="H109" s="46">
        <f t="shared" si="11"/>
        <v>0</v>
      </c>
      <c r="I109" s="96"/>
      <c r="J109" s="20">
        <v>35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283</v>
      </c>
      <c r="C110" s="71">
        <f>+'28'!H110</f>
        <v>0</v>
      </c>
      <c r="D110" s="95">
        <v>0</v>
      </c>
      <c r="E110" s="46">
        <f t="shared" si="0"/>
        <v>0</v>
      </c>
      <c r="F110" s="106">
        <v>0</v>
      </c>
      <c r="G110" s="104">
        <v>0</v>
      </c>
      <c r="H110" s="46">
        <f t="shared" si="11"/>
        <v>0</v>
      </c>
      <c r="I110" s="96"/>
      <c r="J110" s="20">
        <v>50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 x14ac:dyDescent="0.65">
      <c r="A111" s="10">
        <v>107</v>
      </c>
      <c r="B111" s="19" t="s">
        <v>352</v>
      </c>
      <c r="C111" s="71">
        <f>+'28'!H111</f>
        <v>0</v>
      </c>
      <c r="D111" s="95">
        <v>0</v>
      </c>
      <c r="E111" s="46">
        <f t="shared" si="0"/>
        <v>0</v>
      </c>
      <c r="F111" s="106">
        <v>0</v>
      </c>
      <c r="G111" s="104">
        <v>0</v>
      </c>
      <c r="H111" s="46">
        <f t="shared" si="11"/>
        <v>0</v>
      </c>
      <c r="I111" s="96"/>
      <c r="J111" s="20">
        <v>50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354</v>
      </c>
      <c r="C112" s="71">
        <f>+'28'!H112</f>
        <v>0</v>
      </c>
      <c r="D112" s="95">
        <v>0</v>
      </c>
      <c r="E112" s="46">
        <f t="shared" si="0"/>
        <v>0</v>
      </c>
      <c r="F112" s="106">
        <v>0</v>
      </c>
      <c r="G112" s="104">
        <v>0</v>
      </c>
      <c r="H112" s="46">
        <f t="shared" si="11"/>
        <v>0</v>
      </c>
      <c r="I112" s="96"/>
      <c r="J112" s="20">
        <v>50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353</v>
      </c>
      <c r="C113" s="71">
        <f>+'28'!H113</f>
        <v>0</v>
      </c>
      <c r="D113" s="95">
        <v>0</v>
      </c>
      <c r="E113" s="46">
        <f t="shared" si="0"/>
        <v>0</v>
      </c>
      <c r="F113" s="106">
        <v>0</v>
      </c>
      <c r="G113" s="104">
        <v>0</v>
      </c>
      <c r="H113" s="46">
        <f t="shared" si="11"/>
        <v>0</v>
      </c>
      <c r="I113" s="96"/>
      <c r="J113" s="20">
        <v>50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355</v>
      </c>
      <c r="C114" s="71">
        <f>+'28'!H114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0">
        <v>50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x14ac:dyDescent="0.65">
      <c r="A115" s="10">
        <v>111</v>
      </c>
      <c r="B115" s="19" t="s">
        <v>145</v>
      </c>
      <c r="C115" s="71">
        <f>+'28'!H115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0">
        <v>45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x14ac:dyDescent="0.65">
      <c r="A116" s="10">
        <v>112</v>
      </c>
      <c r="B116" s="19" t="s">
        <v>146</v>
      </c>
      <c r="C116" s="71">
        <f>+'28'!H116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0">
        <v>45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x14ac:dyDescent="0.65">
      <c r="A117" s="10">
        <v>113</v>
      </c>
      <c r="B117" s="19" t="s">
        <v>147</v>
      </c>
      <c r="C117" s="71">
        <f>+'28'!H117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55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x14ac:dyDescent="0.65">
      <c r="A118" s="10">
        <v>114</v>
      </c>
      <c r="B118" s="19" t="s">
        <v>356</v>
      </c>
      <c r="C118" s="71">
        <f>+'28'!H118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375</v>
      </c>
      <c r="C119" s="71">
        <f>+'28'!H119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376</v>
      </c>
      <c r="C120" s="71">
        <f>+'28'!H120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x14ac:dyDescent="0.65">
      <c r="A121" s="10">
        <v>117</v>
      </c>
      <c r="B121" s="19" t="s">
        <v>133</v>
      </c>
      <c r="C121" s="71">
        <f>+'28'!H121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40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>
        <v>30</v>
      </c>
      <c r="P121" s="43">
        <f t="shared" si="14"/>
        <v>0</v>
      </c>
    </row>
    <row r="122" spans="1:16" ht="24.6" x14ac:dyDescent="0.65">
      <c r="A122" s="10">
        <v>118</v>
      </c>
      <c r="B122" s="19" t="s">
        <v>284</v>
      </c>
      <c r="C122" s="71">
        <f>+'28'!H122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40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>
        <v>30</v>
      </c>
      <c r="P122" s="43">
        <f t="shared" si="14"/>
        <v>0</v>
      </c>
    </row>
    <row r="123" spans="1:16" ht="24.6" x14ac:dyDescent="0.65">
      <c r="A123" s="10">
        <v>119</v>
      </c>
      <c r="B123" s="19" t="s">
        <v>108</v>
      </c>
      <c r="C123" s="71">
        <f>+'28'!H123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>
        <v>30</v>
      </c>
      <c r="P123" s="43">
        <f t="shared" si="14"/>
        <v>0</v>
      </c>
    </row>
    <row r="124" spans="1:16" ht="24.6" x14ac:dyDescent="0.65">
      <c r="A124" s="10">
        <v>120</v>
      </c>
      <c r="B124" s="19" t="s">
        <v>245</v>
      </c>
      <c r="C124" s="71">
        <f>+'28'!H124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40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>
        <v>30</v>
      </c>
      <c r="P124" s="43">
        <f t="shared" si="14"/>
        <v>0</v>
      </c>
    </row>
    <row r="125" spans="1:16" ht="24.6" x14ac:dyDescent="0.65">
      <c r="A125" s="10">
        <v>121</v>
      </c>
      <c r="B125" s="19" t="s">
        <v>285</v>
      </c>
      <c r="C125" s="71">
        <f>+'28'!H125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>
        <v>30</v>
      </c>
      <c r="P125" s="43">
        <f t="shared" si="14"/>
        <v>0</v>
      </c>
    </row>
    <row r="126" spans="1:16" ht="24.6" x14ac:dyDescent="0.65">
      <c r="A126" s="10">
        <v>122</v>
      </c>
      <c r="B126" s="19" t="s">
        <v>121</v>
      </c>
      <c r="C126" s="71">
        <f>+'28'!H126</f>
        <v>0</v>
      </c>
      <c r="D126" s="95">
        <v>0</v>
      </c>
      <c r="E126" s="46">
        <f t="shared" si="0"/>
        <v>0</v>
      </c>
      <c r="F126" s="106">
        <v>0</v>
      </c>
      <c r="G126" s="104">
        <v>0</v>
      </c>
      <c r="H126" s="46">
        <f t="shared" si="11"/>
        <v>0</v>
      </c>
      <c r="I126" s="96"/>
      <c r="J126" s="20">
        <v>60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>
        <v>30</v>
      </c>
      <c r="P126" s="43">
        <f t="shared" si="14"/>
        <v>0</v>
      </c>
    </row>
    <row r="127" spans="1:16" ht="24.6" x14ac:dyDescent="0.65">
      <c r="A127" s="10">
        <v>123</v>
      </c>
      <c r="B127" s="19" t="s">
        <v>113</v>
      </c>
      <c r="C127" s="71">
        <f>+'28'!H127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x14ac:dyDescent="0.65">
      <c r="A128" s="10">
        <v>124</v>
      </c>
      <c r="B128" s="19" t="s">
        <v>114</v>
      </c>
      <c r="C128" s="71">
        <f>+'28'!H128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100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198</v>
      </c>
      <c r="C129" s="71">
        <f>+'28'!H129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25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286</v>
      </c>
      <c r="C130" s="71">
        <f>+'28'!H130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287</v>
      </c>
      <c r="C131" s="71">
        <f>+'28'!H131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2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x14ac:dyDescent="0.65">
      <c r="A132" s="10">
        <v>128</v>
      </c>
      <c r="B132" s="19" t="s">
        <v>288</v>
      </c>
      <c r="C132" s="71">
        <f>+'28'!H132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2">
        <v>50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x14ac:dyDescent="0.65">
      <c r="A133" s="10">
        <v>129</v>
      </c>
      <c r="B133" s="19" t="s">
        <v>289</v>
      </c>
      <c r="C133" s="71">
        <f>+'28'!H133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ref="H133:H196" si="15">+E133-F133-I133-G133</f>
        <v>0</v>
      </c>
      <c r="I133" s="96"/>
      <c r="J133" s="20">
        <v>60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x14ac:dyDescent="0.65">
      <c r="A134" s="10">
        <v>130</v>
      </c>
      <c r="B134" s="19" t="s">
        <v>343</v>
      </c>
      <c r="C134" s="71">
        <f>+'28'!H134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5"/>
        <v>0</v>
      </c>
      <c r="I134" s="96"/>
      <c r="J134" s="20">
        <v>50</v>
      </c>
      <c r="K134" s="72">
        <f t="shared" ref="K134:K197" si="16">+J134*I134</f>
        <v>0</v>
      </c>
      <c r="L134" s="17" t="s">
        <v>16</v>
      </c>
      <c r="M134" s="18">
        <v>0</v>
      </c>
      <c r="N134" s="23">
        <f t="shared" ref="N134:N197" si="17">SUM(K134-M134)</f>
        <v>0</v>
      </c>
      <c r="O134" s="19"/>
      <c r="P134" s="43">
        <f t="shared" ref="P134:P197" si="18">+K134*O134</f>
        <v>0</v>
      </c>
    </row>
    <row r="135" spans="1:16" ht="24.6" x14ac:dyDescent="0.65">
      <c r="A135" s="10">
        <v>131</v>
      </c>
      <c r="B135" s="19" t="s">
        <v>134</v>
      </c>
      <c r="C135" s="71">
        <f>+'28'!H135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5"/>
        <v>0</v>
      </c>
      <c r="I135" s="96"/>
      <c r="J135" s="20">
        <v>35</v>
      </c>
      <c r="K135" s="72">
        <f t="shared" si="16"/>
        <v>0</v>
      </c>
      <c r="L135" s="17" t="s">
        <v>16</v>
      </c>
      <c r="M135" s="18">
        <v>0</v>
      </c>
      <c r="N135" s="23">
        <f t="shared" si="17"/>
        <v>0</v>
      </c>
      <c r="O135" s="19"/>
      <c r="P135" s="43">
        <f t="shared" si="18"/>
        <v>0</v>
      </c>
    </row>
    <row r="136" spans="1:16" ht="24.6" x14ac:dyDescent="0.65">
      <c r="A136" s="10">
        <v>132</v>
      </c>
      <c r="B136" s="19" t="s">
        <v>358</v>
      </c>
      <c r="C136" s="71">
        <f>+'28'!H136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5"/>
        <v>0</v>
      </c>
      <c r="I136" s="96"/>
      <c r="J136" s="20">
        <v>10</v>
      </c>
      <c r="K136" s="72">
        <f t="shared" si="16"/>
        <v>0</v>
      </c>
      <c r="L136" s="17" t="s">
        <v>16</v>
      </c>
      <c r="M136" s="18">
        <v>0</v>
      </c>
      <c r="N136" s="23">
        <f t="shared" si="17"/>
        <v>0</v>
      </c>
      <c r="O136" s="19"/>
      <c r="P136" s="43">
        <f t="shared" si="18"/>
        <v>0</v>
      </c>
    </row>
    <row r="137" spans="1:16" ht="24.6" x14ac:dyDescent="0.65">
      <c r="A137" s="10">
        <v>133</v>
      </c>
      <c r="B137" s="19" t="s">
        <v>357</v>
      </c>
      <c r="C137" s="71">
        <f>+'28'!H137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5"/>
        <v>0</v>
      </c>
      <c r="I137" s="96"/>
      <c r="J137" s="20">
        <v>10</v>
      </c>
      <c r="K137" s="72">
        <f t="shared" si="16"/>
        <v>0</v>
      </c>
      <c r="L137" s="17" t="s">
        <v>16</v>
      </c>
      <c r="M137" s="18">
        <v>0</v>
      </c>
      <c r="N137" s="23">
        <f t="shared" si="17"/>
        <v>0</v>
      </c>
      <c r="O137" s="19"/>
      <c r="P137" s="43">
        <f t="shared" si="18"/>
        <v>0</v>
      </c>
    </row>
    <row r="138" spans="1:16" ht="24.6" x14ac:dyDescent="0.65">
      <c r="A138" s="10">
        <v>134</v>
      </c>
      <c r="B138" s="19" t="s">
        <v>193</v>
      </c>
      <c r="C138" s="71">
        <f>+'28'!H138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5"/>
        <v>0</v>
      </c>
      <c r="I138" s="96"/>
      <c r="J138" s="20">
        <v>10</v>
      </c>
      <c r="K138" s="72">
        <f t="shared" si="16"/>
        <v>0</v>
      </c>
      <c r="L138" s="17" t="s">
        <v>16</v>
      </c>
      <c r="M138" s="18">
        <v>0</v>
      </c>
      <c r="N138" s="23">
        <f t="shared" si="17"/>
        <v>0</v>
      </c>
      <c r="O138" s="19"/>
      <c r="P138" s="43">
        <f t="shared" si="18"/>
        <v>0</v>
      </c>
    </row>
    <row r="139" spans="1:16" ht="24.6" x14ac:dyDescent="0.65">
      <c r="A139" s="10">
        <v>135</v>
      </c>
      <c r="B139" s="19" t="s">
        <v>196</v>
      </c>
      <c r="C139" s="71">
        <f>+'28'!H139</f>
        <v>0</v>
      </c>
      <c r="D139" s="95">
        <v>0</v>
      </c>
      <c r="E139" s="46">
        <f t="shared" si="0"/>
        <v>0</v>
      </c>
      <c r="F139" s="106">
        <v>0</v>
      </c>
      <c r="G139" s="104">
        <v>0</v>
      </c>
      <c r="H139" s="46">
        <f t="shared" si="15"/>
        <v>0</v>
      </c>
      <c r="I139" s="96"/>
      <c r="J139" s="20">
        <v>10</v>
      </c>
      <c r="K139" s="72">
        <f t="shared" si="16"/>
        <v>0</v>
      </c>
      <c r="L139" s="17" t="s">
        <v>16</v>
      </c>
      <c r="M139" s="18">
        <v>0</v>
      </c>
      <c r="N139" s="23">
        <f t="shared" si="17"/>
        <v>0</v>
      </c>
      <c r="O139" s="19"/>
      <c r="P139" s="43">
        <f t="shared" si="18"/>
        <v>0</v>
      </c>
    </row>
    <row r="140" spans="1:16" ht="24.6" x14ac:dyDescent="0.65">
      <c r="A140" s="10">
        <v>136</v>
      </c>
      <c r="B140" s="19" t="s">
        <v>195</v>
      </c>
      <c r="C140" s="71">
        <f>+'28'!H140</f>
        <v>0</v>
      </c>
      <c r="D140" s="95">
        <v>0</v>
      </c>
      <c r="E140" s="46">
        <f t="shared" si="0"/>
        <v>0</v>
      </c>
      <c r="F140" s="106">
        <v>0</v>
      </c>
      <c r="G140" s="104">
        <v>0</v>
      </c>
      <c r="H140" s="46">
        <f t="shared" si="15"/>
        <v>0</v>
      </c>
      <c r="I140" s="96"/>
      <c r="J140" s="20">
        <v>10</v>
      </c>
      <c r="K140" s="72">
        <f t="shared" si="16"/>
        <v>0</v>
      </c>
      <c r="L140" s="17" t="s">
        <v>16</v>
      </c>
      <c r="M140" s="18">
        <v>0</v>
      </c>
      <c r="N140" s="23">
        <f t="shared" si="17"/>
        <v>0</v>
      </c>
      <c r="O140" s="19"/>
      <c r="P140" s="43">
        <f t="shared" si="18"/>
        <v>0</v>
      </c>
    </row>
    <row r="141" spans="1:16" ht="24.75" customHeight="1" x14ac:dyDescent="0.65">
      <c r="A141" s="10">
        <v>137</v>
      </c>
      <c r="B141" s="19" t="s">
        <v>197</v>
      </c>
      <c r="C141" s="71">
        <f>+'28'!H141</f>
        <v>0</v>
      </c>
      <c r="D141" s="95">
        <v>0</v>
      </c>
      <c r="E141" s="46">
        <f t="shared" si="0"/>
        <v>0</v>
      </c>
      <c r="F141" s="106">
        <v>0</v>
      </c>
      <c r="G141" s="104">
        <v>0</v>
      </c>
      <c r="H141" s="46">
        <f t="shared" si="15"/>
        <v>0</v>
      </c>
      <c r="I141" s="96"/>
      <c r="J141" s="20">
        <v>10</v>
      </c>
      <c r="K141" s="72">
        <f t="shared" si="16"/>
        <v>0</v>
      </c>
      <c r="L141" s="17" t="s">
        <v>16</v>
      </c>
      <c r="M141" s="18">
        <v>0</v>
      </c>
      <c r="N141" s="23">
        <f t="shared" si="17"/>
        <v>0</v>
      </c>
      <c r="O141" s="19"/>
      <c r="P141" s="43">
        <f t="shared" si="18"/>
        <v>0</v>
      </c>
    </row>
    <row r="142" spans="1:16" ht="24.75" customHeight="1" x14ac:dyDescent="0.65">
      <c r="A142" s="10">
        <v>138</v>
      </c>
      <c r="B142" s="19" t="s">
        <v>194</v>
      </c>
      <c r="C142" s="71">
        <f>+'28'!H142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5"/>
        <v>0</v>
      </c>
      <c r="I142" s="96"/>
      <c r="J142" s="20">
        <v>10</v>
      </c>
      <c r="K142" s="72">
        <f t="shared" si="16"/>
        <v>0</v>
      </c>
      <c r="L142" s="17" t="s">
        <v>16</v>
      </c>
      <c r="M142" s="18">
        <v>0</v>
      </c>
      <c r="N142" s="23">
        <f t="shared" si="17"/>
        <v>0</v>
      </c>
      <c r="O142" s="19"/>
      <c r="P142" s="43">
        <f t="shared" si="18"/>
        <v>0</v>
      </c>
    </row>
    <row r="143" spans="1:16" ht="24.75" customHeight="1" x14ac:dyDescent="0.65">
      <c r="A143" s="10">
        <v>139</v>
      </c>
      <c r="B143" s="19" t="s">
        <v>290</v>
      </c>
      <c r="C143" s="71">
        <f>+'28'!H143</f>
        <v>0</v>
      </c>
      <c r="D143" s="95">
        <v>0</v>
      </c>
      <c r="E143" s="46">
        <f t="shared" si="0"/>
        <v>0</v>
      </c>
      <c r="F143" s="106">
        <v>0</v>
      </c>
      <c r="G143" s="104">
        <v>0</v>
      </c>
      <c r="H143" s="46">
        <f t="shared" si="15"/>
        <v>0</v>
      </c>
      <c r="I143" s="96"/>
      <c r="J143" s="20">
        <v>10</v>
      </c>
      <c r="K143" s="72">
        <f t="shared" si="16"/>
        <v>0</v>
      </c>
      <c r="L143" s="17" t="s">
        <v>16</v>
      </c>
      <c r="M143" s="18">
        <v>0</v>
      </c>
      <c r="N143" s="23">
        <f t="shared" si="17"/>
        <v>0</v>
      </c>
      <c r="O143" s="19"/>
      <c r="P143" s="43">
        <f t="shared" si="18"/>
        <v>0</v>
      </c>
    </row>
    <row r="144" spans="1:16" ht="24.75" customHeight="1" x14ac:dyDescent="0.65">
      <c r="A144" s="10">
        <v>140</v>
      </c>
      <c r="B144" s="19" t="s">
        <v>141</v>
      </c>
      <c r="C144" s="71">
        <f>+'28'!H144</f>
        <v>0</v>
      </c>
      <c r="D144" s="95">
        <v>0</v>
      </c>
      <c r="E144" s="46">
        <f t="shared" ref="E144:E207" si="19">C144+D144</f>
        <v>0</v>
      </c>
      <c r="F144" s="106">
        <v>0</v>
      </c>
      <c r="G144" s="104">
        <v>0</v>
      </c>
      <c r="H144" s="46">
        <f t="shared" si="15"/>
        <v>0</v>
      </c>
      <c r="I144" s="96"/>
      <c r="J144" s="20">
        <v>40</v>
      </c>
      <c r="K144" s="72">
        <f t="shared" si="16"/>
        <v>0</v>
      </c>
      <c r="L144" s="17" t="s">
        <v>16</v>
      </c>
      <c r="M144" s="18">
        <v>0</v>
      </c>
      <c r="N144" s="23">
        <f t="shared" si="17"/>
        <v>0</v>
      </c>
      <c r="O144" s="19"/>
      <c r="P144" s="43">
        <f t="shared" si="18"/>
        <v>0</v>
      </c>
    </row>
    <row r="145" spans="1:16" ht="24.75" customHeight="1" x14ac:dyDescent="0.65">
      <c r="A145" s="10">
        <v>141</v>
      </c>
      <c r="B145" s="19" t="s">
        <v>142</v>
      </c>
      <c r="C145" s="71">
        <f>+'28'!H145</f>
        <v>0</v>
      </c>
      <c r="D145" s="95">
        <v>0</v>
      </c>
      <c r="E145" s="46">
        <f t="shared" si="19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3">
        <f t="shared" si="18"/>
        <v>0</v>
      </c>
    </row>
    <row r="146" spans="1:16" ht="24.6" x14ac:dyDescent="0.65">
      <c r="A146" s="10">
        <v>142</v>
      </c>
      <c r="B146" s="19" t="s">
        <v>135</v>
      </c>
      <c r="C146" s="71">
        <f>+'28'!H146</f>
        <v>0</v>
      </c>
      <c r="D146" s="95">
        <v>0</v>
      </c>
      <c r="E146" s="46">
        <f t="shared" si="19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55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x14ac:dyDescent="0.65">
      <c r="A147" s="10">
        <v>143</v>
      </c>
      <c r="B147" s="19" t="s">
        <v>144</v>
      </c>
      <c r="C147" s="71">
        <f>+'28'!H147</f>
        <v>0</v>
      </c>
      <c r="D147" s="95">
        <v>0</v>
      </c>
      <c r="E147" s="46">
        <f t="shared" si="19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55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143</v>
      </c>
      <c r="C148" s="71">
        <f>+'28'!H148</f>
        <v>0</v>
      </c>
      <c r="D148" s="95">
        <v>0</v>
      </c>
      <c r="E148" s="46">
        <f t="shared" si="19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55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137</v>
      </c>
      <c r="C149" s="71">
        <f>+'28'!H149</f>
        <v>0</v>
      </c>
      <c r="D149" s="95">
        <v>0</v>
      </c>
      <c r="E149" s="46">
        <f t="shared" si="19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30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291</v>
      </c>
      <c r="C150" s="71">
        <f>+'28'!H150</f>
        <v>0</v>
      </c>
      <c r="D150" s="95">
        <v>0</v>
      </c>
      <c r="E150" s="46">
        <f t="shared" si="19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25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292</v>
      </c>
      <c r="C151" s="71">
        <f>+'28'!H151</f>
        <v>0</v>
      </c>
      <c r="D151" s="95">
        <v>0</v>
      </c>
      <c r="E151" s="46">
        <f t="shared" si="19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25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6" x14ac:dyDescent="0.65">
      <c r="A152" s="10">
        <v>148</v>
      </c>
      <c r="B152" s="19" t="s">
        <v>293</v>
      </c>
      <c r="C152" s="71">
        <f>+'28'!H152</f>
        <v>0</v>
      </c>
      <c r="D152" s="95">
        <v>0</v>
      </c>
      <c r="E152" s="46">
        <f t="shared" si="19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55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6" x14ac:dyDescent="0.65">
      <c r="A153" s="10">
        <v>149</v>
      </c>
      <c r="B153" s="19" t="s">
        <v>294</v>
      </c>
      <c r="C153" s="71">
        <f>+'28'!H153</f>
        <v>0</v>
      </c>
      <c r="D153" s="95">
        <v>0</v>
      </c>
      <c r="E153" s="46">
        <f t="shared" si="19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50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6" x14ac:dyDescent="0.65">
      <c r="A154" s="10">
        <v>150</v>
      </c>
      <c r="B154" s="19" t="s">
        <v>362</v>
      </c>
      <c r="C154" s="71">
        <f>+'28'!H154</f>
        <v>0</v>
      </c>
      <c r="D154" s="95">
        <v>0</v>
      </c>
      <c r="E154" s="46">
        <f t="shared" si="19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65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6" x14ac:dyDescent="0.65">
      <c r="A155" s="10">
        <v>151</v>
      </c>
      <c r="B155" s="19" t="s">
        <v>363</v>
      </c>
      <c r="C155" s="71">
        <f>+'28'!H155</f>
        <v>0</v>
      </c>
      <c r="D155" s="95">
        <v>0</v>
      </c>
      <c r="E155" s="46">
        <f t="shared" si="19"/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50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6" x14ac:dyDescent="0.65">
      <c r="A156" s="10">
        <v>152</v>
      </c>
      <c r="B156" s="19" t="s">
        <v>364</v>
      </c>
      <c r="C156" s="71">
        <f>+'28'!H156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x14ac:dyDescent="0.65">
      <c r="A157" s="10">
        <v>153</v>
      </c>
      <c r="B157" s="19" t="s">
        <v>365</v>
      </c>
      <c r="C157" s="71">
        <f>+'28'!H157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60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x14ac:dyDescent="0.65">
      <c r="A158" s="10">
        <v>154</v>
      </c>
      <c r="B158" s="19" t="s">
        <v>366</v>
      </c>
      <c r="C158" s="71">
        <f>+'28'!H158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60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x14ac:dyDescent="0.65">
      <c r="A159" s="10">
        <v>155</v>
      </c>
      <c r="B159" s="19" t="s">
        <v>359</v>
      </c>
      <c r="C159" s="71">
        <f>+'28'!H159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40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148</v>
      </c>
      <c r="C160" s="71">
        <f>+'28'!H160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45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x14ac:dyDescent="0.65">
      <c r="A161" s="10">
        <v>157</v>
      </c>
      <c r="B161" s="19" t="s">
        <v>149</v>
      </c>
      <c r="C161" s="71">
        <f>+'28'!H161</f>
        <v>0</v>
      </c>
      <c r="D161" s="95">
        <v>0</v>
      </c>
      <c r="E161" s="46">
        <f t="shared" si="19"/>
        <v>0</v>
      </c>
      <c r="F161" s="106">
        <v>0</v>
      </c>
      <c r="G161" s="104">
        <v>0</v>
      </c>
      <c r="H161" s="46">
        <f t="shared" si="15"/>
        <v>0</v>
      </c>
      <c r="I161" s="96"/>
      <c r="J161" s="20">
        <v>45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x14ac:dyDescent="0.65">
      <c r="A162" s="10">
        <v>158</v>
      </c>
      <c r="B162" s="19" t="s">
        <v>150</v>
      </c>
      <c r="C162" s="71">
        <f>+'28'!H162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45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151</v>
      </c>
      <c r="C163" s="71">
        <f>+'28'!H163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45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152</v>
      </c>
      <c r="C164" s="71">
        <f>+'28'!H164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45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x14ac:dyDescent="0.65">
      <c r="A165" s="10">
        <v>161</v>
      </c>
      <c r="B165" s="19" t="s">
        <v>153</v>
      </c>
      <c r="C165" s="71">
        <f>+'28'!H165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45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118</v>
      </c>
      <c r="C166" s="71">
        <f>+'28'!H166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100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112</v>
      </c>
      <c r="C167" s="71">
        <f>+'28'!H167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55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120</v>
      </c>
      <c r="C168" s="71">
        <f>+'28'!H168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80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139</v>
      </c>
      <c r="C169" s="71">
        <f>+'28'!H169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10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261</v>
      </c>
      <c r="C170" s="71">
        <f>+'28'!H170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35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262</v>
      </c>
      <c r="C171" s="71">
        <f>+'28'!H171</f>
        <v>3</v>
      </c>
      <c r="D171" s="95">
        <v>0</v>
      </c>
      <c r="E171" s="46">
        <f t="shared" si="19"/>
        <v>3</v>
      </c>
      <c r="F171" s="106">
        <v>0</v>
      </c>
      <c r="G171" s="104">
        <v>0</v>
      </c>
      <c r="H171" s="46">
        <f t="shared" si="15"/>
        <v>3</v>
      </c>
      <c r="I171" s="96"/>
      <c r="J171" s="20">
        <v>40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176</v>
      </c>
      <c r="C172" s="71">
        <f>+'28'!H172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50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x14ac:dyDescent="0.65">
      <c r="A173" s="10">
        <v>169</v>
      </c>
      <c r="B173" s="19" t="s">
        <v>177</v>
      </c>
      <c r="C173" s="71">
        <f>+'28'!H173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50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x14ac:dyDescent="0.65">
      <c r="A174" s="10">
        <v>170</v>
      </c>
      <c r="B174" s="19" t="s">
        <v>178</v>
      </c>
      <c r="C174" s="71">
        <f>+'28'!H174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50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x14ac:dyDescent="0.65">
      <c r="A175" s="10">
        <v>171</v>
      </c>
      <c r="B175" s="19" t="s">
        <v>182</v>
      </c>
      <c r="C175" s="71">
        <f>+'28'!H175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90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x14ac:dyDescent="0.65">
      <c r="A176" s="10">
        <v>172</v>
      </c>
      <c r="B176" s="19" t="s">
        <v>360</v>
      </c>
      <c r="C176" s="71">
        <f>+'28'!H176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35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 x14ac:dyDescent="0.65">
      <c r="A177" s="10">
        <v>173</v>
      </c>
      <c r="B177" s="19" t="s">
        <v>295</v>
      </c>
      <c r="C177" s="71">
        <f>+'28'!H177</f>
        <v>0</v>
      </c>
      <c r="D177" s="95">
        <v>0</v>
      </c>
      <c r="E177" s="46">
        <f t="shared" si="19"/>
        <v>0</v>
      </c>
      <c r="F177" s="106">
        <v>0</v>
      </c>
      <c r="G177" s="104">
        <v>0</v>
      </c>
      <c r="H177" s="46">
        <f t="shared" si="15"/>
        <v>0</v>
      </c>
      <c r="I177" s="96"/>
      <c r="J177" s="20">
        <v>35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.6" x14ac:dyDescent="0.65">
      <c r="A178" s="10">
        <v>174</v>
      </c>
      <c r="B178" s="19" t="s">
        <v>296</v>
      </c>
      <c r="C178" s="71">
        <f>+'28'!H178</f>
        <v>0</v>
      </c>
      <c r="D178" s="95">
        <v>0</v>
      </c>
      <c r="E178" s="46">
        <f t="shared" si="19"/>
        <v>0</v>
      </c>
      <c r="F178" s="106">
        <v>0</v>
      </c>
      <c r="G178" s="104">
        <v>0</v>
      </c>
      <c r="H178" s="46">
        <f t="shared" si="15"/>
        <v>0</v>
      </c>
      <c r="I178" s="96"/>
      <c r="J178" s="20">
        <v>60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 x14ac:dyDescent="0.65">
      <c r="A179" s="10">
        <v>175</v>
      </c>
      <c r="B179" s="19" t="s">
        <v>297</v>
      </c>
      <c r="C179" s="71">
        <f>+'28'!H179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120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x14ac:dyDescent="0.65">
      <c r="A180" s="10">
        <v>176</v>
      </c>
      <c r="B180" s="19" t="s">
        <v>344</v>
      </c>
      <c r="C180" s="71">
        <f>+'28'!H180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60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345</v>
      </c>
      <c r="C181" s="71">
        <f>+'28'!H181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120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109</v>
      </c>
      <c r="C182" s="71">
        <f>+'28'!H182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50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110</v>
      </c>
      <c r="C183" s="71">
        <f>+'28'!H183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50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162</v>
      </c>
      <c r="C184" s="71">
        <f>+'28'!H184</f>
        <v>0</v>
      </c>
      <c r="D184" s="95">
        <v>0</v>
      </c>
      <c r="E184" s="46">
        <f t="shared" si="19"/>
        <v>0</v>
      </c>
      <c r="F184" s="106">
        <v>0</v>
      </c>
      <c r="G184" s="104">
        <v>0</v>
      </c>
      <c r="H184" s="46">
        <f t="shared" si="15"/>
        <v>0</v>
      </c>
      <c r="I184" s="96"/>
      <c r="J184" s="20">
        <v>120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163</v>
      </c>
      <c r="C185" s="71">
        <f>+'28'!H185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120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154</v>
      </c>
      <c r="C186" s="71">
        <f>+'28'!H186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120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x14ac:dyDescent="0.65">
      <c r="A187" s="10">
        <v>183</v>
      </c>
      <c r="B187" s="19" t="s">
        <v>155</v>
      </c>
      <c r="C187" s="71">
        <f>+'28'!H187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120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x14ac:dyDescent="0.65">
      <c r="A188" s="10">
        <v>184</v>
      </c>
      <c r="B188" s="19" t="s">
        <v>164</v>
      </c>
      <c r="C188" s="71">
        <f>+'28'!H188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120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x14ac:dyDescent="0.65">
      <c r="A189" s="10">
        <v>185</v>
      </c>
      <c r="B189" s="19" t="s">
        <v>165</v>
      </c>
      <c r="C189" s="71">
        <f>+'28'!H189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120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247</v>
      </c>
      <c r="C190" s="71">
        <f>+'28'!H190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150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x14ac:dyDescent="0.65">
      <c r="A191" s="10">
        <v>187</v>
      </c>
      <c r="B191" s="19" t="s">
        <v>248</v>
      </c>
      <c r="C191" s="71">
        <f>+'28'!H191</f>
        <v>0</v>
      </c>
      <c r="D191" s="95">
        <v>0</v>
      </c>
      <c r="E191" s="46">
        <f t="shared" si="19"/>
        <v>0</v>
      </c>
      <c r="F191" s="106">
        <v>0</v>
      </c>
      <c r="G191" s="104">
        <v>0</v>
      </c>
      <c r="H191" s="46">
        <f t="shared" si="15"/>
        <v>0</v>
      </c>
      <c r="I191" s="96"/>
      <c r="J191" s="20">
        <v>150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249</v>
      </c>
      <c r="C192" s="71">
        <f>+'28'!H192</f>
        <v>0</v>
      </c>
      <c r="D192" s="95">
        <v>0</v>
      </c>
      <c r="E192" s="46">
        <f t="shared" si="19"/>
        <v>0</v>
      </c>
      <c r="F192" s="106">
        <v>0</v>
      </c>
      <c r="G192" s="104">
        <v>0</v>
      </c>
      <c r="H192" s="46">
        <f t="shared" si="15"/>
        <v>0</v>
      </c>
      <c r="I192" s="96"/>
      <c r="J192" s="20">
        <v>150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29" ht="24.6" x14ac:dyDescent="0.65">
      <c r="A193" s="10">
        <v>189</v>
      </c>
      <c r="B193" s="19" t="s">
        <v>250</v>
      </c>
      <c r="C193" s="71">
        <f>+'28'!H193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150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29" ht="24.6" x14ac:dyDescent="0.65">
      <c r="A194" s="10">
        <v>190</v>
      </c>
      <c r="B194" s="19" t="s">
        <v>166</v>
      </c>
      <c r="C194" s="71">
        <f>+'28'!H194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185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29" ht="24.6" x14ac:dyDescent="0.65">
      <c r="A195" s="10">
        <v>191</v>
      </c>
      <c r="B195" s="19" t="s">
        <v>167</v>
      </c>
      <c r="C195" s="71">
        <f>+'28'!H195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185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29" ht="24.6" x14ac:dyDescent="0.65">
      <c r="A196" s="10">
        <v>192</v>
      </c>
      <c r="B196" s="19" t="s">
        <v>168</v>
      </c>
      <c r="C196" s="71">
        <f>+'28'!H196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185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29" ht="24.6" x14ac:dyDescent="0.65">
      <c r="A197" s="10">
        <v>193</v>
      </c>
      <c r="B197" s="19" t="s">
        <v>169</v>
      </c>
      <c r="C197" s="71">
        <f>+'28'!H197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ref="H197:H260" si="20">+E197-F197-I197-G197</f>
        <v>0</v>
      </c>
      <c r="I197" s="96"/>
      <c r="J197" s="20">
        <v>185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  <c r="AC197" s="29"/>
    </row>
    <row r="198" spans="1:29" ht="24.6" x14ac:dyDescent="0.65">
      <c r="A198" s="10">
        <v>194</v>
      </c>
      <c r="B198" s="19" t="s">
        <v>168</v>
      </c>
      <c r="C198" s="71">
        <f>+'28'!H198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20"/>
        <v>0</v>
      </c>
      <c r="I198" s="96"/>
      <c r="J198" s="20">
        <v>185</v>
      </c>
      <c r="K198" s="72">
        <f t="shared" ref="K198:K261" si="21">+J198*I198</f>
        <v>0</v>
      </c>
      <c r="L198" s="17" t="s">
        <v>16</v>
      </c>
      <c r="M198" s="18">
        <v>0</v>
      </c>
      <c r="N198" s="23">
        <f t="shared" ref="N198:N261" si="22">SUM(K198-M198)</f>
        <v>0</v>
      </c>
      <c r="O198" s="19"/>
      <c r="P198" s="43">
        <f t="shared" ref="P198:P261" si="23">+K198*O198</f>
        <v>0</v>
      </c>
      <c r="AC198" s="29"/>
    </row>
    <row r="199" spans="1:29" ht="24.6" x14ac:dyDescent="0.65">
      <c r="A199" s="10">
        <v>195</v>
      </c>
      <c r="B199" s="19" t="s">
        <v>169</v>
      </c>
      <c r="C199" s="71">
        <f>+'28'!H199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20"/>
        <v>0</v>
      </c>
      <c r="I199" s="96"/>
      <c r="J199" s="20">
        <v>185</v>
      </c>
      <c r="K199" s="72">
        <f t="shared" si="21"/>
        <v>0</v>
      </c>
      <c r="L199" s="17" t="s">
        <v>16</v>
      </c>
      <c r="M199" s="18">
        <v>0</v>
      </c>
      <c r="N199" s="23">
        <f t="shared" si="22"/>
        <v>0</v>
      </c>
      <c r="O199" s="19"/>
      <c r="P199" s="43">
        <f t="shared" si="23"/>
        <v>0</v>
      </c>
    </row>
    <row r="200" spans="1:29" ht="24.6" x14ac:dyDescent="0.65">
      <c r="A200" s="10">
        <v>196</v>
      </c>
      <c r="B200" s="19" t="s">
        <v>170</v>
      </c>
      <c r="C200" s="71">
        <f>+'28'!H200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20"/>
        <v>0</v>
      </c>
      <c r="I200" s="96"/>
      <c r="J200" s="20">
        <v>135</v>
      </c>
      <c r="K200" s="72">
        <f t="shared" si="21"/>
        <v>0</v>
      </c>
      <c r="L200" s="17" t="s">
        <v>16</v>
      </c>
      <c r="M200" s="18">
        <v>0</v>
      </c>
      <c r="N200" s="23">
        <f t="shared" si="22"/>
        <v>0</v>
      </c>
      <c r="O200" s="19"/>
      <c r="P200" s="43">
        <f t="shared" si="23"/>
        <v>0</v>
      </c>
    </row>
    <row r="201" spans="1:29" ht="24.6" x14ac:dyDescent="0.65">
      <c r="A201" s="10">
        <v>197</v>
      </c>
      <c r="B201" s="19" t="s">
        <v>115</v>
      </c>
      <c r="C201" s="71">
        <f>+'28'!H201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20"/>
        <v>0</v>
      </c>
      <c r="I201" s="96"/>
      <c r="J201" s="20">
        <v>100</v>
      </c>
      <c r="K201" s="72">
        <f t="shared" si="21"/>
        <v>0</v>
      </c>
      <c r="L201" s="17" t="s">
        <v>16</v>
      </c>
      <c r="M201" s="18">
        <v>0</v>
      </c>
      <c r="N201" s="23">
        <f t="shared" si="22"/>
        <v>0</v>
      </c>
      <c r="O201" s="19"/>
      <c r="P201" s="43">
        <f t="shared" si="23"/>
        <v>0</v>
      </c>
    </row>
    <row r="202" spans="1:29" ht="24.6" x14ac:dyDescent="0.65">
      <c r="A202" s="10">
        <v>198</v>
      </c>
      <c r="B202" s="19" t="s">
        <v>171</v>
      </c>
      <c r="C202" s="71">
        <f>+'28'!H202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20"/>
        <v>0</v>
      </c>
      <c r="I202" s="96"/>
      <c r="J202" s="20">
        <v>90</v>
      </c>
      <c r="K202" s="72">
        <f t="shared" si="21"/>
        <v>0</v>
      </c>
      <c r="L202" s="17" t="s">
        <v>16</v>
      </c>
      <c r="M202" s="18">
        <v>0</v>
      </c>
      <c r="N202" s="23">
        <f t="shared" si="22"/>
        <v>0</v>
      </c>
      <c r="O202" s="19"/>
      <c r="P202" s="43">
        <f t="shared" si="23"/>
        <v>0</v>
      </c>
    </row>
    <row r="203" spans="1:29" ht="24.6" x14ac:dyDescent="0.65">
      <c r="A203" s="10">
        <v>199</v>
      </c>
      <c r="B203" s="19" t="s">
        <v>172</v>
      </c>
      <c r="C203" s="71">
        <f>+'28'!H203</f>
        <v>0</v>
      </c>
      <c r="D203" s="95">
        <v>0</v>
      </c>
      <c r="E203" s="46">
        <f t="shared" si="19"/>
        <v>0</v>
      </c>
      <c r="F203" s="106">
        <v>0</v>
      </c>
      <c r="G203" s="104">
        <v>0</v>
      </c>
      <c r="H203" s="46">
        <f t="shared" si="20"/>
        <v>0</v>
      </c>
      <c r="I203" s="96"/>
      <c r="J203" s="20">
        <v>90</v>
      </c>
      <c r="K203" s="72">
        <f t="shared" si="21"/>
        <v>0</v>
      </c>
      <c r="L203" s="17" t="s">
        <v>16</v>
      </c>
      <c r="M203" s="18">
        <v>0</v>
      </c>
      <c r="N203" s="23">
        <f t="shared" si="22"/>
        <v>0</v>
      </c>
      <c r="O203" s="19"/>
      <c r="P203" s="43">
        <f t="shared" si="23"/>
        <v>0</v>
      </c>
    </row>
    <row r="204" spans="1:29" ht="24.6" x14ac:dyDescent="0.65">
      <c r="A204" s="10">
        <v>200</v>
      </c>
      <c r="B204" s="19" t="s">
        <v>173</v>
      </c>
      <c r="C204" s="71">
        <f>+'28'!H204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20"/>
        <v>0</v>
      </c>
      <c r="I204" s="96"/>
      <c r="J204" s="20">
        <v>90</v>
      </c>
      <c r="K204" s="72">
        <f t="shared" si="21"/>
        <v>0</v>
      </c>
      <c r="L204" s="17" t="s">
        <v>16</v>
      </c>
      <c r="M204" s="18">
        <v>0</v>
      </c>
      <c r="N204" s="23">
        <f t="shared" si="22"/>
        <v>0</v>
      </c>
      <c r="O204" s="19"/>
      <c r="P204" s="43">
        <f t="shared" si="23"/>
        <v>0</v>
      </c>
    </row>
    <row r="205" spans="1:29" ht="24.6" x14ac:dyDescent="0.65">
      <c r="A205" s="10">
        <v>201</v>
      </c>
      <c r="B205" s="19" t="s">
        <v>174</v>
      </c>
      <c r="C205" s="71">
        <f>+'28'!H205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20"/>
        <v>0</v>
      </c>
      <c r="I205" s="96"/>
      <c r="J205" s="20">
        <v>90</v>
      </c>
      <c r="K205" s="72">
        <f t="shared" si="21"/>
        <v>0</v>
      </c>
      <c r="L205" s="17" t="s">
        <v>16</v>
      </c>
      <c r="M205" s="18">
        <v>0</v>
      </c>
      <c r="N205" s="23">
        <f t="shared" si="22"/>
        <v>0</v>
      </c>
      <c r="O205" s="19"/>
      <c r="P205" s="43">
        <f t="shared" si="23"/>
        <v>0</v>
      </c>
    </row>
    <row r="206" spans="1:29" ht="24.6" x14ac:dyDescent="0.65">
      <c r="A206" s="10">
        <v>202</v>
      </c>
      <c r="B206" s="19" t="s">
        <v>367</v>
      </c>
      <c r="C206" s="71">
        <f>+'28'!H206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20"/>
        <v>0</v>
      </c>
      <c r="I206" s="96"/>
      <c r="J206" s="20">
        <v>50</v>
      </c>
      <c r="K206" s="72">
        <f t="shared" si="21"/>
        <v>0</v>
      </c>
      <c r="L206" s="17" t="s">
        <v>16</v>
      </c>
      <c r="M206" s="18">
        <v>0</v>
      </c>
      <c r="N206" s="23">
        <f t="shared" si="22"/>
        <v>0</v>
      </c>
      <c r="O206" s="19"/>
      <c r="P206" s="43">
        <f t="shared" si="23"/>
        <v>0</v>
      </c>
    </row>
    <row r="207" spans="1:29" ht="24.6" x14ac:dyDescent="0.65">
      <c r="A207" s="10">
        <v>203</v>
      </c>
      <c r="B207" s="19" t="s">
        <v>179</v>
      </c>
      <c r="C207" s="71">
        <f>+'28'!H207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20"/>
        <v>0</v>
      </c>
      <c r="I207" s="96"/>
      <c r="J207" s="20">
        <v>50</v>
      </c>
      <c r="K207" s="72">
        <f t="shared" si="21"/>
        <v>0</v>
      </c>
      <c r="L207" s="17" t="s">
        <v>16</v>
      </c>
      <c r="M207" s="18">
        <v>0</v>
      </c>
      <c r="N207" s="23">
        <f t="shared" si="22"/>
        <v>0</v>
      </c>
      <c r="O207" s="19"/>
      <c r="P207" s="43">
        <f t="shared" si="23"/>
        <v>0</v>
      </c>
    </row>
    <row r="208" spans="1:29" ht="24.6" x14ac:dyDescent="0.65">
      <c r="A208" s="10">
        <v>204</v>
      </c>
      <c r="B208" s="19" t="s">
        <v>180</v>
      </c>
      <c r="C208" s="71">
        <f>+'28'!H208</f>
        <v>2</v>
      </c>
      <c r="D208" s="95">
        <v>0</v>
      </c>
      <c r="E208" s="46">
        <f t="shared" ref="E208:E271" si="24">C208+D208</f>
        <v>2</v>
      </c>
      <c r="F208" s="106">
        <v>0</v>
      </c>
      <c r="G208" s="104">
        <v>0</v>
      </c>
      <c r="H208" s="46">
        <f t="shared" si="20"/>
        <v>2</v>
      </c>
      <c r="I208" s="96"/>
      <c r="J208" s="20">
        <v>55</v>
      </c>
      <c r="K208" s="72">
        <f t="shared" si="21"/>
        <v>0</v>
      </c>
      <c r="L208" s="17" t="s">
        <v>16</v>
      </c>
      <c r="M208" s="18">
        <v>0</v>
      </c>
      <c r="N208" s="23">
        <f t="shared" si="22"/>
        <v>0</v>
      </c>
      <c r="O208" s="19"/>
      <c r="P208" s="43">
        <f t="shared" si="23"/>
        <v>0</v>
      </c>
    </row>
    <row r="209" spans="1:16" ht="24.6" x14ac:dyDescent="0.65">
      <c r="A209" s="10">
        <v>205</v>
      </c>
      <c r="B209" s="19" t="s">
        <v>181</v>
      </c>
      <c r="C209" s="71">
        <f>+'28'!H209</f>
        <v>0</v>
      </c>
      <c r="D209" s="95">
        <v>0</v>
      </c>
      <c r="E209" s="46">
        <f t="shared" si="24"/>
        <v>0</v>
      </c>
      <c r="F209" s="106">
        <v>0</v>
      </c>
      <c r="G209" s="104">
        <v>0</v>
      </c>
      <c r="H209" s="46">
        <f t="shared" si="20"/>
        <v>0</v>
      </c>
      <c r="I209" s="96"/>
      <c r="J209" s="20">
        <v>85</v>
      </c>
      <c r="K209" s="72">
        <f t="shared" si="21"/>
        <v>0</v>
      </c>
      <c r="L209" s="17" t="s">
        <v>16</v>
      </c>
      <c r="M209" s="18">
        <v>0</v>
      </c>
      <c r="N209" s="23">
        <f t="shared" si="22"/>
        <v>0</v>
      </c>
      <c r="O209" s="19"/>
      <c r="P209" s="43">
        <f t="shared" si="23"/>
        <v>0</v>
      </c>
    </row>
    <row r="210" spans="1:16" ht="24.6" x14ac:dyDescent="0.65">
      <c r="A210" s="10">
        <v>206</v>
      </c>
      <c r="B210" s="19" t="s">
        <v>298</v>
      </c>
      <c r="C210" s="71">
        <f>+'28'!H210</f>
        <v>0</v>
      </c>
      <c r="D210" s="95">
        <v>0</v>
      </c>
      <c r="E210" s="46">
        <f t="shared" si="24"/>
        <v>0</v>
      </c>
      <c r="F210" s="106">
        <v>0</v>
      </c>
      <c r="G210" s="104">
        <v>0</v>
      </c>
      <c r="H210" s="46">
        <f t="shared" si="20"/>
        <v>0</v>
      </c>
      <c r="I210" s="96"/>
      <c r="J210" s="20">
        <v>55</v>
      </c>
      <c r="K210" s="72">
        <f t="shared" si="21"/>
        <v>0</v>
      </c>
      <c r="L210" s="17" t="s">
        <v>16</v>
      </c>
      <c r="M210" s="18">
        <v>0</v>
      </c>
      <c r="N210" s="23">
        <f t="shared" si="22"/>
        <v>0</v>
      </c>
      <c r="O210" s="19"/>
      <c r="P210" s="43">
        <f t="shared" si="23"/>
        <v>0</v>
      </c>
    </row>
    <row r="211" spans="1:16" ht="24.6" x14ac:dyDescent="0.65">
      <c r="A211" s="10">
        <v>207</v>
      </c>
      <c r="B211" s="19" t="s">
        <v>299</v>
      </c>
      <c r="C211" s="71">
        <f>+'28'!H211</f>
        <v>0</v>
      </c>
      <c r="D211" s="95">
        <v>0</v>
      </c>
      <c r="E211" s="46">
        <f t="shared" si="24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55</v>
      </c>
      <c r="K211" s="72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3">
        <f t="shared" si="23"/>
        <v>0</v>
      </c>
    </row>
    <row r="212" spans="1:16" ht="24.6" x14ac:dyDescent="0.65">
      <c r="A212" s="10">
        <v>208</v>
      </c>
      <c r="B212" s="19" t="s">
        <v>300</v>
      </c>
      <c r="C212" s="71">
        <f>+'28'!H212</f>
        <v>0</v>
      </c>
      <c r="D212" s="95">
        <v>0</v>
      </c>
      <c r="E212" s="46">
        <f t="shared" si="24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55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16" ht="24.6" x14ac:dyDescent="0.65">
      <c r="A213" s="10">
        <v>209</v>
      </c>
      <c r="B213" s="19" t="s">
        <v>301</v>
      </c>
      <c r="C213" s="71">
        <f>+'28'!H213</f>
        <v>0</v>
      </c>
      <c r="D213" s="95">
        <v>0</v>
      </c>
      <c r="E213" s="46">
        <f t="shared" si="24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55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16" ht="24.6" x14ac:dyDescent="0.65">
      <c r="A214" s="10">
        <v>210</v>
      </c>
      <c r="B214" s="19" t="s">
        <v>372</v>
      </c>
      <c r="C214" s="71">
        <f>+'28'!H214</f>
        <v>0</v>
      </c>
      <c r="D214" s="95">
        <v>0</v>
      </c>
      <c r="E214" s="46">
        <f t="shared" si="24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40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16" ht="24.6" x14ac:dyDescent="0.65">
      <c r="A215" s="10">
        <v>211</v>
      </c>
      <c r="B215" s="19" t="s">
        <v>184</v>
      </c>
      <c r="C215" s="71">
        <f>+'28'!H215</f>
        <v>0</v>
      </c>
      <c r="D215" s="95">
        <v>0</v>
      </c>
      <c r="E215" s="46">
        <f t="shared" si="24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120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16" ht="24.6" x14ac:dyDescent="0.65">
      <c r="A216" s="10">
        <v>212</v>
      </c>
      <c r="B216" s="19" t="s">
        <v>185</v>
      </c>
      <c r="C216" s="71">
        <f>+'28'!H216</f>
        <v>0</v>
      </c>
      <c r="D216" s="95">
        <v>0</v>
      </c>
      <c r="E216" s="46">
        <f t="shared" si="24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120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16" ht="24.6" x14ac:dyDescent="0.65">
      <c r="A217" s="10">
        <v>213</v>
      </c>
      <c r="B217" s="19" t="s">
        <v>187</v>
      </c>
      <c r="C217" s="71">
        <f>+'28'!H217</f>
        <v>0</v>
      </c>
      <c r="D217" s="95">
        <v>0</v>
      </c>
      <c r="E217" s="46">
        <f t="shared" si="24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50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16" ht="24.6" x14ac:dyDescent="0.65">
      <c r="A218" s="10">
        <v>214</v>
      </c>
      <c r="B218" s="19" t="s">
        <v>188</v>
      </c>
      <c r="C218" s="71">
        <f>+'28'!H218</f>
        <v>0</v>
      </c>
      <c r="D218" s="95">
        <v>0</v>
      </c>
      <c r="E218" s="46">
        <f t="shared" si="24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50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16" ht="24.6" x14ac:dyDescent="0.65">
      <c r="A219" s="10">
        <v>215</v>
      </c>
      <c r="B219" s="19" t="s">
        <v>302</v>
      </c>
      <c r="C219" s="71">
        <f>+'28'!H219</f>
        <v>0</v>
      </c>
      <c r="D219" s="95">
        <v>0</v>
      </c>
      <c r="E219" s="46">
        <f t="shared" si="24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120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16" ht="24.6" x14ac:dyDescent="0.65">
      <c r="A220" s="10">
        <v>216</v>
      </c>
      <c r="B220" s="19" t="s">
        <v>303</v>
      </c>
      <c r="C220" s="71">
        <f>+'28'!H220</f>
        <v>0</v>
      </c>
      <c r="D220" s="95">
        <v>0</v>
      </c>
      <c r="E220" s="46">
        <f t="shared" si="24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25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>
        <v>15</v>
      </c>
      <c r="P220" s="43">
        <f t="shared" si="23"/>
        <v>0</v>
      </c>
    </row>
    <row r="221" spans="1:16" ht="24.6" x14ac:dyDescent="0.65">
      <c r="A221" s="10">
        <v>217</v>
      </c>
      <c r="B221" s="19" t="s">
        <v>304</v>
      </c>
      <c r="C221" s="71">
        <f>+'28'!H221</f>
        <v>0</v>
      </c>
      <c r="D221" s="95">
        <v>0</v>
      </c>
      <c r="E221" s="46">
        <f t="shared" si="24"/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25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>
        <v>15</v>
      </c>
      <c r="P221" s="43">
        <f t="shared" si="23"/>
        <v>0</v>
      </c>
    </row>
    <row r="222" spans="1:16" ht="24.6" x14ac:dyDescent="0.65">
      <c r="A222" s="10">
        <v>218</v>
      </c>
      <c r="B222" s="19" t="s">
        <v>305</v>
      </c>
      <c r="C222" s="71">
        <f>+'28'!H222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25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>
        <v>15</v>
      </c>
      <c r="P222" s="43">
        <f t="shared" si="23"/>
        <v>0</v>
      </c>
    </row>
    <row r="223" spans="1:16" ht="24.6" x14ac:dyDescent="0.65">
      <c r="A223" s="10">
        <v>219</v>
      </c>
      <c r="B223" s="19" t="s">
        <v>306</v>
      </c>
      <c r="C223" s="71">
        <f>+'28'!H223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25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>
        <v>15</v>
      </c>
      <c r="P223" s="43">
        <f t="shared" si="23"/>
        <v>0</v>
      </c>
    </row>
    <row r="224" spans="1:16" ht="24.6" x14ac:dyDescent="0.65">
      <c r="A224" s="10">
        <v>220</v>
      </c>
      <c r="B224" s="19" t="s">
        <v>307</v>
      </c>
      <c r="C224" s="71">
        <f>+'28'!H224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25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>
        <v>15</v>
      </c>
      <c r="P224" s="43">
        <f t="shared" si="23"/>
        <v>0</v>
      </c>
    </row>
    <row r="225" spans="1:16" ht="24.6" x14ac:dyDescent="0.65">
      <c r="A225" s="10">
        <v>221</v>
      </c>
      <c r="B225" s="19" t="s">
        <v>308</v>
      </c>
      <c r="C225" s="71">
        <f>+'28'!H225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25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>
        <v>15</v>
      </c>
      <c r="P225" s="43">
        <f t="shared" si="23"/>
        <v>0</v>
      </c>
    </row>
    <row r="226" spans="1:16" ht="24.6" x14ac:dyDescent="0.65">
      <c r="A226" s="10">
        <v>222</v>
      </c>
      <c r="B226" s="19" t="s">
        <v>361</v>
      </c>
      <c r="C226" s="71">
        <f>+'28'!H226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10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309</v>
      </c>
      <c r="C227" s="71">
        <f>+'28'!H227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10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310</v>
      </c>
      <c r="C228" s="71">
        <f>+'28'!H228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311</v>
      </c>
      <c r="C229" s="71">
        <f>+'28'!H229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312</v>
      </c>
      <c r="C230" s="71">
        <f>+'28'!H230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/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183</v>
      </c>
      <c r="C231" s="71">
        <f>+'28'!H231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40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117</v>
      </c>
      <c r="C232" s="71">
        <f>+'28'!H232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313</v>
      </c>
      <c r="C233" s="71">
        <f>+'28'!H233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30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371</v>
      </c>
      <c r="C234" s="71">
        <f>+'28'!H234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800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x14ac:dyDescent="0.65">
      <c r="A235" s="10">
        <v>231</v>
      </c>
      <c r="B235" s="19" t="s">
        <v>373</v>
      </c>
      <c r="C235" s="71">
        <f>+'28'!H235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150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x14ac:dyDescent="0.65">
      <c r="A236" s="10">
        <v>232</v>
      </c>
      <c r="B236" s="19" t="s">
        <v>315</v>
      </c>
      <c r="C236" s="71">
        <f>+'28'!H236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200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x14ac:dyDescent="0.65">
      <c r="A237" s="10">
        <v>233</v>
      </c>
      <c r="B237" s="19" t="s">
        <v>374</v>
      </c>
      <c r="C237" s="71">
        <f>+'28'!H237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250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x14ac:dyDescent="0.65">
      <c r="A238" s="10">
        <v>234</v>
      </c>
      <c r="B238" s="19" t="s">
        <v>316</v>
      </c>
      <c r="C238" s="71">
        <f>+'28'!H238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50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x14ac:dyDescent="0.65">
      <c r="A239" s="10">
        <v>235</v>
      </c>
      <c r="B239" s="19" t="s">
        <v>314</v>
      </c>
      <c r="C239" s="71">
        <f>+'28'!H239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" customHeight="1" x14ac:dyDescent="0.65">
      <c r="A240" s="10">
        <v>236</v>
      </c>
      <c r="B240" s="19" t="s">
        <v>337</v>
      </c>
      <c r="C240" s="71">
        <f>+'28'!H240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45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338</v>
      </c>
      <c r="C241" s="71">
        <f>+'28'!H241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35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339</v>
      </c>
      <c r="C242" s="71">
        <f>+'28'!H242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>
        <v>25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317</v>
      </c>
      <c r="C243" s="71">
        <f>+'28'!H243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>
        <v>50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318</v>
      </c>
      <c r="C244" s="71">
        <f>+'28'!H244</f>
        <v>0</v>
      </c>
      <c r="D244" s="95">
        <v>0</v>
      </c>
      <c r="E244" s="46">
        <f t="shared" si="24"/>
        <v>0</v>
      </c>
      <c r="F244" s="106">
        <v>0</v>
      </c>
      <c r="G244" s="104">
        <v>0</v>
      </c>
      <c r="H244" s="46">
        <f t="shared" si="20"/>
        <v>0</v>
      </c>
      <c r="I244" s="96"/>
      <c r="J244" s="20">
        <v>60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319</v>
      </c>
      <c r="C245" s="71">
        <f>+'28'!H245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250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320</v>
      </c>
      <c r="C246" s="71">
        <f>+'28'!H246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15">
        <v>100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321</v>
      </c>
      <c r="C247" s="71">
        <f>+'28'!H247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15">
        <v>350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322</v>
      </c>
      <c r="C248" s="71">
        <f>+'28'!H248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15">
        <v>60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323</v>
      </c>
      <c r="C249" s="71">
        <f>+'28'!H249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15">
        <v>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324</v>
      </c>
      <c r="C250" s="71">
        <f>+'28'!H250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15">
        <v>100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325</v>
      </c>
      <c r="C251" s="71">
        <f>+'28'!H251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15">
        <v>120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326</v>
      </c>
      <c r="C252" s="71">
        <f>+'28'!H252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15">
        <v>60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 x14ac:dyDescent="0.65">
      <c r="A253" s="10">
        <v>249</v>
      </c>
      <c r="B253" s="19" t="s">
        <v>327</v>
      </c>
      <c r="C253" s="71">
        <f>+'28'!H253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15">
        <v>150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x14ac:dyDescent="0.65">
      <c r="A254" s="10">
        <v>250</v>
      </c>
      <c r="B254" s="19" t="s">
        <v>328</v>
      </c>
      <c r="C254" s="71">
        <f>+'28'!H254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15">
        <v>150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329</v>
      </c>
      <c r="C255" s="71">
        <f>+'28'!H255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15">
        <v>200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330</v>
      </c>
      <c r="C256" s="71">
        <f>+'28'!H256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15"/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331</v>
      </c>
      <c r="C257" s="71">
        <f>+'28'!H257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15"/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368</v>
      </c>
      <c r="C258" s="71">
        <f>+'28'!H258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15"/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/>
      <c r="C259" s="71">
        <f>+'28'!H259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/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/>
      <c r="C260" s="71">
        <f>+'28'!H260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20"/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/>
      <c r="C261" s="71">
        <f>+'28'!H261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ref="H261:H284" si="25">+E261-F261-I261-G261</f>
        <v>0</v>
      </c>
      <c r="I261" s="96"/>
      <c r="J261" s="20"/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/>
      <c r="C262" s="71">
        <f>+'28'!H262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5"/>
        <v>0</v>
      </c>
      <c r="I262" s="96"/>
      <c r="J262" s="20"/>
      <c r="K262" s="72">
        <f t="shared" ref="K262:K284" si="26">+J262*I262</f>
        <v>0</v>
      </c>
      <c r="L262" s="17" t="s">
        <v>16</v>
      </c>
      <c r="M262" s="18">
        <v>0</v>
      </c>
      <c r="N262" s="23">
        <f t="shared" ref="N262:N284" si="27">SUM(K262-M262)</f>
        <v>0</v>
      </c>
      <c r="O262" s="19"/>
      <c r="P262" s="43">
        <f t="shared" ref="P262:P284" si="28">+K262*O262</f>
        <v>0</v>
      </c>
    </row>
    <row r="263" spans="1:16" ht="24.6" x14ac:dyDescent="0.65">
      <c r="A263" s="10">
        <v>259</v>
      </c>
      <c r="B263" s="19"/>
      <c r="C263" s="71">
        <f>+'28'!H263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5"/>
        <v>0</v>
      </c>
      <c r="I263" s="96"/>
      <c r="J263" s="20"/>
      <c r="K263" s="72">
        <f t="shared" si="26"/>
        <v>0</v>
      </c>
      <c r="L263" s="17" t="s">
        <v>16</v>
      </c>
      <c r="M263" s="18">
        <v>0</v>
      </c>
      <c r="N263" s="23">
        <f t="shared" si="27"/>
        <v>0</v>
      </c>
      <c r="O263" s="19"/>
      <c r="P263" s="43">
        <f t="shared" si="28"/>
        <v>0</v>
      </c>
    </row>
    <row r="264" spans="1:16" ht="24.6" x14ac:dyDescent="0.65">
      <c r="A264" s="10">
        <v>260</v>
      </c>
      <c r="B264" s="19"/>
      <c r="C264" s="71">
        <f>+'28'!H264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5"/>
        <v>0</v>
      </c>
      <c r="I264" s="96"/>
      <c r="J264" s="20"/>
      <c r="K264" s="72">
        <f t="shared" si="26"/>
        <v>0</v>
      </c>
      <c r="L264" s="17" t="s">
        <v>16</v>
      </c>
      <c r="M264" s="18">
        <v>0</v>
      </c>
      <c r="N264" s="23">
        <f t="shared" si="27"/>
        <v>0</v>
      </c>
      <c r="O264" s="19"/>
      <c r="P264" s="43">
        <f t="shared" si="28"/>
        <v>0</v>
      </c>
    </row>
    <row r="265" spans="1:16" ht="24.6" x14ac:dyDescent="0.65">
      <c r="A265" s="10">
        <v>261</v>
      </c>
      <c r="B265" s="19"/>
      <c r="C265" s="71">
        <f>+'28'!H265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5"/>
        <v>0</v>
      </c>
      <c r="I265" s="96"/>
      <c r="J265" s="20"/>
      <c r="K265" s="72">
        <f t="shared" si="26"/>
        <v>0</v>
      </c>
      <c r="L265" s="17" t="s">
        <v>16</v>
      </c>
      <c r="M265" s="18">
        <v>0</v>
      </c>
      <c r="N265" s="23">
        <f t="shared" si="27"/>
        <v>0</v>
      </c>
      <c r="O265" s="19"/>
      <c r="P265" s="43">
        <f t="shared" si="28"/>
        <v>0</v>
      </c>
    </row>
    <row r="266" spans="1:16" ht="24.6" x14ac:dyDescent="0.65">
      <c r="A266" s="10">
        <v>262</v>
      </c>
      <c r="B266" s="19"/>
      <c r="C266" s="71">
        <f>+'28'!H266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5"/>
        <v>0</v>
      </c>
      <c r="I266" s="96"/>
      <c r="J266" s="20"/>
      <c r="K266" s="72">
        <f t="shared" si="26"/>
        <v>0</v>
      </c>
      <c r="L266" s="17" t="s">
        <v>16</v>
      </c>
      <c r="M266" s="18">
        <v>0</v>
      </c>
      <c r="N266" s="23">
        <f t="shared" si="27"/>
        <v>0</v>
      </c>
      <c r="O266" s="19"/>
      <c r="P266" s="43">
        <f t="shared" si="28"/>
        <v>0</v>
      </c>
    </row>
    <row r="267" spans="1:16" ht="24.6" x14ac:dyDescent="0.65">
      <c r="A267" s="10">
        <v>263</v>
      </c>
      <c r="B267" s="19"/>
      <c r="C267" s="71">
        <f>+'28'!H267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5"/>
        <v>0</v>
      </c>
      <c r="I267" s="96"/>
      <c r="J267" s="20"/>
      <c r="K267" s="72">
        <f t="shared" si="26"/>
        <v>0</v>
      </c>
      <c r="L267" s="17" t="s">
        <v>16</v>
      </c>
      <c r="M267" s="18">
        <v>0</v>
      </c>
      <c r="N267" s="23">
        <f t="shared" si="27"/>
        <v>0</v>
      </c>
      <c r="O267" s="19"/>
      <c r="P267" s="43">
        <f t="shared" si="28"/>
        <v>0</v>
      </c>
    </row>
    <row r="268" spans="1:16" ht="24.6" x14ac:dyDescent="0.65">
      <c r="A268" s="10">
        <v>264</v>
      </c>
      <c r="B268" s="19"/>
      <c r="C268" s="71">
        <f>+'28'!H268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5"/>
        <v>0</v>
      </c>
      <c r="I268" s="96"/>
      <c r="J268" s="20"/>
      <c r="K268" s="72">
        <f t="shared" si="26"/>
        <v>0</v>
      </c>
      <c r="L268" s="17" t="s">
        <v>16</v>
      </c>
      <c r="M268" s="18">
        <v>0</v>
      </c>
      <c r="N268" s="23">
        <f t="shared" si="27"/>
        <v>0</v>
      </c>
      <c r="O268" s="19"/>
      <c r="P268" s="43">
        <f t="shared" si="28"/>
        <v>0</v>
      </c>
    </row>
    <row r="269" spans="1:16" ht="24.6" x14ac:dyDescent="0.65">
      <c r="A269" s="10">
        <v>265</v>
      </c>
      <c r="B269" s="19"/>
      <c r="C269" s="71">
        <f>+'28'!H269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5"/>
        <v>0</v>
      </c>
      <c r="I269" s="96"/>
      <c r="J269" s="20"/>
      <c r="K269" s="72">
        <f t="shared" si="26"/>
        <v>0</v>
      </c>
      <c r="L269" s="17" t="s">
        <v>16</v>
      </c>
      <c r="M269" s="18">
        <v>0</v>
      </c>
      <c r="N269" s="23">
        <f t="shared" si="27"/>
        <v>0</v>
      </c>
      <c r="O269" s="19"/>
      <c r="P269" s="43">
        <f t="shared" si="28"/>
        <v>0</v>
      </c>
    </row>
    <row r="270" spans="1:16" ht="24.6" x14ac:dyDescent="0.65">
      <c r="A270" s="10">
        <v>266</v>
      </c>
      <c r="B270" s="19"/>
      <c r="C270" s="71">
        <f>+'28'!H270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5"/>
        <v>0</v>
      </c>
      <c r="I270" s="96"/>
      <c r="J270" s="20"/>
      <c r="K270" s="72">
        <f t="shared" si="26"/>
        <v>0</v>
      </c>
      <c r="L270" s="17" t="s">
        <v>16</v>
      </c>
      <c r="M270" s="18">
        <v>0</v>
      </c>
      <c r="N270" s="23">
        <f t="shared" si="27"/>
        <v>0</v>
      </c>
      <c r="O270" s="19"/>
      <c r="P270" s="43">
        <f t="shared" si="28"/>
        <v>0</v>
      </c>
    </row>
    <row r="271" spans="1:16" ht="24.6" x14ac:dyDescent="0.65">
      <c r="A271" s="10">
        <v>267</v>
      </c>
      <c r="B271" s="19"/>
      <c r="C271" s="71">
        <f>+'28'!H271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5"/>
        <v>0</v>
      </c>
      <c r="I271" s="96"/>
      <c r="J271" s="20"/>
      <c r="K271" s="72">
        <f t="shared" si="26"/>
        <v>0</v>
      </c>
      <c r="L271" s="17" t="s">
        <v>16</v>
      </c>
      <c r="M271" s="18">
        <v>0</v>
      </c>
      <c r="N271" s="23">
        <f t="shared" si="27"/>
        <v>0</v>
      </c>
      <c r="O271" s="19"/>
      <c r="P271" s="43">
        <f t="shared" si="28"/>
        <v>0</v>
      </c>
    </row>
    <row r="272" spans="1:16" ht="24.6" x14ac:dyDescent="0.65">
      <c r="A272" s="10">
        <v>268</v>
      </c>
      <c r="B272" s="19"/>
      <c r="C272" s="71">
        <f>+'28'!H272</f>
        <v>0</v>
      </c>
      <c r="D272" s="95">
        <v>0</v>
      </c>
      <c r="E272" s="46">
        <f t="shared" ref="E272:E284" si="29">C272+D272</f>
        <v>0</v>
      </c>
      <c r="F272" s="106">
        <v>0</v>
      </c>
      <c r="G272" s="104">
        <v>0</v>
      </c>
      <c r="H272" s="46">
        <f t="shared" si="25"/>
        <v>0</v>
      </c>
      <c r="I272" s="96"/>
      <c r="J272" s="20"/>
      <c r="K272" s="72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3">
        <f t="shared" si="28"/>
        <v>0</v>
      </c>
    </row>
    <row r="273" spans="1:17" ht="24.6" x14ac:dyDescent="0.65">
      <c r="A273" s="10">
        <v>269</v>
      </c>
      <c r="B273" s="19"/>
      <c r="C273" s="71">
        <f>+'28'!H273</f>
        <v>0</v>
      </c>
      <c r="D273" s="95">
        <v>0</v>
      </c>
      <c r="E273" s="46">
        <f t="shared" si="29"/>
        <v>0</v>
      </c>
      <c r="F273" s="106">
        <v>0</v>
      </c>
      <c r="G273" s="104">
        <v>0</v>
      </c>
      <c r="H273" s="46">
        <f t="shared" si="25"/>
        <v>0</v>
      </c>
      <c r="I273" s="96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 x14ac:dyDescent="0.65">
      <c r="A274" s="10">
        <v>270</v>
      </c>
      <c r="B274" s="19"/>
      <c r="C274" s="71">
        <f>+'28'!H274</f>
        <v>0</v>
      </c>
      <c r="D274" s="95">
        <v>0</v>
      </c>
      <c r="E274" s="46">
        <f t="shared" si="29"/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 x14ac:dyDescent="0.65">
      <c r="A275" s="10">
        <v>271</v>
      </c>
      <c r="B275" s="19"/>
      <c r="C275" s="71">
        <f>+'28'!H275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 x14ac:dyDescent="0.65">
      <c r="A276" s="10">
        <v>272</v>
      </c>
      <c r="B276" s="19"/>
      <c r="C276" s="71">
        <f>+'28'!H276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 x14ac:dyDescent="0.65">
      <c r="A277" s="10">
        <v>273</v>
      </c>
      <c r="B277" s="19"/>
      <c r="C277" s="71">
        <f>+'28'!H277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 x14ac:dyDescent="0.65">
      <c r="A278" s="10">
        <v>274</v>
      </c>
      <c r="B278" s="19"/>
      <c r="C278" s="71">
        <f>+'28'!H278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 x14ac:dyDescent="0.65">
      <c r="A279" s="10">
        <v>275</v>
      </c>
      <c r="B279" s="19"/>
      <c r="C279" s="71">
        <f>+'28'!H279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 x14ac:dyDescent="0.65">
      <c r="A280" s="10">
        <v>276</v>
      </c>
      <c r="B280" s="19"/>
      <c r="C280" s="71">
        <f>+'28'!H280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 x14ac:dyDescent="0.65">
      <c r="A281" s="10">
        <v>277</v>
      </c>
      <c r="B281" s="19"/>
      <c r="C281" s="71">
        <f>+'28'!H281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 x14ac:dyDescent="0.65">
      <c r="A282" s="10">
        <v>278</v>
      </c>
      <c r="B282" s="19"/>
      <c r="C282" s="71">
        <f>+'28'!H282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 x14ac:dyDescent="0.65">
      <c r="A283" s="10">
        <v>279</v>
      </c>
      <c r="B283" s="19"/>
      <c r="C283" s="71">
        <f>+'28'!H283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 x14ac:dyDescent="0.65">
      <c r="A284" s="10">
        <v>280</v>
      </c>
      <c r="B284" s="19"/>
      <c r="C284" s="71">
        <f>+'28'!H284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 x14ac:dyDescent="0.6">
      <c r="A286" s="1"/>
      <c r="E286" s="24"/>
      <c r="F286" s="25"/>
      <c r="G286" s="25"/>
      <c r="H286" s="24"/>
      <c r="I286" s="172" t="s">
        <v>212</v>
      </c>
      <c r="J286" s="173"/>
      <c r="K286" s="30">
        <f>+AA184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174" t="s">
        <v>202</v>
      </c>
      <c r="K287" s="174"/>
      <c r="L287" s="33">
        <f>SUM(K5:K286)</f>
        <v>200</v>
      </c>
    </row>
    <row r="288" spans="1:17" ht="24.6" x14ac:dyDescent="0.65">
      <c r="A288" s="1"/>
      <c r="E288" s="31"/>
      <c r="H288" s="31"/>
      <c r="J288" s="168" t="s">
        <v>203</v>
      </c>
      <c r="K288" s="169"/>
      <c r="L288" s="36">
        <v>0</v>
      </c>
    </row>
    <row r="289" spans="1:12" ht="24.6" x14ac:dyDescent="0.65">
      <c r="A289" s="1"/>
      <c r="E289" s="31"/>
      <c r="H289" s="31"/>
      <c r="J289" s="34" t="s">
        <v>204</v>
      </c>
      <c r="K289" s="35"/>
      <c r="L289" s="36">
        <f>SUM(M289:AR289)</f>
        <v>0</v>
      </c>
    </row>
    <row r="290" spans="1:12" ht="24.6" x14ac:dyDescent="0.65">
      <c r="A290" s="1"/>
      <c r="E290" s="31"/>
      <c r="H290" s="31"/>
      <c r="J290" s="168" t="s">
        <v>205</v>
      </c>
      <c r="K290" s="169"/>
      <c r="L290" s="36">
        <v>0</v>
      </c>
    </row>
    <row r="291" spans="1:12" ht="24.6" x14ac:dyDescent="0.65">
      <c r="A291" s="1"/>
      <c r="E291" s="31"/>
      <c r="H291" s="31"/>
      <c r="J291" s="168" t="s">
        <v>206</v>
      </c>
      <c r="K291" s="169"/>
      <c r="L291" s="36">
        <v>0</v>
      </c>
    </row>
    <row r="292" spans="1:12" ht="24.6" x14ac:dyDescent="0.65">
      <c r="A292" s="1"/>
      <c r="E292" s="31"/>
      <c r="H292" s="31"/>
      <c r="J292" s="168" t="s">
        <v>207</v>
      </c>
      <c r="K292" s="169"/>
      <c r="L292" s="37">
        <f>SUM(M5:M285)</f>
        <v>0</v>
      </c>
    </row>
    <row r="293" spans="1:12" ht="24.6" x14ac:dyDescent="0.65">
      <c r="A293" s="1"/>
      <c r="E293" s="31"/>
      <c r="H293" s="31"/>
      <c r="J293" s="168" t="s">
        <v>208</v>
      </c>
      <c r="K293" s="169"/>
      <c r="L293" s="33">
        <f>L287-L288-L289-L291-L292</f>
        <v>200</v>
      </c>
    </row>
    <row r="294" spans="1:12" ht="24.6" x14ac:dyDescent="0.65">
      <c r="A294" s="1"/>
      <c r="E294" s="31"/>
      <c r="H294" s="31"/>
      <c r="J294" s="168" t="s">
        <v>209</v>
      </c>
      <c r="K294" s="169"/>
      <c r="L294" s="37">
        <v>200</v>
      </c>
    </row>
    <row r="295" spans="1:12" ht="24.6" x14ac:dyDescent="0.65">
      <c r="A295" s="1"/>
      <c r="E295" s="31"/>
      <c r="H295" s="31"/>
      <c r="J295" s="168" t="s">
        <v>210</v>
      </c>
      <c r="K295" s="169"/>
      <c r="L295" s="33">
        <f>+L294-L293</f>
        <v>0</v>
      </c>
    </row>
    <row r="296" spans="1:12" ht="24.6" x14ac:dyDescent="0.65">
      <c r="H296" s="2"/>
      <c r="J296" s="168" t="s">
        <v>211</v>
      </c>
      <c r="K296" s="169"/>
      <c r="L296" s="33">
        <f>+L294-L293</f>
        <v>0</v>
      </c>
    </row>
    <row r="297" spans="1:12" x14ac:dyDescent="0.6">
      <c r="H297" s="2"/>
      <c r="J297" s="2"/>
    </row>
    <row r="298" spans="1:12" ht="24.6" x14ac:dyDescent="0.65">
      <c r="H298" s="2"/>
      <c r="J298" s="97" t="s">
        <v>332</v>
      </c>
    </row>
    <row r="299" spans="1:12" x14ac:dyDescent="0.6">
      <c r="H299" s="2"/>
      <c r="J299" s="2"/>
    </row>
    <row r="300" spans="1:12" x14ac:dyDescent="0.6">
      <c r="H300" s="2"/>
      <c r="J300" s="2"/>
    </row>
    <row r="301" spans="1:12" x14ac:dyDescent="0.6">
      <c r="H301" s="2"/>
      <c r="J301" s="2"/>
    </row>
    <row r="302" spans="1:12" x14ac:dyDescent="0.6">
      <c r="H302" s="2"/>
      <c r="J302" s="2"/>
    </row>
    <row r="303" spans="1:12" x14ac:dyDescent="0.6">
      <c r="H303" s="2"/>
      <c r="J303" s="2"/>
    </row>
    <row r="304" spans="1:12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72FF-EED6-4E48-878E-D09AD6FF6A71}">
  <sheetPr>
    <tabColor rgb="FFF789D2"/>
  </sheetPr>
  <dimension ref="A1:AC371"/>
  <sheetViews>
    <sheetView zoomScaleNormal="100" workbookViewId="0">
      <pane xSplit="8" ySplit="4" topLeftCell="I273" activePane="bottomRight" state="frozen"/>
      <selection activeCell="J37" sqref="J37"/>
      <selection pane="topRight" activeCell="J37" sqref="J37"/>
      <selection pane="bottomLeft" activeCell="J37" sqref="J37"/>
      <selection pane="bottomRight" activeCell="M294" sqref="M294"/>
    </sheetView>
  </sheetViews>
  <sheetFormatPr defaultColWidth="9" defaultRowHeight="24" x14ac:dyDescent="0.6"/>
  <cols>
    <col min="1" max="1" width="6.796875" style="2" customWidth="1"/>
    <col min="2" max="2" width="43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65" t="s">
        <v>413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R2" s="166" t="s">
        <v>0</v>
      </c>
      <c r="S2" s="166"/>
      <c r="T2" s="166"/>
      <c r="U2" s="166"/>
      <c r="V2" s="166"/>
      <c r="W2" s="166"/>
      <c r="X2" s="166"/>
      <c r="Y2" s="166"/>
      <c r="Z2" s="166"/>
      <c r="AA2" s="166"/>
      <c r="AB2" s="166"/>
    </row>
    <row r="3" spans="1:29" s="5" customFormat="1" ht="26.4" x14ac:dyDescent="0.7">
      <c r="A3" s="167" t="s">
        <v>1</v>
      </c>
      <c r="B3" s="175" t="s">
        <v>2</v>
      </c>
      <c r="C3" s="167" t="s">
        <v>3</v>
      </c>
      <c r="D3" s="167" t="s">
        <v>4</v>
      </c>
      <c r="E3" s="167" t="s">
        <v>5</v>
      </c>
      <c r="F3" s="105" t="s">
        <v>6</v>
      </c>
      <c r="G3" s="176" t="s">
        <v>334</v>
      </c>
      <c r="H3" s="167" t="s">
        <v>7</v>
      </c>
      <c r="I3" s="170" t="s">
        <v>8</v>
      </c>
      <c r="J3" s="170"/>
      <c r="K3" s="170"/>
      <c r="L3" s="167" t="s">
        <v>9</v>
      </c>
      <c r="M3" s="171" t="s">
        <v>10</v>
      </c>
      <c r="O3" s="139" t="s">
        <v>335</v>
      </c>
      <c r="P3" s="141" t="s">
        <v>336</v>
      </c>
      <c r="R3" s="167" t="s">
        <v>1</v>
      </c>
      <c r="S3" s="167" t="s">
        <v>2</v>
      </c>
      <c r="T3" s="167" t="s">
        <v>3</v>
      </c>
      <c r="U3" s="167" t="s">
        <v>4</v>
      </c>
      <c r="V3" s="167" t="s">
        <v>5</v>
      </c>
      <c r="W3" s="93" t="s">
        <v>6</v>
      </c>
      <c r="X3" s="167" t="s">
        <v>7</v>
      </c>
      <c r="Y3" s="170" t="s">
        <v>8</v>
      </c>
      <c r="Z3" s="170"/>
      <c r="AA3" s="170"/>
      <c r="AB3" s="167" t="s">
        <v>9</v>
      </c>
      <c r="AC3" s="171" t="s">
        <v>10</v>
      </c>
    </row>
    <row r="4" spans="1:29" s="5" customFormat="1" ht="26.4" x14ac:dyDescent="0.7">
      <c r="A4" s="167"/>
      <c r="B4" s="175"/>
      <c r="C4" s="167"/>
      <c r="D4" s="167"/>
      <c r="E4" s="167"/>
      <c r="F4" s="105" t="s">
        <v>11</v>
      </c>
      <c r="G4" s="177"/>
      <c r="H4" s="167"/>
      <c r="I4" s="93" t="s">
        <v>12</v>
      </c>
      <c r="J4" s="94" t="s">
        <v>13</v>
      </c>
      <c r="K4" s="93" t="s">
        <v>14</v>
      </c>
      <c r="L4" s="167"/>
      <c r="M4" s="171"/>
      <c r="O4" s="140"/>
      <c r="P4" s="142"/>
      <c r="R4" s="167"/>
      <c r="S4" s="167"/>
      <c r="T4" s="167"/>
      <c r="U4" s="167"/>
      <c r="V4" s="167"/>
      <c r="W4" s="93" t="s">
        <v>11</v>
      </c>
      <c r="X4" s="167"/>
      <c r="Y4" s="93" t="s">
        <v>12</v>
      </c>
      <c r="Z4" s="94" t="s">
        <v>13</v>
      </c>
      <c r="AA4" s="93" t="s">
        <v>14</v>
      </c>
      <c r="AB4" s="167"/>
      <c r="AC4" s="171"/>
    </row>
    <row r="5" spans="1:29" ht="24.6" x14ac:dyDescent="0.65">
      <c r="A5" s="10">
        <v>1</v>
      </c>
      <c r="B5" s="19" t="s">
        <v>407</v>
      </c>
      <c r="C5" s="71">
        <f>+'29'!H5</f>
        <v>7</v>
      </c>
      <c r="D5" s="95">
        <v>0</v>
      </c>
      <c r="E5" s="46">
        <f t="shared" ref="E5:E143" si="0">C5+D5</f>
        <v>7</v>
      </c>
      <c r="F5" s="106">
        <v>0</v>
      </c>
      <c r="G5" s="104">
        <v>0</v>
      </c>
      <c r="H5" s="46">
        <f t="shared" ref="H5:H68" si="1">+E5-F5-I5-G5</f>
        <v>6</v>
      </c>
      <c r="I5" s="96">
        <v>1</v>
      </c>
      <c r="J5" s="15">
        <v>50</v>
      </c>
      <c r="K5" s="72">
        <f>+J5*I5</f>
        <v>50</v>
      </c>
      <c r="L5" s="17" t="s">
        <v>16</v>
      </c>
      <c r="M5" s="18">
        <v>0</v>
      </c>
      <c r="N5" s="23">
        <f>SUM(K5-M5)</f>
        <v>50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+'29'!H6</f>
        <v>23</v>
      </c>
      <c r="D6" s="95">
        <v>0</v>
      </c>
      <c r="E6" s="46">
        <f t="shared" si="0"/>
        <v>23</v>
      </c>
      <c r="F6" s="106">
        <v>0</v>
      </c>
      <c r="G6" s="104">
        <v>0</v>
      </c>
      <c r="H6" s="46">
        <f t="shared" si="1"/>
        <v>22</v>
      </c>
      <c r="I6" s="96">
        <v>1</v>
      </c>
      <c r="J6" s="15">
        <v>100</v>
      </c>
      <c r="K6" s="72">
        <f t="shared" ref="K6:K69" si="5">+J6*I6</f>
        <v>100</v>
      </c>
      <c r="L6" s="17" t="s">
        <v>16</v>
      </c>
      <c r="M6" s="18">
        <v>0</v>
      </c>
      <c r="N6" s="23">
        <f t="shared" ref="N6:N69" si="6">SUM(K6-M6)</f>
        <v>100</v>
      </c>
      <c r="O6" s="19"/>
      <c r="P6" s="43">
        <f t="shared" ref="P6:P69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+'29'!H7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+'29'!H8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+'29'!H9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+'29'!H10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+'29'!H11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+'29'!H12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+'29'!H13</f>
        <v>4</v>
      </c>
      <c r="D13" s="95">
        <v>0</v>
      </c>
      <c r="E13" s="46">
        <f t="shared" si="0"/>
        <v>4</v>
      </c>
      <c r="F13" s="106">
        <v>0</v>
      </c>
      <c r="G13" s="104">
        <v>0</v>
      </c>
      <c r="H13" s="46">
        <f t="shared" si="1"/>
        <v>4</v>
      </c>
      <c r="I13" s="96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+'29'!H14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+'29'!H15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+'29'!H16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+'29'!H17</f>
        <v>4</v>
      </c>
      <c r="D17" s="95">
        <v>0</v>
      </c>
      <c r="E17" s="46">
        <f t="shared" si="0"/>
        <v>4</v>
      </c>
      <c r="F17" s="106">
        <v>0</v>
      </c>
      <c r="G17" s="104">
        <v>0</v>
      </c>
      <c r="H17" s="46">
        <f t="shared" si="1"/>
        <v>4</v>
      </c>
      <c r="I17" s="96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+'29'!H18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+'29'!H19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+'29'!H20</f>
        <v>3</v>
      </c>
      <c r="D20" s="95">
        <v>0</v>
      </c>
      <c r="E20" s="46">
        <f t="shared" si="0"/>
        <v>3</v>
      </c>
      <c r="F20" s="106">
        <v>0</v>
      </c>
      <c r="G20" s="104">
        <v>0</v>
      </c>
      <c r="H20" s="46">
        <f t="shared" si="1"/>
        <v>3</v>
      </c>
      <c r="I20" s="96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+'29'!H21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+'29'!H22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+'29'!H23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+'29'!H24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+'29'!H25</f>
        <v>15</v>
      </c>
      <c r="D25" s="95">
        <v>0</v>
      </c>
      <c r="E25" s="46">
        <f t="shared" si="0"/>
        <v>15</v>
      </c>
      <c r="F25" s="106">
        <v>0</v>
      </c>
      <c r="G25" s="104">
        <v>0</v>
      </c>
      <c r="H25" s="46">
        <f t="shared" si="1"/>
        <v>14</v>
      </c>
      <c r="I25" s="96">
        <v>1</v>
      </c>
      <c r="J25" s="15">
        <v>100</v>
      </c>
      <c r="K25" s="72">
        <f t="shared" si="5"/>
        <v>100</v>
      </c>
      <c r="L25" s="17" t="s">
        <v>16</v>
      </c>
      <c r="M25" s="18">
        <v>0</v>
      </c>
      <c r="N25" s="23">
        <f t="shared" si="6"/>
        <v>100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+'29'!H26</f>
        <v>2</v>
      </c>
      <c r="D26" s="95">
        <v>0</v>
      </c>
      <c r="E26" s="46">
        <f t="shared" si="0"/>
        <v>2</v>
      </c>
      <c r="F26" s="106">
        <v>0</v>
      </c>
      <c r="G26" s="104">
        <v>0</v>
      </c>
      <c r="H26" s="46">
        <f t="shared" si="1"/>
        <v>2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+'29'!H27</f>
        <v>0</v>
      </c>
      <c r="D27" s="95">
        <v>0</v>
      </c>
      <c r="E27" s="46">
        <f t="shared" si="0"/>
        <v>0</v>
      </c>
      <c r="F27" s="106">
        <v>0</v>
      </c>
      <c r="G27" s="104">
        <v>0</v>
      </c>
      <c r="H27" s="46">
        <f t="shared" si="1"/>
        <v>0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+'29'!H28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+'29'!H29</f>
        <v>3</v>
      </c>
      <c r="D29" s="95">
        <v>0</v>
      </c>
      <c r="E29" s="46">
        <f t="shared" si="0"/>
        <v>3</v>
      </c>
      <c r="F29" s="106">
        <v>0</v>
      </c>
      <c r="G29" s="104">
        <v>0</v>
      </c>
      <c r="H29" s="46">
        <f t="shared" si="1"/>
        <v>3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+'29'!H30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+'29'!H31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+'29'!H32</f>
        <v>4</v>
      </c>
      <c r="D32" s="95">
        <v>0</v>
      </c>
      <c r="E32" s="46">
        <f t="shared" si="0"/>
        <v>4</v>
      </c>
      <c r="F32" s="106">
        <v>0</v>
      </c>
      <c r="G32" s="104">
        <v>0</v>
      </c>
      <c r="H32" s="46">
        <f t="shared" si="1"/>
        <v>4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8" t="s">
        <v>119</v>
      </c>
      <c r="T32" s="179"/>
      <c r="U32" s="179"/>
      <c r="V32" s="179"/>
      <c r="W32" s="179"/>
      <c r="X32" s="179"/>
      <c r="Y32" s="179"/>
      <c r="Z32" s="180"/>
      <c r="AA32" s="40">
        <f>SUM(AA5:AA29)</f>
        <v>0</v>
      </c>
    </row>
    <row r="33" spans="1:26" ht="24.6" x14ac:dyDescent="0.65">
      <c r="A33" s="10">
        <v>29</v>
      </c>
      <c r="B33" s="19" t="s">
        <v>382</v>
      </c>
      <c r="C33" s="71">
        <f>+'29'!H33</f>
        <v>8</v>
      </c>
      <c r="D33" s="95">
        <v>0</v>
      </c>
      <c r="E33" s="46">
        <f t="shared" si="0"/>
        <v>8</v>
      </c>
      <c r="F33" s="106">
        <v>0</v>
      </c>
      <c r="G33" s="104">
        <v>0</v>
      </c>
      <c r="H33" s="46">
        <f t="shared" si="1"/>
        <v>8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+'29'!H34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+'29'!H35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+'29'!H36</f>
        <v>9</v>
      </c>
      <c r="D36" s="95">
        <v>0</v>
      </c>
      <c r="E36" s="46">
        <f t="shared" si="0"/>
        <v>9</v>
      </c>
      <c r="F36" s="106">
        <v>0</v>
      </c>
      <c r="G36" s="104">
        <v>0</v>
      </c>
      <c r="H36" s="46">
        <f t="shared" si="1"/>
        <v>9</v>
      </c>
      <c r="I36" s="96"/>
      <c r="J36" s="15">
        <v>100</v>
      </c>
      <c r="K36" s="72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3">
        <f t="shared" si="7"/>
        <v>0</v>
      </c>
    </row>
    <row r="37" spans="1:26" ht="24.6" x14ac:dyDescent="0.65">
      <c r="A37" s="10">
        <v>33</v>
      </c>
      <c r="B37" s="19" t="s">
        <v>393</v>
      </c>
      <c r="C37" s="71">
        <f>+'29'!H37</f>
        <v>0</v>
      </c>
      <c r="D37" s="95">
        <v>0</v>
      </c>
      <c r="E37" s="46">
        <f t="shared" si="0"/>
        <v>0</v>
      </c>
      <c r="F37" s="106">
        <v>0</v>
      </c>
      <c r="G37" s="104">
        <v>0</v>
      </c>
      <c r="H37" s="46">
        <f t="shared" si="1"/>
        <v>0</v>
      </c>
      <c r="I37" s="96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f>+'29'!H38</f>
        <v>0</v>
      </c>
      <c r="D38" s="95">
        <v>0</v>
      </c>
      <c r="E38" s="46">
        <f t="shared" si="0"/>
        <v>0</v>
      </c>
      <c r="F38" s="106">
        <v>0</v>
      </c>
      <c r="G38" s="104">
        <v>0</v>
      </c>
      <c r="H38" s="46">
        <f t="shared" si="1"/>
        <v>0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x14ac:dyDescent="0.65">
      <c r="A39" s="10">
        <v>35</v>
      </c>
      <c r="B39" s="19" t="s">
        <v>333</v>
      </c>
      <c r="C39" s="71">
        <f>+'29'!H39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x14ac:dyDescent="0.65">
      <c r="A40" s="10">
        <v>36</v>
      </c>
      <c r="B40" s="19" t="s">
        <v>138</v>
      </c>
      <c r="C40" s="71">
        <f>+'29'!H40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49</v>
      </c>
      <c r="C41" s="71">
        <f>+'29'!H41</f>
        <v>0</v>
      </c>
      <c r="D41" s="95">
        <v>0</v>
      </c>
      <c r="E41" s="46">
        <f t="shared" si="0"/>
        <v>0</v>
      </c>
      <c r="F41" s="106">
        <v>0</v>
      </c>
      <c r="G41" s="104">
        <v>0</v>
      </c>
      <c r="H41" s="46">
        <f t="shared" si="1"/>
        <v>0</v>
      </c>
      <c r="I41" s="96"/>
      <c r="J41" s="15">
        <v>50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x14ac:dyDescent="0.65">
      <c r="A42" s="10">
        <v>38</v>
      </c>
      <c r="B42" s="19" t="s">
        <v>50</v>
      </c>
      <c r="C42" s="71">
        <f>+'29'!H42</f>
        <v>0</v>
      </c>
      <c r="D42" s="95">
        <v>0</v>
      </c>
      <c r="E42" s="46">
        <f t="shared" si="0"/>
        <v>0</v>
      </c>
      <c r="F42" s="106">
        <v>0</v>
      </c>
      <c r="G42" s="104">
        <v>0</v>
      </c>
      <c r="H42" s="46">
        <f t="shared" si="1"/>
        <v>0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 x14ac:dyDescent="0.65">
      <c r="A43" s="10">
        <v>39</v>
      </c>
      <c r="B43" s="19" t="s">
        <v>51</v>
      </c>
      <c r="C43" s="71">
        <f>+'29'!H43</f>
        <v>0</v>
      </c>
      <c r="D43" s="95">
        <v>0</v>
      </c>
      <c r="E43" s="46">
        <f t="shared" si="0"/>
        <v>0</v>
      </c>
      <c r="F43" s="106">
        <v>0</v>
      </c>
      <c r="G43" s="104">
        <v>0</v>
      </c>
      <c r="H43" s="46">
        <f t="shared" si="1"/>
        <v>0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 x14ac:dyDescent="0.65">
      <c r="A44" s="10">
        <v>40</v>
      </c>
      <c r="B44" s="19" t="s">
        <v>264</v>
      </c>
      <c r="C44" s="71">
        <f>+'29'!H44</f>
        <v>0</v>
      </c>
      <c r="D44" s="95">
        <v>0</v>
      </c>
      <c r="E44" s="46">
        <f t="shared" si="0"/>
        <v>0</v>
      </c>
      <c r="F44" s="106">
        <v>0</v>
      </c>
      <c r="G44" s="104">
        <v>0</v>
      </c>
      <c r="H44" s="46">
        <f t="shared" si="1"/>
        <v>0</v>
      </c>
      <c r="I44" s="96"/>
      <c r="J44" s="15">
        <v>25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265</v>
      </c>
      <c r="C45" s="71">
        <f>+'29'!H45</f>
        <v>0</v>
      </c>
      <c r="D45" s="95">
        <v>0</v>
      </c>
      <c r="E45" s="46">
        <f t="shared" si="0"/>
        <v>0</v>
      </c>
      <c r="F45" s="106">
        <v>0</v>
      </c>
      <c r="G45" s="104">
        <v>0</v>
      </c>
      <c r="H45" s="46">
        <f t="shared" si="1"/>
        <v>0</v>
      </c>
      <c r="I45" s="96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x14ac:dyDescent="0.65">
      <c r="A46" s="10">
        <v>42</v>
      </c>
      <c r="B46" s="19" t="s">
        <v>52</v>
      </c>
      <c r="C46" s="71">
        <f>+'29'!H46</f>
        <v>1</v>
      </c>
      <c r="D46" s="95">
        <v>0</v>
      </c>
      <c r="E46" s="46">
        <f t="shared" si="0"/>
        <v>1</v>
      </c>
      <c r="F46" s="106">
        <v>0</v>
      </c>
      <c r="G46" s="104">
        <v>0</v>
      </c>
      <c r="H46" s="46">
        <f t="shared" si="1"/>
        <v>1</v>
      </c>
      <c r="I46" s="96"/>
      <c r="J46" s="15">
        <v>50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 x14ac:dyDescent="0.65">
      <c r="A47" s="10">
        <v>43</v>
      </c>
      <c r="B47" s="19" t="s">
        <v>53</v>
      </c>
      <c r="C47" s="71">
        <f>+'29'!H47</f>
        <v>1</v>
      </c>
      <c r="D47" s="95">
        <v>0</v>
      </c>
      <c r="E47" s="46">
        <f t="shared" si="0"/>
        <v>1</v>
      </c>
      <c r="F47" s="106">
        <v>0</v>
      </c>
      <c r="G47" s="104">
        <v>0</v>
      </c>
      <c r="H47" s="46">
        <f t="shared" si="1"/>
        <v>1</v>
      </c>
      <c r="I47" s="96"/>
      <c r="J47" s="15">
        <v>50</v>
      </c>
      <c r="K47" s="72">
        <f t="shared" si="5"/>
        <v>0</v>
      </c>
      <c r="L47" s="17" t="s">
        <v>16</v>
      </c>
      <c r="M47" s="18">
        <v>0</v>
      </c>
      <c r="N47" s="23">
        <f t="shared" si="6"/>
        <v>0</v>
      </c>
      <c r="O47" s="19"/>
      <c r="P47" s="43">
        <f t="shared" si="7"/>
        <v>0</v>
      </c>
    </row>
    <row r="48" spans="1:26" ht="24.6" x14ac:dyDescent="0.65">
      <c r="A48" s="10">
        <v>44</v>
      </c>
      <c r="B48" s="19" t="s">
        <v>54</v>
      </c>
      <c r="C48" s="71">
        <f>+'29'!H48</f>
        <v>0</v>
      </c>
      <c r="D48" s="95">
        <v>0</v>
      </c>
      <c r="E48" s="46">
        <f t="shared" si="0"/>
        <v>0</v>
      </c>
      <c r="F48" s="106">
        <v>0</v>
      </c>
      <c r="G48" s="104">
        <v>0</v>
      </c>
      <c r="H48" s="46">
        <f t="shared" si="1"/>
        <v>0</v>
      </c>
      <c r="I48" s="96"/>
      <c r="J48" s="15">
        <v>50</v>
      </c>
      <c r="K48" s="72">
        <f t="shared" si="5"/>
        <v>0</v>
      </c>
      <c r="L48" s="17" t="s">
        <v>16</v>
      </c>
      <c r="M48" s="18">
        <v>0</v>
      </c>
      <c r="N48" s="23">
        <f t="shared" si="6"/>
        <v>0</v>
      </c>
      <c r="O48" s="19"/>
      <c r="P48" s="43">
        <f t="shared" si="7"/>
        <v>0</v>
      </c>
    </row>
    <row r="49" spans="1:16" ht="24.6" x14ac:dyDescent="0.65">
      <c r="A49" s="10">
        <v>45</v>
      </c>
      <c r="B49" s="19" t="s">
        <v>55</v>
      </c>
      <c r="C49" s="71">
        <f>+'29'!H49</f>
        <v>4</v>
      </c>
      <c r="D49" s="95">
        <v>0</v>
      </c>
      <c r="E49" s="46">
        <f t="shared" si="0"/>
        <v>4</v>
      </c>
      <c r="F49" s="106">
        <v>0</v>
      </c>
      <c r="G49" s="104">
        <v>0</v>
      </c>
      <c r="H49" s="46">
        <f t="shared" si="1"/>
        <v>3</v>
      </c>
      <c r="I49" s="96">
        <v>1</v>
      </c>
      <c r="J49" s="15">
        <v>50</v>
      </c>
      <c r="K49" s="72">
        <f t="shared" si="5"/>
        <v>50</v>
      </c>
      <c r="L49" s="17" t="s">
        <v>16</v>
      </c>
      <c r="M49" s="18">
        <v>0</v>
      </c>
      <c r="N49" s="23">
        <f t="shared" si="6"/>
        <v>50</v>
      </c>
      <c r="O49" s="19"/>
      <c r="P49" s="43">
        <f t="shared" si="7"/>
        <v>0</v>
      </c>
    </row>
    <row r="50" spans="1:16" ht="24.6" x14ac:dyDescent="0.65">
      <c r="A50" s="10">
        <v>46</v>
      </c>
      <c r="B50" s="19" t="s">
        <v>56</v>
      </c>
      <c r="C50" s="71">
        <f>+'29'!H50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57</v>
      </c>
      <c r="C51" s="71">
        <f>+'29'!H51</f>
        <v>4</v>
      </c>
      <c r="D51" s="95">
        <v>0</v>
      </c>
      <c r="E51" s="46">
        <f t="shared" si="0"/>
        <v>4</v>
      </c>
      <c r="F51" s="106">
        <v>0</v>
      </c>
      <c r="G51" s="104">
        <v>0</v>
      </c>
      <c r="H51" s="46">
        <f t="shared" si="1"/>
        <v>4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 x14ac:dyDescent="0.65">
      <c r="A52" s="10">
        <v>48</v>
      </c>
      <c r="B52" s="19" t="s">
        <v>58</v>
      </c>
      <c r="C52" s="71">
        <f>+'29'!H52</f>
        <v>4</v>
      </c>
      <c r="D52" s="95">
        <v>0</v>
      </c>
      <c r="E52" s="46">
        <f t="shared" si="0"/>
        <v>4</v>
      </c>
      <c r="F52" s="106">
        <v>0</v>
      </c>
      <c r="G52" s="104">
        <v>0</v>
      </c>
      <c r="H52" s="46">
        <f t="shared" si="1"/>
        <v>4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x14ac:dyDescent="0.65">
      <c r="A53" s="10">
        <v>49</v>
      </c>
      <c r="B53" s="19" t="s">
        <v>59</v>
      </c>
      <c r="C53" s="71">
        <f>+'29'!H53</f>
        <v>1</v>
      </c>
      <c r="D53" s="95">
        <v>0</v>
      </c>
      <c r="E53" s="46">
        <f t="shared" si="0"/>
        <v>1</v>
      </c>
      <c r="F53" s="106">
        <v>0</v>
      </c>
      <c r="G53" s="104">
        <v>0</v>
      </c>
      <c r="H53" s="46">
        <f t="shared" si="1"/>
        <v>1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x14ac:dyDescent="0.65">
      <c r="A54" s="10">
        <v>50</v>
      </c>
      <c r="B54" s="19" t="s">
        <v>60</v>
      </c>
      <c r="C54" s="71">
        <f>+'29'!H54</f>
        <v>4</v>
      </c>
      <c r="D54" s="95">
        <v>0</v>
      </c>
      <c r="E54" s="46">
        <f t="shared" si="0"/>
        <v>4</v>
      </c>
      <c r="F54" s="106">
        <v>0</v>
      </c>
      <c r="G54" s="104">
        <v>0</v>
      </c>
      <c r="H54" s="46">
        <f t="shared" si="1"/>
        <v>3</v>
      </c>
      <c r="I54" s="96">
        <v>1</v>
      </c>
      <c r="J54" s="15">
        <v>50</v>
      </c>
      <c r="K54" s="72">
        <f t="shared" si="5"/>
        <v>50</v>
      </c>
      <c r="L54" s="17" t="s">
        <v>16</v>
      </c>
      <c r="M54" s="18">
        <v>0</v>
      </c>
      <c r="N54" s="23">
        <f t="shared" si="6"/>
        <v>50</v>
      </c>
      <c r="O54" s="19"/>
      <c r="P54" s="43">
        <f t="shared" si="7"/>
        <v>0</v>
      </c>
    </row>
    <row r="55" spans="1:16" ht="24.6" x14ac:dyDescent="0.65">
      <c r="A55" s="10">
        <v>51</v>
      </c>
      <c r="B55" s="19" t="s">
        <v>61</v>
      </c>
      <c r="C55" s="71">
        <f>+'29'!H55</f>
        <v>5</v>
      </c>
      <c r="D55" s="95">
        <v>0</v>
      </c>
      <c r="E55" s="46">
        <f t="shared" si="0"/>
        <v>5</v>
      </c>
      <c r="F55" s="106">
        <v>0</v>
      </c>
      <c r="G55" s="104">
        <v>0</v>
      </c>
      <c r="H55" s="46">
        <f t="shared" si="1"/>
        <v>5</v>
      </c>
      <c r="I55" s="96"/>
      <c r="J55" s="15">
        <v>120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x14ac:dyDescent="0.65">
      <c r="A56" s="10">
        <v>52</v>
      </c>
      <c r="B56" s="19" t="s">
        <v>62</v>
      </c>
      <c r="C56" s="71">
        <f>+'29'!H56</f>
        <v>0</v>
      </c>
      <c r="D56" s="95">
        <v>0</v>
      </c>
      <c r="E56" s="46">
        <f t="shared" si="0"/>
        <v>0</v>
      </c>
      <c r="F56" s="106">
        <v>0</v>
      </c>
      <c r="G56" s="104">
        <v>0</v>
      </c>
      <c r="H56" s="46">
        <f t="shared" si="1"/>
        <v>0</v>
      </c>
      <c r="I56" s="96"/>
      <c r="J56" s="15">
        <v>120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 x14ac:dyDescent="0.65">
      <c r="A57" s="10">
        <v>53</v>
      </c>
      <c r="B57" s="19" t="s">
        <v>63</v>
      </c>
      <c r="C57" s="71">
        <f>+'29'!H57</f>
        <v>4</v>
      </c>
      <c r="D57" s="95">
        <v>0</v>
      </c>
      <c r="E57" s="46">
        <f t="shared" si="0"/>
        <v>4</v>
      </c>
      <c r="F57" s="106">
        <v>0</v>
      </c>
      <c r="G57" s="104">
        <v>0</v>
      </c>
      <c r="H57" s="46">
        <f t="shared" si="1"/>
        <v>4</v>
      </c>
      <c r="I57" s="96"/>
      <c r="J57" s="15">
        <v>120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 x14ac:dyDescent="0.65">
      <c r="A58" s="10">
        <v>54</v>
      </c>
      <c r="B58" s="19" t="s">
        <v>64</v>
      </c>
      <c r="C58" s="71">
        <f>+'29'!H58</f>
        <v>0</v>
      </c>
      <c r="D58" s="95">
        <v>0</v>
      </c>
      <c r="E58" s="46">
        <f t="shared" si="0"/>
        <v>0</v>
      </c>
      <c r="F58" s="106">
        <v>0</v>
      </c>
      <c r="G58" s="104">
        <v>0</v>
      </c>
      <c r="H58" s="46">
        <f t="shared" si="1"/>
        <v>0</v>
      </c>
      <c r="I58" s="96"/>
      <c r="J58" s="15">
        <v>120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 x14ac:dyDescent="0.65">
      <c r="A59" s="10">
        <v>55</v>
      </c>
      <c r="B59" s="19" t="s">
        <v>65</v>
      </c>
      <c r="C59" s="71">
        <f>+'29'!H59</f>
        <v>7</v>
      </c>
      <c r="D59" s="95">
        <v>0</v>
      </c>
      <c r="E59" s="46">
        <f t="shared" si="0"/>
        <v>7</v>
      </c>
      <c r="F59" s="106">
        <v>0</v>
      </c>
      <c r="G59" s="104">
        <v>0</v>
      </c>
      <c r="H59" s="46">
        <f t="shared" si="1"/>
        <v>7</v>
      </c>
      <c r="I59" s="96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 x14ac:dyDescent="0.65">
      <c r="A60" s="10">
        <v>56</v>
      </c>
      <c r="B60" s="19" t="s">
        <v>66</v>
      </c>
      <c r="C60" s="71">
        <f>+'29'!H60</f>
        <v>2</v>
      </c>
      <c r="D60" s="95">
        <v>0</v>
      </c>
      <c r="E60" s="46">
        <f t="shared" si="0"/>
        <v>2</v>
      </c>
      <c r="F60" s="106">
        <v>0</v>
      </c>
      <c r="G60" s="104">
        <v>0</v>
      </c>
      <c r="H60" s="46">
        <f t="shared" si="1"/>
        <v>2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x14ac:dyDescent="0.65">
      <c r="A61" s="10">
        <v>57</v>
      </c>
      <c r="B61" s="19" t="s">
        <v>266</v>
      </c>
      <c r="C61" s="71">
        <f>+'29'!H61</f>
        <v>4</v>
      </c>
      <c r="D61" s="95">
        <v>0</v>
      </c>
      <c r="E61" s="46">
        <f t="shared" si="0"/>
        <v>4</v>
      </c>
      <c r="F61" s="106">
        <v>0</v>
      </c>
      <c r="G61" s="104">
        <v>0</v>
      </c>
      <c r="H61" s="46">
        <f t="shared" si="1"/>
        <v>4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x14ac:dyDescent="0.65">
      <c r="A62" s="10">
        <v>58</v>
      </c>
      <c r="B62" s="19" t="s">
        <v>340</v>
      </c>
      <c r="C62" s="71">
        <f>+'29'!H62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30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x14ac:dyDescent="0.65">
      <c r="A63" s="10">
        <v>59</v>
      </c>
      <c r="B63" s="19" t="s">
        <v>341</v>
      </c>
      <c r="C63" s="71">
        <f>+'29'!H63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21">
        <v>30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x14ac:dyDescent="0.65">
      <c r="A64" s="10">
        <v>60</v>
      </c>
      <c r="B64" s="19" t="s">
        <v>342</v>
      </c>
      <c r="C64" s="71">
        <f>+'29'!H64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21">
        <v>30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x14ac:dyDescent="0.65">
      <c r="A65" s="10">
        <v>61</v>
      </c>
      <c r="B65" s="19" t="s">
        <v>72</v>
      </c>
      <c r="C65" s="71">
        <f>+'29'!H65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21">
        <v>50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x14ac:dyDescent="0.65">
      <c r="A66" s="10">
        <v>62</v>
      </c>
      <c r="B66" s="19" t="s">
        <v>73</v>
      </c>
      <c r="C66" s="71">
        <f>+'29'!H66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21">
        <v>50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x14ac:dyDescent="0.65">
      <c r="A67" s="10">
        <v>63</v>
      </c>
      <c r="B67" s="19" t="s">
        <v>74</v>
      </c>
      <c r="C67" s="71">
        <f>+'29'!H67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50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175</v>
      </c>
      <c r="C68" s="71">
        <f>+'29'!H68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50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x14ac:dyDescent="0.65">
      <c r="A69" s="10">
        <v>65</v>
      </c>
      <c r="B69" s="19" t="s">
        <v>267</v>
      </c>
      <c r="C69" s="71">
        <f>+'29'!H69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ref="H69:H132" si="11">+E69-F69-I69-G69</f>
        <v>0</v>
      </c>
      <c r="I69" s="96"/>
      <c r="J69" s="15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x14ac:dyDescent="0.65">
      <c r="A70" s="10">
        <v>66</v>
      </c>
      <c r="B70" s="19" t="s">
        <v>70</v>
      </c>
      <c r="C70" s="71">
        <f>+'29'!H70</f>
        <v>0</v>
      </c>
      <c r="D70" s="95">
        <v>0</v>
      </c>
      <c r="E70" s="46">
        <f t="shared" si="0"/>
        <v>0</v>
      </c>
      <c r="F70" s="106">
        <v>0</v>
      </c>
      <c r="G70" s="104">
        <v>0</v>
      </c>
      <c r="H70" s="46">
        <f t="shared" si="11"/>
        <v>0</v>
      </c>
      <c r="I70" s="96"/>
      <c r="J70" s="20">
        <v>70</v>
      </c>
      <c r="K70" s="72">
        <f t="shared" ref="K70:K133" si="12">+J70*I70</f>
        <v>0</v>
      </c>
      <c r="L70" s="17" t="s">
        <v>16</v>
      </c>
      <c r="M70" s="18">
        <v>0</v>
      </c>
      <c r="N70" s="23">
        <f t="shared" ref="N70:N133" si="13">SUM(K70-M70)</f>
        <v>0</v>
      </c>
      <c r="O70" s="19"/>
      <c r="P70" s="43">
        <f t="shared" ref="P70:P133" si="14">+K70*O70</f>
        <v>0</v>
      </c>
    </row>
    <row r="71" spans="1:16" ht="24.6" x14ac:dyDescent="0.65">
      <c r="A71" s="10">
        <v>67</v>
      </c>
      <c r="B71" s="19" t="s">
        <v>71</v>
      </c>
      <c r="C71" s="71">
        <f>+'29'!H71</f>
        <v>0</v>
      </c>
      <c r="D71" s="95">
        <v>0</v>
      </c>
      <c r="E71" s="46">
        <f t="shared" si="0"/>
        <v>0</v>
      </c>
      <c r="F71" s="106">
        <v>0</v>
      </c>
      <c r="G71" s="104">
        <v>0</v>
      </c>
      <c r="H71" s="46">
        <f t="shared" si="11"/>
        <v>0</v>
      </c>
      <c r="I71" s="96"/>
      <c r="J71" s="20">
        <v>80</v>
      </c>
      <c r="K71" s="72">
        <f t="shared" si="12"/>
        <v>0</v>
      </c>
      <c r="L71" s="17" t="s">
        <v>16</v>
      </c>
      <c r="M71" s="18">
        <v>0</v>
      </c>
      <c r="N71" s="23">
        <f t="shared" si="13"/>
        <v>0</v>
      </c>
      <c r="O71" s="19"/>
      <c r="P71" s="43">
        <f t="shared" si="14"/>
        <v>0</v>
      </c>
    </row>
    <row r="72" spans="1:16" ht="24.6" x14ac:dyDescent="0.65">
      <c r="A72" s="10">
        <v>68</v>
      </c>
      <c r="B72" s="19" t="s">
        <v>199</v>
      </c>
      <c r="C72" s="71">
        <f>+'29'!H72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1"/>
        <v>0</v>
      </c>
      <c r="I72" s="96"/>
      <c r="J72" s="21">
        <v>150</v>
      </c>
      <c r="K72" s="72">
        <f t="shared" si="12"/>
        <v>0</v>
      </c>
      <c r="L72" s="17" t="s">
        <v>16</v>
      </c>
      <c r="M72" s="18">
        <v>0</v>
      </c>
      <c r="N72" s="23">
        <f t="shared" si="13"/>
        <v>0</v>
      </c>
      <c r="O72" s="19"/>
      <c r="P72" s="43">
        <f t="shared" si="14"/>
        <v>0</v>
      </c>
    </row>
    <row r="73" spans="1:16" ht="24.6" x14ac:dyDescent="0.65">
      <c r="A73" s="10">
        <v>69</v>
      </c>
      <c r="B73" s="19" t="s">
        <v>200</v>
      </c>
      <c r="C73" s="71">
        <f>+'29'!H73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1"/>
        <v>0</v>
      </c>
      <c r="I73" s="96"/>
      <c r="J73" s="21">
        <v>150</v>
      </c>
      <c r="K73" s="72">
        <f t="shared" si="12"/>
        <v>0</v>
      </c>
      <c r="L73" s="17" t="s">
        <v>16</v>
      </c>
      <c r="M73" s="18">
        <v>0</v>
      </c>
      <c r="N73" s="23">
        <f t="shared" si="13"/>
        <v>0</v>
      </c>
      <c r="O73" s="19"/>
      <c r="P73" s="43">
        <f t="shared" si="14"/>
        <v>0</v>
      </c>
    </row>
    <row r="74" spans="1:16" ht="24.6" x14ac:dyDescent="0.65">
      <c r="A74" s="10">
        <v>70</v>
      </c>
      <c r="B74" s="19" t="s">
        <v>201</v>
      </c>
      <c r="C74" s="71">
        <f>+'29'!H74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si="11"/>
        <v>0</v>
      </c>
      <c r="I74" s="96"/>
      <c r="J74" s="20">
        <v>150</v>
      </c>
      <c r="K74" s="72">
        <f t="shared" si="12"/>
        <v>0</v>
      </c>
      <c r="L74" s="17" t="s">
        <v>16</v>
      </c>
      <c r="M74" s="18">
        <v>0</v>
      </c>
      <c r="N74" s="23">
        <f t="shared" si="13"/>
        <v>0</v>
      </c>
      <c r="O74" s="19"/>
      <c r="P74" s="43">
        <f t="shared" si="14"/>
        <v>0</v>
      </c>
    </row>
    <row r="75" spans="1:16" ht="24.6" x14ac:dyDescent="0.65">
      <c r="A75" s="10">
        <v>71</v>
      </c>
      <c r="B75" s="19" t="s">
        <v>77</v>
      </c>
      <c r="C75" s="71">
        <f>+'29'!H75</f>
        <v>7</v>
      </c>
      <c r="D75" s="95">
        <v>0</v>
      </c>
      <c r="E75" s="46">
        <f t="shared" si="0"/>
        <v>7</v>
      </c>
      <c r="F75" s="106">
        <v>0</v>
      </c>
      <c r="G75" s="104">
        <v>0</v>
      </c>
      <c r="H75" s="46">
        <f t="shared" si="11"/>
        <v>7</v>
      </c>
      <c r="I75" s="96"/>
      <c r="J75" s="20">
        <v>50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 x14ac:dyDescent="0.65">
      <c r="A76" s="10">
        <v>72</v>
      </c>
      <c r="B76" s="19" t="s">
        <v>409</v>
      </c>
      <c r="C76" s="71">
        <f>+'29'!H76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410</v>
      </c>
      <c r="C77" s="71">
        <f>+'29'!H77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0">
        <v>120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x14ac:dyDescent="0.65">
      <c r="A78" s="10">
        <v>74</v>
      </c>
      <c r="B78" s="19" t="s">
        <v>411</v>
      </c>
      <c r="C78" s="71">
        <f>+'29'!H78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0">
        <v>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x14ac:dyDescent="0.65">
      <c r="A79" s="10">
        <v>75</v>
      </c>
      <c r="B79" s="19" t="s">
        <v>412</v>
      </c>
      <c r="C79" s="71">
        <f>+'29'!H79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120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x14ac:dyDescent="0.65">
      <c r="A80" s="10">
        <v>76</v>
      </c>
      <c r="B80" s="19" t="s">
        <v>346</v>
      </c>
      <c r="C80" s="71">
        <f>+'29'!H80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2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268</v>
      </c>
      <c r="C81" s="71">
        <f>+'29'!H81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45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347</v>
      </c>
      <c r="C82" s="71">
        <f>+'29'!H82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50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269</v>
      </c>
      <c r="C83" s="71">
        <f>+'29'!H83</f>
        <v>0</v>
      </c>
      <c r="D83" s="95">
        <v>0</v>
      </c>
      <c r="E83" s="46">
        <f t="shared" si="0"/>
        <v>0</v>
      </c>
      <c r="F83" s="106">
        <v>0</v>
      </c>
      <c r="G83" s="104">
        <v>0</v>
      </c>
      <c r="H83" s="46">
        <f t="shared" si="11"/>
        <v>0</v>
      </c>
      <c r="I83" s="96"/>
      <c r="J83" s="22">
        <v>55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x14ac:dyDescent="0.65">
      <c r="A84" s="10">
        <v>80</v>
      </c>
      <c r="B84" s="19" t="s">
        <v>93</v>
      </c>
      <c r="C84" s="71">
        <f>+'29'!H84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2">
        <v>55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94</v>
      </c>
      <c r="C85" s="71">
        <f>+'29'!H85</f>
        <v>0</v>
      </c>
      <c r="D85" s="95">
        <v>0</v>
      </c>
      <c r="E85" s="46">
        <f t="shared" si="0"/>
        <v>0</v>
      </c>
      <c r="F85" s="106">
        <v>0</v>
      </c>
      <c r="G85" s="104">
        <v>0</v>
      </c>
      <c r="H85" s="46">
        <f t="shared" si="11"/>
        <v>0</v>
      </c>
      <c r="I85" s="96"/>
      <c r="J85" s="22">
        <v>55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 x14ac:dyDescent="0.65">
      <c r="A86" s="10">
        <v>82</v>
      </c>
      <c r="B86" s="19" t="s">
        <v>369</v>
      </c>
      <c r="C86" s="71">
        <f>+'29'!H86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2">
        <v>30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370</v>
      </c>
      <c r="C87" s="71">
        <f>+'29'!H87</f>
        <v>0</v>
      </c>
      <c r="D87" s="95">
        <v>0</v>
      </c>
      <c r="E87" s="46">
        <f t="shared" si="0"/>
        <v>0</v>
      </c>
      <c r="F87" s="106">
        <v>0</v>
      </c>
      <c r="G87" s="104">
        <v>0</v>
      </c>
      <c r="H87" s="46">
        <f t="shared" si="11"/>
        <v>0</v>
      </c>
      <c r="I87" s="96"/>
      <c r="J87" s="22">
        <v>30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 x14ac:dyDescent="0.65">
      <c r="A88" s="10">
        <v>84</v>
      </c>
      <c r="B88" s="19" t="s">
        <v>270</v>
      </c>
      <c r="C88" s="71">
        <f>+'29'!H88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/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x14ac:dyDescent="0.65">
      <c r="A89" s="10">
        <v>85</v>
      </c>
      <c r="B89" s="19" t="s">
        <v>271</v>
      </c>
      <c r="C89" s="71">
        <f>+'29'!H89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/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x14ac:dyDescent="0.65">
      <c r="A90" s="10">
        <v>86</v>
      </c>
      <c r="B90" s="19" t="s">
        <v>244</v>
      </c>
      <c r="C90" s="71">
        <f>+'29'!H90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15">
        <v>35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x14ac:dyDescent="0.65">
      <c r="A91" s="10">
        <v>87</v>
      </c>
      <c r="B91" s="19" t="s">
        <v>272</v>
      </c>
      <c r="C91" s="71">
        <f>+'29'!H91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120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x14ac:dyDescent="0.65">
      <c r="A92" s="10">
        <v>88</v>
      </c>
      <c r="B92" s="19" t="s">
        <v>273</v>
      </c>
      <c r="C92" s="71">
        <f>+'29'!H92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45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x14ac:dyDescent="0.65">
      <c r="A93" s="10">
        <v>89</v>
      </c>
      <c r="B93" s="19" t="s">
        <v>246</v>
      </c>
      <c r="C93" s="71">
        <f>+'29'!H93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0">
        <v>40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348</v>
      </c>
      <c r="C94" s="71">
        <f>+'29'!H94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2">
        <v>35</v>
      </c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x14ac:dyDescent="0.65">
      <c r="A95" s="10">
        <v>91</v>
      </c>
      <c r="B95" s="19" t="s">
        <v>349</v>
      </c>
      <c r="C95" s="71">
        <f>+'29'!H95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>
        <v>35</v>
      </c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 x14ac:dyDescent="0.65">
      <c r="A96" s="10">
        <v>92</v>
      </c>
      <c r="B96" s="19" t="s">
        <v>350</v>
      </c>
      <c r="C96" s="71">
        <f>+'29'!H96</f>
        <v>0</v>
      </c>
      <c r="D96" s="95">
        <v>0</v>
      </c>
      <c r="E96" s="46">
        <f t="shared" si="0"/>
        <v>0</v>
      </c>
      <c r="F96" s="106">
        <v>0</v>
      </c>
      <c r="G96" s="104">
        <v>0</v>
      </c>
      <c r="H96" s="46">
        <f t="shared" si="11"/>
        <v>0</v>
      </c>
      <c r="I96" s="96"/>
      <c r="J96" s="22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274</v>
      </c>
      <c r="C97" s="71">
        <f>+'29'!H97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35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351</v>
      </c>
      <c r="C98" s="71">
        <f>+'29'!H98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35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x14ac:dyDescent="0.65">
      <c r="A99" s="10">
        <v>95</v>
      </c>
      <c r="B99" s="19" t="s">
        <v>275</v>
      </c>
      <c r="C99" s="71">
        <f>+'29'!H99</f>
        <v>0</v>
      </c>
      <c r="D99" s="95">
        <v>0</v>
      </c>
      <c r="E99" s="46">
        <f t="shared" si="0"/>
        <v>0</v>
      </c>
      <c r="F99" s="106">
        <v>0</v>
      </c>
      <c r="G99" s="104">
        <v>0</v>
      </c>
      <c r="H99" s="46">
        <f t="shared" si="11"/>
        <v>0</v>
      </c>
      <c r="I99" s="96"/>
      <c r="J99" s="22">
        <v>35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276</v>
      </c>
      <c r="C100" s="71">
        <f>+'29'!H100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2">
        <v>120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 x14ac:dyDescent="0.65">
      <c r="A101" s="10">
        <v>97</v>
      </c>
      <c r="B101" s="19" t="s">
        <v>277</v>
      </c>
      <c r="C101" s="71">
        <f>+'29'!H101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250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278</v>
      </c>
      <c r="C102" s="71">
        <f>+'29'!H102</f>
        <v>5</v>
      </c>
      <c r="D102" s="95">
        <v>0</v>
      </c>
      <c r="E102" s="46">
        <f t="shared" si="0"/>
        <v>5</v>
      </c>
      <c r="F102" s="106">
        <v>0</v>
      </c>
      <c r="G102" s="104">
        <v>0</v>
      </c>
      <c r="H102" s="46">
        <f t="shared" si="11"/>
        <v>4</v>
      </c>
      <c r="I102" s="96">
        <v>1</v>
      </c>
      <c r="J102" s="20">
        <v>100</v>
      </c>
      <c r="K102" s="72">
        <f t="shared" si="12"/>
        <v>100</v>
      </c>
      <c r="L102" s="17" t="s">
        <v>16</v>
      </c>
      <c r="M102" s="18">
        <v>0</v>
      </c>
      <c r="N102" s="23">
        <f t="shared" si="13"/>
        <v>100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279</v>
      </c>
      <c r="C103" s="71">
        <f>+'29'!H103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0">
        <v>55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280</v>
      </c>
      <c r="C104" s="71">
        <f>+'29'!H104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0">
        <v>60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281</v>
      </c>
      <c r="C105" s="71">
        <f>+'29'!H105</f>
        <v>2</v>
      </c>
      <c r="D105" s="95">
        <v>0</v>
      </c>
      <c r="E105" s="46">
        <f t="shared" si="0"/>
        <v>2</v>
      </c>
      <c r="F105" s="106">
        <v>0</v>
      </c>
      <c r="G105" s="104">
        <v>0</v>
      </c>
      <c r="H105" s="46">
        <f t="shared" si="11"/>
        <v>2</v>
      </c>
      <c r="I105" s="96"/>
      <c r="J105" s="20">
        <v>100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100</v>
      </c>
      <c r="C106" s="71">
        <f>+'29'!H106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0">
        <v>55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101</v>
      </c>
      <c r="C107" s="71">
        <f>+'29'!H107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50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102</v>
      </c>
      <c r="C108" s="71">
        <f>+'29'!H108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282</v>
      </c>
      <c r="C109" s="71">
        <f>+'29'!H109</f>
        <v>0</v>
      </c>
      <c r="D109" s="95">
        <v>0</v>
      </c>
      <c r="E109" s="46">
        <f t="shared" si="0"/>
        <v>0</v>
      </c>
      <c r="F109" s="106">
        <v>0</v>
      </c>
      <c r="G109" s="104">
        <v>0</v>
      </c>
      <c r="H109" s="46">
        <f t="shared" si="11"/>
        <v>0</v>
      </c>
      <c r="I109" s="96"/>
      <c r="J109" s="20">
        <v>35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283</v>
      </c>
      <c r="C110" s="71">
        <f>+'29'!H110</f>
        <v>0</v>
      </c>
      <c r="D110" s="95">
        <v>0</v>
      </c>
      <c r="E110" s="46">
        <f t="shared" si="0"/>
        <v>0</v>
      </c>
      <c r="F110" s="106">
        <v>0</v>
      </c>
      <c r="G110" s="104">
        <v>0</v>
      </c>
      <c r="H110" s="46">
        <f t="shared" si="11"/>
        <v>0</v>
      </c>
      <c r="I110" s="96"/>
      <c r="J110" s="20">
        <v>50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 x14ac:dyDescent="0.65">
      <c r="A111" s="10">
        <v>107</v>
      </c>
      <c r="B111" s="19" t="s">
        <v>352</v>
      </c>
      <c r="C111" s="71">
        <f>+'29'!H111</f>
        <v>0</v>
      </c>
      <c r="D111" s="95">
        <v>0</v>
      </c>
      <c r="E111" s="46">
        <f t="shared" si="0"/>
        <v>0</v>
      </c>
      <c r="F111" s="106">
        <v>0</v>
      </c>
      <c r="G111" s="104">
        <v>0</v>
      </c>
      <c r="H111" s="46">
        <f t="shared" si="11"/>
        <v>0</v>
      </c>
      <c r="I111" s="96"/>
      <c r="J111" s="20">
        <v>50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354</v>
      </c>
      <c r="C112" s="71">
        <f>+'29'!H112</f>
        <v>0</v>
      </c>
      <c r="D112" s="95">
        <v>0</v>
      </c>
      <c r="E112" s="46">
        <f t="shared" si="0"/>
        <v>0</v>
      </c>
      <c r="F112" s="106">
        <v>0</v>
      </c>
      <c r="G112" s="104">
        <v>0</v>
      </c>
      <c r="H112" s="46">
        <f t="shared" si="11"/>
        <v>0</v>
      </c>
      <c r="I112" s="96"/>
      <c r="J112" s="20">
        <v>50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353</v>
      </c>
      <c r="C113" s="71">
        <f>+'29'!H113</f>
        <v>0</v>
      </c>
      <c r="D113" s="95">
        <v>0</v>
      </c>
      <c r="E113" s="46">
        <f t="shared" si="0"/>
        <v>0</v>
      </c>
      <c r="F113" s="106">
        <v>0</v>
      </c>
      <c r="G113" s="104">
        <v>0</v>
      </c>
      <c r="H113" s="46">
        <f t="shared" si="11"/>
        <v>0</v>
      </c>
      <c r="I113" s="96"/>
      <c r="J113" s="20">
        <v>50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355</v>
      </c>
      <c r="C114" s="71">
        <f>+'29'!H114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0">
        <v>50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x14ac:dyDescent="0.65">
      <c r="A115" s="10">
        <v>111</v>
      </c>
      <c r="B115" s="19" t="s">
        <v>145</v>
      </c>
      <c r="C115" s="71">
        <f>+'29'!H115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0">
        <v>45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x14ac:dyDescent="0.65">
      <c r="A116" s="10">
        <v>112</v>
      </c>
      <c r="B116" s="19" t="s">
        <v>146</v>
      </c>
      <c r="C116" s="71">
        <f>+'29'!H116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0">
        <v>45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x14ac:dyDescent="0.65">
      <c r="A117" s="10">
        <v>113</v>
      </c>
      <c r="B117" s="19" t="s">
        <v>147</v>
      </c>
      <c r="C117" s="71">
        <f>+'29'!H117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55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x14ac:dyDescent="0.65">
      <c r="A118" s="10">
        <v>114</v>
      </c>
      <c r="B118" s="19" t="s">
        <v>356</v>
      </c>
      <c r="C118" s="71">
        <f>+'29'!H118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375</v>
      </c>
      <c r="C119" s="71">
        <f>+'29'!H119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376</v>
      </c>
      <c r="C120" s="71">
        <f>+'29'!H120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x14ac:dyDescent="0.65">
      <c r="A121" s="10">
        <v>117</v>
      </c>
      <c r="B121" s="19" t="s">
        <v>133</v>
      </c>
      <c r="C121" s="71">
        <f>+'29'!H121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40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>
        <v>30</v>
      </c>
      <c r="P121" s="43">
        <f t="shared" si="14"/>
        <v>0</v>
      </c>
    </row>
    <row r="122" spans="1:16" ht="24.6" x14ac:dyDescent="0.65">
      <c r="A122" s="10">
        <v>118</v>
      </c>
      <c r="B122" s="19" t="s">
        <v>284</v>
      </c>
      <c r="C122" s="71">
        <f>+'29'!H122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40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>
        <v>30</v>
      </c>
      <c r="P122" s="43">
        <f t="shared" si="14"/>
        <v>0</v>
      </c>
    </row>
    <row r="123" spans="1:16" ht="24.6" x14ac:dyDescent="0.65">
      <c r="A123" s="10">
        <v>119</v>
      </c>
      <c r="B123" s="19" t="s">
        <v>108</v>
      </c>
      <c r="C123" s="71">
        <f>+'29'!H123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>
        <v>30</v>
      </c>
      <c r="P123" s="43">
        <f t="shared" si="14"/>
        <v>0</v>
      </c>
    </row>
    <row r="124" spans="1:16" ht="24.6" x14ac:dyDescent="0.65">
      <c r="A124" s="10">
        <v>120</v>
      </c>
      <c r="B124" s="19" t="s">
        <v>245</v>
      </c>
      <c r="C124" s="71">
        <f>+'29'!H124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40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>
        <v>30</v>
      </c>
      <c r="P124" s="43">
        <f t="shared" si="14"/>
        <v>0</v>
      </c>
    </row>
    <row r="125" spans="1:16" ht="24.6" x14ac:dyDescent="0.65">
      <c r="A125" s="10">
        <v>121</v>
      </c>
      <c r="B125" s="19" t="s">
        <v>285</v>
      </c>
      <c r="C125" s="71">
        <f>+'29'!H125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>
        <v>30</v>
      </c>
      <c r="P125" s="43">
        <f t="shared" si="14"/>
        <v>0</v>
      </c>
    </row>
    <row r="126" spans="1:16" ht="24.6" x14ac:dyDescent="0.65">
      <c r="A126" s="10">
        <v>122</v>
      </c>
      <c r="B126" s="19" t="s">
        <v>121</v>
      </c>
      <c r="C126" s="71">
        <f>+'29'!H126</f>
        <v>0</v>
      </c>
      <c r="D126" s="95">
        <v>0</v>
      </c>
      <c r="E126" s="46">
        <f t="shared" si="0"/>
        <v>0</v>
      </c>
      <c r="F126" s="106">
        <v>0</v>
      </c>
      <c r="G126" s="104">
        <v>0</v>
      </c>
      <c r="H126" s="46">
        <f t="shared" si="11"/>
        <v>0</v>
      </c>
      <c r="I126" s="96"/>
      <c r="J126" s="20">
        <v>60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>
        <v>30</v>
      </c>
      <c r="P126" s="43">
        <f t="shared" si="14"/>
        <v>0</v>
      </c>
    </row>
    <row r="127" spans="1:16" ht="24.6" x14ac:dyDescent="0.65">
      <c r="A127" s="10">
        <v>123</v>
      </c>
      <c r="B127" s="19" t="s">
        <v>113</v>
      </c>
      <c r="C127" s="71">
        <f>+'29'!H127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x14ac:dyDescent="0.65">
      <c r="A128" s="10">
        <v>124</v>
      </c>
      <c r="B128" s="19" t="s">
        <v>114</v>
      </c>
      <c r="C128" s="71">
        <f>+'29'!H128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100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198</v>
      </c>
      <c r="C129" s="71">
        <f>+'29'!H129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25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286</v>
      </c>
      <c r="C130" s="71">
        <f>+'29'!H130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287</v>
      </c>
      <c r="C131" s="71">
        <f>+'29'!H131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2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x14ac:dyDescent="0.65">
      <c r="A132" s="10">
        <v>128</v>
      </c>
      <c r="B132" s="19" t="s">
        <v>288</v>
      </c>
      <c r="C132" s="71">
        <f>+'29'!H132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2">
        <v>50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x14ac:dyDescent="0.65">
      <c r="A133" s="10">
        <v>129</v>
      </c>
      <c r="B133" s="19" t="s">
        <v>289</v>
      </c>
      <c r="C133" s="71">
        <f>+'29'!H133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ref="H133:H196" si="15">+E133-F133-I133-G133</f>
        <v>0</v>
      </c>
      <c r="I133" s="96"/>
      <c r="J133" s="20">
        <v>60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x14ac:dyDescent="0.65">
      <c r="A134" s="10">
        <v>130</v>
      </c>
      <c r="B134" s="19" t="s">
        <v>343</v>
      </c>
      <c r="C134" s="71">
        <f>+'29'!H134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5"/>
        <v>0</v>
      </c>
      <c r="I134" s="96"/>
      <c r="J134" s="20">
        <v>50</v>
      </c>
      <c r="K134" s="72">
        <f t="shared" ref="K134:K197" si="16">+J134*I134</f>
        <v>0</v>
      </c>
      <c r="L134" s="17" t="s">
        <v>16</v>
      </c>
      <c r="M134" s="18">
        <v>0</v>
      </c>
      <c r="N134" s="23">
        <f t="shared" ref="N134:N197" si="17">SUM(K134-M134)</f>
        <v>0</v>
      </c>
      <c r="O134" s="19"/>
      <c r="P134" s="43">
        <f t="shared" ref="P134:P197" si="18">+K134*O134</f>
        <v>0</v>
      </c>
    </row>
    <row r="135" spans="1:16" ht="24.6" x14ac:dyDescent="0.65">
      <c r="A135" s="10">
        <v>131</v>
      </c>
      <c r="B135" s="19" t="s">
        <v>134</v>
      </c>
      <c r="C135" s="71">
        <f>+'29'!H135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5"/>
        <v>0</v>
      </c>
      <c r="I135" s="96"/>
      <c r="J135" s="20">
        <v>35</v>
      </c>
      <c r="K135" s="72">
        <f t="shared" si="16"/>
        <v>0</v>
      </c>
      <c r="L135" s="17" t="s">
        <v>16</v>
      </c>
      <c r="M135" s="18">
        <v>0</v>
      </c>
      <c r="N135" s="23">
        <f t="shared" si="17"/>
        <v>0</v>
      </c>
      <c r="O135" s="19"/>
      <c r="P135" s="43">
        <f t="shared" si="18"/>
        <v>0</v>
      </c>
    </row>
    <row r="136" spans="1:16" ht="24.6" x14ac:dyDescent="0.65">
      <c r="A136" s="10">
        <v>132</v>
      </c>
      <c r="B136" s="19" t="s">
        <v>358</v>
      </c>
      <c r="C136" s="71">
        <f>+'29'!H136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5"/>
        <v>0</v>
      </c>
      <c r="I136" s="96"/>
      <c r="J136" s="20">
        <v>10</v>
      </c>
      <c r="K136" s="72">
        <f t="shared" si="16"/>
        <v>0</v>
      </c>
      <c r="L136" s="17" t="s">
        <v>16</v>
      </c>
      <c r="M136" s="18">
        <v>0</v>
      </c>
      <c r="N136" s="23">
        <f t="shared" si="17"/>
        <v>0</v>
      </c>
      <c r="O136" s="19"/>
      <c r="P136" s="43">
        <f t="shared" si="18"/>
        <v>0</v>
      </c>
    </row>
    <row r="137" spans="1:16" ht="24.6" x14ac:dyDescent="0.65">
      <c r="A137" s="10">
        <v>133</v>
      </c>
      <c r="B137" s="19" t="s">
        <v>357</v>
      </c>
      <c r="C137" s="71">
        <f>+'29'!H137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5"/>
        <v>0</v>
      </c>
      <c r="I137" s="96"/>
      <c r="J137" s="20">
        <v>10</v>
      </c>
      <c r="K137" s="72">
        <f t="shared" si="16"/>
        <v>0</v>
      </c>
      <c r="L137" s="17" t="s">
        <v>16</v>
      </c>
      <c r="M137" s="18">
        <v>0</v>
      </c>
      <c r="N137" s="23">
        <f t="shared" si="17"/>
        <v>0</v>
      </c>
      <c r="O137" s="19"/>
      <c r="P137" s="43">
        <f t="shared" si="18"/>
        <v>0</v>
      </c>
    </row>
    <row r="138" spans="1:16" ht="24.6" x14ac:dyDescent="0.65">
      <c r="A138" s="10">
        <v>134</v>
      </c>
      <c r="B138" s="19" t="s">
        <v>193</v>
      </c>
      <c r="C138" s="71">
        <f>+'29'!H138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5"/>
        <v>0</v>
      </c>
      <c r="I138" s="96"/>
      <c r="J138" s="20">
        <v>10</v>
      </c>
      <c r="K138" s="72">
        <f t="shared" si="16"/>
        <v>0</v>
      </c>
      <c r="L138" s="17" t="s">
        <v>16</v>
      </c>
      <c r="M138" s="18">
        <v>0</v>
      </c>
      <c r="N138" s="23">
        <f t="shared" si="17"/>
        <v>0</v>
      </c>
      <c r="O138" s="19"/>
      <c r="P138" s="43">
        <f t="shared" si="18"/>
        <v>0</v>
      </c>
    </row>
    <row r="139" spans="1:16" ht="24.6" x14ac:dyDescent="0.65">
      <c r="A139" s="10">
        <v>135</v>
      </c>
      <c r="B139" s="19" t="s">
        <v>196</v>
      </c>
      <c r="C139" s="71">
        <f>+'29'!H139</f>
        <v>0</v>
      </c>
      <c r="D139" s="95">
        <v>0</v>
      </c>
      <c r="E139" s="46">
        <f t="shared" si="0"/>
        <v>0</v>
      </c>
      <c r="F139" s="106">
        <v>0</v>
      </c>
      <c r="G139" s="104">
        <v>0</v>
      </c>
      <c r="H139" s="46">
        <f t="shared" si="15"/>
        <v>0</v>
      </c>
      <c r="I139" s="96"/>
      <c r="J139" s="20">
        <v>10</v>
      </c>
      <c r="K139" s="72">
        <f t="shared" si="16"/>
        <v>0</v>
      </c>
      <c r="L139" s="17" t="s">
        <v>16</v>
      </c>
      <c r="M139" s="18">
        <v>0</v>
      </c>
      <c r="N139" s="23">
        <f t="shared" si="17"/>
        <v>0</v>
      </c>
      <c r="O139" s="19"/>
      <c r="P139" s="43">
        <f t="shared" si="18"/>
        <v>0</v>
      </c>
    </row>
    <row r="140" spans="1:16" ht="24.6" x14ac:dyDescent="0.65">
      <c r="A140" s="10">
        <v>136</v>
      </c>
      <c r="B140" s="19" t="s">
        <v>195</v>
      </c>
      <c r="C140" s="71">
        <f>+'29'!H140</f>
        <v>0</v>
      </c>
      <c r="D140" s="95">
        <v>0</v>
      </c>
      <c r="E140" s="46">
        <f t="shared" si="0"/>
        <v>0</v>
      </c>
      <c r="F140" s="106">
        <v>0</v>
      </c>
      <c r="G140" s="104">
        <v>0</v>
      </c>
      <c r="H140" s="46">
        <f t="shared" si="15"/>
        <v>0</v>
      </c>
      <c r="I140" s="96"/>
      <c r="J140" s="20">
        <v>10</v>
      </c>
      <c r="K140" s="72">
        <f t="shared" si="16"/>
        <v>0</v>
      </c>
      <c r="L140" s="17" t="s">
        <v>16</v>
      </c>
      <c r="M140" s="18">
        <v>0</v>
      </c>
      <c r="N140" s="23">
        <f t="shared" si="17"/>
        <v>0</v>
      </c>
      <c r="O140" s="19"/>
      <c r="P140" s="43">
        <f t="shared" si="18"/>
        <v>0</v>
      </c>
    </row>
    <row r="141" spans="1:16" ht="24.75" customHeight="1" x14ac:dyDescent="0.65">
      <c r="A141" s="10">
        <v>137</v>
      </c>
      <c r="B141" s="19" t="s">
        <v>197</v>
      </c>
      <c r="C141" s="71">
        <f>+'29'!H141</f>
        <v>0</v>
      </c>
      <c r="D141" s="95">
        <v>0</v>
      </c>
      <c r="E141" s="46">
        <f t="shared" si="0"/>
        <v>0</v>
      </c>
      <c r="F141" s="106">
        <v>0</v>
      </c>
      <c r="G141" s="104">
        <v>0</v>
      </c>
      <c r="H141" s="46">
        <f t="shared" si="15"/>
        <v>0</v>
      </c>
      <c r="I141" s="96"/>
      <c r="J141" s="20">
        <v>10</v>
      </c>
      <c r="K141" s="72">
        <f t="shared" si="16"/>
        <v>0</v>
      </c>
      <c r="L141" s="17" t="s">
        <v>16</v>
      </c>
      <c r="M141" s="18">
        <v>0</v>
      </c>
      <c r="N141" s="23">
        <f t="shared" si="17"/>
        <v>0</v>
      </c>
      <c r="O141" s="19"/>
      <c r="P141" s="43">
        <f t="shared" si="18"/>
        <v>0</v>
      </c>
    </row>
    <row r="142" spans="1:16" ht="24.75" customHeight="1" x14ac:dyDescent="0.65">
      <c r="A142" s="10">
        <v>138</v>
      </c>
      <c r="B142" s="19" t="s">
        <v>194</v>
      </c>
      <c r="C142" s="71">
        <f>+'29'!H142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5"/>
        <v>0</v>
      </c>
      <c r="I142" s="96"/>
      <c r="J142" s="20">
        <v>10</v>
      </c>
      <c r="K142" s="72">
        <f t="shared" si="16"/>
        <v>0</v>
      </c>
      <c r="L142" s="17" t="s">
        <v>16</v>
      </c>
      <c r="M142" s="18">
        <v>0</v>
      </c>
      <c r="N142" s="23">
        <f t="shared" si="17"/>
        <v>0</v>
      </c>
      <c r="O142" s="19"/>
      <c r="P142" s="43">
        <f t="shared" si="18"/>
        <v>0</v>
      </c>
    </row>
    <row r="143" spans="1:16" ht="24.75" customHeight="1" x14ac:dyDescent="0.65">
      <c r="A143" s="10">
        <v>139</v>
      </c>
      <c r="B143" s="19" t="s">
        <v>290</v>
      </c>
      <c r="C143" s="71">
        <f>+'29'!H143</f>
        <v>0</v>
      </c>
      <c r="D143" s="95">
        <v>0</v>
      </c>
      <c r="E143" s="46">
        <f t="shared" si="0"/>
        <v>0</v>
      </c>
      <c r="F143" s="106">
        <v>0</v>
      </c>
      <c r="G143" s="104">
        <v>0</v>
      </c>
      <c r="H143" s="46">
        <f t="shared" si="15"/>
        <v>0</v>
      </c>
      <c r="I143" s="96"/>
      <c r="J143" s="20">
        <v>10</v>
      </c>
      <c r="K143" s="72">
        <f t="shared" si="16"/>
        <v>0</v>
      </c>
      <c r="L143" s="17" t="s">
        <v>16</v>
      </c>
      <c r="M143" s="18">
        <v>0</v>
      </c>
      <c r="N143" s="23">
        <f t="shared" si="17"/>
        <v>0</v>
      </c>
      <c r="O143" s="19"/>
      <c r="P143" s="43">
        <f t="shared" si="18"/>
        <v>0</v>
      </c>
    </row>
    <row r="144" spans="1:16" ht="24.75" customHeight="1" x14ac:dyDescent="0.65">
      <c r="A144" s="10">
        <v>140</v>
      </c>
      <c r="B144" s="19" t="s">
        <v>141</v>
      </c>
      <c r="C144" s="71">
        <f>+'29'!H144</f>
        <v>0</v>
      </c>
      <c r="D144" s="95">
        <v>0</v>
      </c>
      <c r="E144" s="46">
        <f t="shared" ref="E144:E207" si="19">C144+D144</f>
        <v>0</v>
      </c>
      <c r="F144" s="106">
        <v>0</v>
      </c>
      <c r="G144" s="104">
        <v>0</v>
      </c>
      <c r="H144" s="46">
        <f t="shared" si="15"/>
        <v>0</v>
      </c>
      <c r="I144" s="96"/>
      <c r="J144" s="20">
        <v>40</v>
      </c>
      <c r="K144" s="72">
        <f t="shared" si="16"/>
        <v>0</v>
      </c>
      <c r="L144" s="17" t="s">
        <v>16</v>
      </c>
      <c r="M144" s="18">
        <v>0</v>
      </c>
      <c r="N144" s="23">
        <f t="shared" si="17"/>
        <v>0</v>
      </c>
      <c r="O144" s="19"/>
      <c r="P144" s="43">
        <f t="shared" si="18"/>
        <v>0</v>
      </c>
    </row>
    <row r="145" spans="1:16" ht="24.75" customHeight="1" x14ac:dyDescent="0.65">
      <c r="A145" s="10">
        <v>141</v>
      </c>
      <c r="B145" s="19" t="s">
        <v>142</v>
      </c>
      <c r="C145" s="71">
        <f>+'29'!H145</f>
        <v>0</v>
      </c>
      <c r="D145" s="95">
        <v>0</v>
      </c>
      <c r="E145" s="46">
        <f t="shared" si="19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3">
        <f t="shared" si="18"/>
        <v>0</v>
      </c>
    </row>
    <row r="146" spans="1:16" ht="24.6" x14ac:dyDescent="0.65">
      <c r="A146" s="10">
        <v>142</v>
      </c>
      <c r="B146" s="19" t="s">
        <v>135</v>
      </c>
      <c r="C146" s="71">
        <f>+'29'!H146</f>
        <v>0</v>
      </c>
      <c r="D146" s="95">
        <v>0</v>
      </c>
      <c r="E146" s="46">
        <f t="shared" si="19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55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x14ac:dyDescent="0.65">
      <c r="A147" s="10">
        <v>143</v>
      </c>
      <c r="B147" s="19" t="s">
        <v>144</v>
      </c>
      <c r="C147" s="71">
        <f>+'29'!H147</f>
        <v>0</v>
      </c>
      <c r="D147" s="95">
        <v>0</v>
      </c>
      <c r="E147" s="46">
        <f t="shared" si="19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55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143</v>
      </c>
      <c r="C148" s="71">
        <f>+'29'!H148</f>
        <v>0</v>
      </c>
      <c r="D148" s="95">
        <v>0</v>
      </c>
      <c r="E148" s="46">
        <f t="shared" si="19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55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137</v>
      </c>
      <c r="C149" s="71">
        <f>+'29'!H149</f>
        <v>0</v>
      </c>
      <c r="D149" s="95">
        <v>0</v>
      </c>
      <c r="E149" s="46">
        <f t="shared" si="19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30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291</v>
      </c>
      <c r="C150" s="71">
        <f>+'29'!H150</f>
        <v>0</v>
      </c>
      <c r="D150" s="95">
        <v>0</v>
      </c>
      <c r="E150" s="46">
        <f t="shared" si="19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25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292</v>
      </c>
      <c r="C151" s="71">
        <f>+'29'!H151</f>
        <v>0</v>
      </c>
      <c r="D151" s="95">
        <v>0</v>
      </c>
      <c r="E151" s="46">
        <f t="shared" si="19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25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6" x14ac:dyDescent="0.65">
      <c r="A152" s="10">
        <v>148</v>
      </c>
      <c r="B152" s="19" t="s">
        <v>293</v>
      </c>
      <c r="C152" s="71">
        <f>+'29'!H152</f>
        <v>0</v>
      </c>
      <c r="D152" s="95">
        <v>0</v>
      </c>
      <c r="E152" s="46">
        <f t="shared" si="19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55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6" x14ac:dyDescent="0.65">
      <c r="A153" s="10">
        <v>149</v>
      </c>
      <c r="B153" s="19" t="s">
        <v>294</v>
      </c>
      <c r="C153" s="71">
        <f>+'29'!H153</f>
        <v>0</v>
      </c>
      <c r="D153" s="95">
        <v>0</v>
      </c>
      <c r="E153" s="46">
        <f t="shared" si="19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50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6" x14ac:dyDescent="0.65">
      <c r="A154" s="10">
        <v>150</v>
      </c>
      <c r="B154" s="19" t="s">
        <v>362</v>
      </c>
      <c r="C154" s="71">
        <f>+'29'!H154</f>
        <v>0</v>
      </c>
      <c r="D154" s="95">
        <v>0</v>
      </c>
      <c r="E154" s="46">
        <f t="shared" si="19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65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6" x14ac:dyDescent="0.65">
      <c r="A155" s="10">
        <v>151</v>
      </c>
      <c r="B155" s="19" t="s">
        <v>363</v>
      </c>
      <c r="C155" s="71">
        <f>+'29'!H155</f>
        <v>0</v>
      </c>
      <c r="D155" s="95">
        <v>0</v>
      </c>
      <c r="E155" s="46">
        <f t="shared" si="19"/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50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6" x14ac:dyDescent="0.65">
      <c r="A156" s="10">
        <v>152</v>
      </c>
      <c r="B156" s="19" t="s">
        <v>364</v>
      </c>
      <c r="C156" s="71">
        <f>+'29'!H156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x14ac:dyDescent="0.65">
      <c r="A157" s="10">
        <v>153</v>
      </c>
      <c r="B157" s="19" t="s">
        <v>365</v>
      </c>
      <c r="C157" s="71">
        <f>+'29'!H157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60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x14ac:dyDescent="0.65">
      <c r="A158" s="10">
        <v>154</v>
      </c>
      <c r="B158" s="19" t="s">
        <v>366</v>
      </c>
      <c r="C158" s="71">
        <f>+'29'!H158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60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x14ac:dyDescent="0.65">
      <c r="A159" s="10">
        <v>155</v>
      </c>
      <c r="B159" s="19" t="s">
        <v>359</v>
      </c>
      <c r="C159" s="71">
        <f>+'29'!H159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40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148</v>
      </c>
      <c r="C160" s="71">
        <f>+'29'!H160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45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x14ac:dyDescent="0.65">
      <c r="A161" s="10">
        <v>157</v>
      </c>
      <c r="B161" s="19" t="s">
        <v>149</v>
      </c>
      <c r="C161" s="71">
        <f>+'29'!H161</f>
        <v>0</v>
      </c>
      <c r="D161" s="95">
        <v>0</v>
      </c>
      <c r="E161" s="46">
        <f t="shared" si="19"/>
        <v>0</v>
      </c>
      <c r="F161" s="106">
        <v>0</v>
      </c>
      <c r="G161" s="104">
        <v>0</v>
      </c>
      <c r="H161" s="46">
        <f t="shared" si="15"/>
        <v>0</v>
      </c>
      <c r="I161" s="96"/>
      <c r="J161" s="20">
        <v>45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x14ac:dyDescent="0.65">
      <c r="A162" s="10">
        <v>158</v>
      </c>
      <c r="B162" s="19" t="s">
        <v>150</v>
      </c>
      <c r="C162" s="71">
        <f>+'29'!H162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45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151</v>
      </c>
      <c r="C163" s="71">
        <f>+'29'!H163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45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152</v>
      </c>
      <c r="C164" s="71">
        <f>+'29'!H164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45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x14ac:dyDescent="0.65">
      <c r="A165" s="10">
        <v>161</v>
      </c>
      <c r="B165" s="19" t="s">
        <v>153</v>
      </c>
      <c r="C165" s="71">
        <f>+'29'!H165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45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118</v>
      </c>
      <c r="C166" s="71">
        <f>+'29'!H166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100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112</v>
      </c>
      <c r="C167" s="71">
        <f>+'29'!H167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55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120</v>
      </c>
      <c r="C168" s="71">
        <f>+'29'!H168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80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139</v>
      </c>
      <c r="C169" s="71">
        <f>+'29'!H169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10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261</v>
      </c>
      <c r="C170" s="71">
        <f>+'29'!H170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35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262</v>
      </c>
      <c r="C171" s="71">
        <f>+'29'!H171</f>
        <v>3</v>
      </c>
      <c r="D171" s="95">
        <v>0</v>
      </c>
      <c r="E171" s="46">
        <f t="shared" si="19"/>
        <v>3</v>
      </c>
      <c r="F171" s="106">
        <v>0</v>
      </c>
      <c r="G171" s="104">
        <v>0</v>
      </c>
      <c r="H171" s="46">
        <f t="shared" si="15"/>
        <v>3</v>
      </c>
      <c r="I171" s="96"/>
      <c r="J171" s="20">
        <v>40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176</v>
      </c>
      <c r="C172" s="71">
        <f>+'29'!H172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50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x14ac:dyDescent="0.65">
      <c r="A173" s="10">
        <v>169</v>
      </c>
      <c r="B173" s="19" t="s">
        <v>177</v>
      </c>
      <c r="C173" s="71">
        <f>+'29'!H173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50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x14ac:dyDescent="0.65">
      <c r="A174" s="10">
        <v>170</v>
      </c>
      <c r="B174" s="19" t="s">
        <v>178</v>
      </c>
      <c r="C174" s="71">
        <f>+'29'!H174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50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x14ac:dyDescent="0.65">
      <c r="A175" s="10">
        <v>171</v>
      </c>
      <c r="B175" s="19" t="s">
        <v>182</v>
      </c>
      <c r="C175" s="71">
        <f>+'29'!H175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90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x14ac:dyDescent="0.65">
      <c r="A176" s="10">
        <v>172</v>
      </c>
      <c r="B176" s="19" t="s">
        <v>360</v>
      </c>
      <c r="C176" s="71">
        <f>+'29'!H176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35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 x14ac:dyDescent="0.65">
      <c r="A177" s="10">
        <v>173</v>
      </c>
      <c r="B177" s="19" t="s">
        <v>295</v>
      </c>
      <c r="C177" s="71">
        <f>+'29'!H177</f>
        <v>0</v>
      </c>
      <c r="D177" s="95">
        <v>0</v>
      </c>
      <c r="E177" s="46">
        <f t="shared" si="19"/>
        <v>0</v>
      </c>
      <c r="F177" s="106">
        <v>0</v>
      </c>
      <c r="G177" s="104">
        <v>0</v>
      </c>
      <c r="H177" s="46">
        <f t="shared" si="15"/>
        <v>0</v>
      </c>
      <c r="I177" s="96"/>
      <c r="J177" s="20">
        <v>35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.6" x14ac:dyDescent="0.65">
      <c r="A178" s="10">
        <v>174</v>
      </c>
      <c r="B178" s="19" t="s">
        <v>296</v>
      </c>
      <c r="C178" s="71">
        <f>+'29'!H178</f>
        <v>0</v>
      </c>
      <c r="D178" s="95">
        <v>0</v>
      </c>
      <c r="E178" s="46">
        <f t="shared" si="19"/>
        <v>0</v>
      </c>
      <c r="F178" s="106">
        <v>0</v>
      </c>
      <c r="G178" s="104">
        <v>0</v>
      </c>
      <c r="H178" s="46">
        <f t="shared" si="15"/>
        <v>0</v>
      </c>
      <c r="I178" s="96"/>
      <c r="J178" s="20">
        <v>60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 x14ac:dyDescent="0.65">
      <c r="A179" s="10">
        <v>175</v>
      </c>
      <c r="B179" s="19" t="s">
        <v>297</v>
      </c>
      <c r="C179" s="71">
        <f>+'29'!H179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120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x14ac:dyDescent="0.65">
      <c r="A180" s="10">
        <v>176</v>
      </c>
      <c r="B180" s="19" t="s">
        <v>344</v>
      </c>
      <c r="C180" s="71">
        <f>+'29'!H180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60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345</v>
      </c>
      <c r="C181" s="71">
        <f>+'29'!H181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120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109</v>
      </c>
      <c r="C182" s="71">
        <f>+'29'!H182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50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110</v>
      </c>
      <c r="C183" s="71">
        <f>+'29'!H183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50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162</v>
      </c>
      <c r="C184" s="71">
        <f>+'29'!H184</f>
        <v>0</v>
      </c>
      <c r="D184" s="95">
        <v>0</v>
      </c>
      <c r="E184" s="46">
        <f t="shared" si="19"/>
        <v>0</v>
      </c>
      <c r="F184" s="106">
        <v>0</v>
      </c>
      <c r="G184" s="104">
        <v>0</v>
      </c>
      <c r="H184" s="46">
        <f t="shared" si="15"/>
        <v>0</v>
      </c>
      <c r="I184" s="96"/>
      <c r="J184" s="20">
        <v>120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163</v>
      </c>
      <c r="C185" s="71">
        <f>+'29'!H185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120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154</v>
      </c>
      <c r="C186" s="71">
        <f>+'29'!H186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120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x14ac:dyDescent="0.65">
      <c r="A187" s="10">
        <v>183</v>
      </c>
      <c r="B187" s="19" t="s">
        <v>155</v>
      </c>
      <c r="C187" s="71">
        <f>+'29'!H187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120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x14ac:dyDescent="0.65">
      <c r="A188" s="10">
        <v>184</v>
      </c>
      <c r="B188" s="19" t="s">
        <v>164</v>
      </c>
      <c r="C188" s="71">
        <f>+'29'!H188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120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x14ac:dyDescent="0.65">
      <c r="A189" s="10">
        <v>185</v>
      </c>
      <c r="B189" s="19" t="s">
        <v>165</v>
      </c>
      <c r="C189" s="71">
        <f>+'29'!H189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120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247</v>
      </c>
      <c r="C190" s="71">
        <f>+'29'!H190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150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x14ac:dyDescent="0.65">
      <c r="A191" s="10">
        <v>187</v>
      </c>
      <c r="B191" s="19" t="s">
        <v>248</v>
      </c>
      <c r="C191" s="71">
        <f>+'29'!H191</f>
        <v>0</v>
      </c>
      <c r="D191" s="95">
        <v>0</v>
      </c>
      <c r="E191" s="46">
        <f t="shared" si="19"/>
        <v>0</v>
      </c>
      <c r="F191" s="106">
        <v>0</v>
      </c>
      <c r="G191" s="104">
        <v>0</v>
      </c>
      <c r="H191" s="46">
        <f t="shared" si="15"/>
        <v>0</v>
      </c>
      <c r="I191" s="96"/>
      <c r="J191" s="20">
        <v>150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249</v>
      </c>
      <c r="C192" s="71">
        <f>+'29'!H192</f>
        <v>0</v>
      </c>
      <c r="D192" s="95">
        <v>0</v>
      </c>
      <c r="E192" s="46">
        <f t="shared" si="19"/>
        <v>0</v>
      </c>
      <c r="F192" s="106">
        <v>0</v>
      </c>
      <c r="G192" s="104">
        <v>0</v>
      </c>
      <c r="H192" s="46">
        <f t="shared" si="15"/>
        <v>0</v>
      </c>
      <c r="I192" s="96"/>
      <c r="J192" s="20">
        <v>150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29" ht="24.6" x14ac:dyDescent="0.65">
      <c r="A193" s="10">
        <v>189</v>
      </c>
      <c r="B193" s="19" t="s">
        <v>250</v>
      </c>
      <c r="C193" s="71">
        <f>+'29'!H193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150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29" ht="24.6" x14ac:dyDescent="0.65">
      <c r="A194" s="10">
        <v>190</v>
      </c>
      <c r="B194" s="19" t="s">
        <v>166</v>
      </c>
      <c r="C194" s="71">
        <f>+'29'!H194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185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29" ht="24.6" x14ac:dyDescent="0.65">
      <c r="A195" s="10">
        <v>191</v>
      </c>
      <c r="B195" s="19" t="s">
        <v>167</v>
      </c>
      <c r="C195" s="71">
        <f>+'29'!H195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185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29" ht="24.6" x14ac:dyDescent="0.65">
      <c r="A196" s="10">
        <v>192</v>
      </c>
      <c r="B196" s="19" t="s">
        <v>168</v>
      </c>
      <c r="C196" s="71">
        <f>+'29'!H196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185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29" ht="24.6" x14ac:dyDescent="0.65">
      <c r="A197" s="10">
        <v>193</v>
      </c>
      <c r="B197" s="19" t="s">
        <v>169</v>
      </c>
      <c r="C197" s="71">
        <f>+'29'!H197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ref="H197:H260" si="20">+E197-F197-I197-G197</f>
        <v>0</v>
      </c>
      <c r="I197" s="96"/>
      <c r="J197" s="20">
        <v>185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  <c r="AC197" s="29"/>
    </row>
    <row r="198" spans="1:29" ht="24.6" x14ac:dyDescent="0.65">
      <c r="A198" s="10">
        <v>194</v>
      </c>
      <c r="B198" s="19" t="s">
        <v>168</v>
      </c>
      <c r="C198" s="71">
        <f>+'29'!H198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20"/>
        <v>0</v>
      </c>
      <c r="I198" s="96"/>
      <c r="J198" s="20">
        <v>185</v>
      </c>
      <c r="K198" s="72">
        <f t="shared" ref="K198:K261" si="21">+J198*I198</f>
        <v>0</v>
      </c>
      <c r="L198" s="17" t="s">
        <v>16</v>
      </c>
      <c r="M198" s="18">
        <v>0</v>
      </c>
      <c r="N198" s="23">
        <f t="shared" ref="N198:N261" si="22">SUM(K198-M198)</f>
        <v>0</v>
      </c>
      <c r="O198" s="19"/>
      <c r="P198" s="43">
        <f t="shared" ref="P198:P261" si="23">+K198*O198</f>
        <v>0</v>
      </c>
      <c r="AC198" s="29"/>
    </row>
    <row r="199" spans="1:29" ht="24.6" x14ac:dyDescent="0.65">
      <c r="A199" s="10">
        <v>195</v>
      </c>
      <c r="B199" s="19" t="s">
        <v>169</v>
      </c>
      <c r="C199" s="71">
        <f>+'29'!H199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20"/>
        <v>0</v>
      </c>
      <c r="I199" s="96"/>
      <c r="J199" s="20">
        <v>185</v>
      </c>
      <c r="K199" s="72">
        <f t="shared" si="21"/>
        <v>0</v>
      </c>
      <c r="L199" s="17" t="s">
        <v>16</v>
      </c>
      <c r="M199" s="18">
        <v>0</v>
      </c>
      <c r="N199" s="23">
        <f t="shared" si="22"/>
        <v>0</v>
      </c>
      <c r="O199" s="19"/>
      <c r="P199" s="43">
        <f t="shared" si="23"/>
        <v>0</v>
      </c>
    </row>
    <row r="200" spans="1:29" ht="24.6" x14ac:dyDescent="0.65">
      <c r="A200" s="10">
        <v>196</v>
      </c>
      <c r="B200" s="19" t="s">
        <v>170</v>
      </c>
      <c r="C200" s="71">
        <f>+'29'!H200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20"/>
        <v>0</v>
      </c>
      <c r="I200" s="96"/>
      <c r="J200" s="20">
        <v>135</v>
      </c>
      <c r="K200" s="72">
        <f t="shared" si="21"/>
        <v>0</v>
      </c>
      <c r="L200" s="17" t="s">
        <v>16</v>
      </c>
      <c r="M200" s="18">
        <v>0</v>
      </c>
      <c r="N200" s="23">
        <f t="shared" si="22"/>
        <v>0</v>
      </c>
      <c r="O200" s="19"/>
      <c r="P200" s="43">
        <f t="shared" si="23"/>
        <v>0</v>
      </c>
    </row>
    <row r="201" spans="1:29" ht="24.6" x14ac:dyDescent="0.65">
      <c r="A201" s="10">
        <v>197</v>
      </c>
      <c r="B201" s="19" t="s">
        <v>115</v>
      </c>
      <c r="C201" s="71">
        <f>+'29'!H201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20"/>
        <v>0</v>
      </c>
      <c r="I201" s="96"/>
      <c r="J201" s="20">
        <v>100</v>
      </c>
      <c r="K201" s="72">
        <f t="shared" si="21"/>
        <v>0</v>
      </c>
      <c r="L201" s="17" t="s">
        <v>16</v>
      </c>
      <c r="M201" s="18">
        <v>0</v>
      </c>
      <c r="N201" s="23">
        <f t="shared" si="22"/>
        <v>0</v>
      </c>
      <c r="O201" s="19"/>
      <c r="P201" s="43">
        <f t="shared" si="23"/>
        <v>0</v>
      </c>
    </row>
    <row r="202" spans="1:29" ht="24.6" x14ac:dyDescent="0.65">
      <c r="A202" s="10">
        <v>198</v>
      </c>
      <c r="B202" s="19" t="s">
        <v>171</v>
      </c>
      <c r="C202" s="71">
        <f>+'29'!H202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20"/>
        <v>0</v>
      </c>
      <c r="I202" s="96"/>
      <c r="J202" s="20">
        <v>90</v>
      </c>
      <c r="K202" s="72">
        <f t="shared" si="21"/>
        <v>0</v>
      </c>
      <c r="L202" s="17" t="s">
        <v>16</v>
      </c>
      <c r="M202" s="18">
        <v>0</v>
      </c>
      <c r="N202" s="23">
        <f t="shared" si="22"/>
        <v>0</v>
      </c>
      <c r="O202" s="19"/>
      <c r="P202" s="43">
        <f t="shared" si="23"/>
        <v>0</v>
      </c>
    </row>
    <row r="203" spans="1:29" ht="24.6" x14ac:dyDescent="0.65">
      <c r="A203" s="10">
        <v>199</v>
      </c>
      <c r="B203" s="19" t="s">
        <v>172</v>
      </c>
      <c r="C203" s="71">
        <f>+'29'!H203</f>
        <v>0</v>
      </c>
      <c r="D203" s="95">
        <v>0</v>
      </c>
      <c r="E203" s="46">
        <f t="shared" si="19"/>
        <v>0</v>
      </c>
      <c r="F203" s="106">
        <v>0</v>
      </c>
      <c r="G203" s="104">
        <v>0</v>
      </c>
      <c r="H203" s="46">
        <f t="shared" si="20"/>
        <v>0</v>
      </c>
      <c r="I203" s="96"/>
      <c r="J203" s="20">
        <v>90</v>
      </c>
      <c r="K203" s="72">
        <f t="shared" si="21"/>
        <v>0</v>
      </c>
      <c r="L203" s="17" t="s">
        <v>16</v>
      </c>
      <c r="M203" s="18">
        <v>0</v>
      </c>
      <c r="N203" s="23">
        <f t="shared" si="22"/>
        <v>0</v>
      </c>
      <c r="O203" s="19"/>
      <c r="P203" s="43">
        <f t="shared" si="23"/>
        <v>0</v>
      </c>
    </row>
    <row r="204" spans="1:29" ht="24.6" x14ac:dyDescent="0.65">
      <c r="A204" s="10">
        <v>200</v>
      </c>
      <c r="B204" s="19" t="s">
        <v>173</v>
      </c>
      <c r="C204" s="71">
        <f>+'29'!H204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20"/>
        <v>0</v>
      </c>
      <c r="I204" s="96"/>
      <c r="J204" s="20">
        <v>90</v>
      </c>
      <c r="K204" s="72">
        <f t="shared" si="21"/>
        <v>0</v>
      </c>
      <c r="L204" s="17" t="s">
        <v>16</v>
      </c>
      <c r="M204" s="18">
        <v>0</v>
      </c>
      <c r="N204" s="23">
        <f t="shared" si="22"/>
        <v>0</v>
      </c>
      <c r="O204" s="19"/>
      <c r="P204" s="43">
        <f t="shared" si="23"/>
        <v>0</v>
      </c>
    </row>
    <row r="205" spans="1:29" ht="24.6" x14ac:dyDescent="0.65">
      <c r="A205" s="10">
        <v>201</v>
      </c>
      <c r="B205" s="19" t="s">
        <v>174</v>
      </c>
      <c r="C205" s="71">
        <f>+'29'!H205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20"/>
        <v>0</v>
      </c>
      <c r="I205" s="96"/>
      <c r="J205" s="20">
        <v>90</v>
      </c>
      <c r="K205" s="72">
        <f t="shared" si="21"/>
        <v>0</v>
      </c>
      <c r="L205" s="17" t="s">
        <v>16</v>
      </c>
      <c r="M205" s="18">
        <v>0</v>
      </c>
      <c r="N205" s="23">
        <f t="shared" si="22"/>
        <v>0</v>
      </c>
      <c r="O205" s="19"/>
      <c r="P205" s="43">
        <f t="shared" si="23"/>
        <v>0</v>
      </c>
    </row>
    <row r="206" spans="1:29" ht="24.6" x14ac:dyDescent="0.65">
      <c r="A206" s="10">
        <v>202</v>
      </c>
      <c r="B206" s="19" t="s">
        <v>367</v>
      </c>
      <c r="C206" s="71">
        <f>+'29'!H206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20"/>
        <v>0</v>
      </c>
      <c r="I206" s="96"/>
      <c r="J206" s="20">
        <v>50</v>
      </c>
      <c r="K206" s="72">
        <f t="shared" si="21"/>
        <v>0</v>
      </c>
      <c r="L206" s="17" t="s">
        <v>16</v>
      </c>
      <c r="M206" s="18">
        <v>0</v>
      </c>
      <c r="N206" s="23">
        <f t="shared" si="22"/>
        <v>0</v>
      </c>
      <c r="O206" s="19"/>
      <c r="P206" s="43">
        <f t="shared" si="23"/>
        <v>0</v>
      </c>
    </row>
    <row r="207" spans="1:29" ht="24.6" x14ac:dyDescent="0.65">
      <c r="A207" s="10">
        <v>203</v>
      </c>
      <c r="B207" s="19" t="s">
        <v>179</v>
      </c>
      <c r="C207" s="71">
        <f>+'29'!H207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20"/>
        <v>0</v>
      </c>
      <c r="I207" s="96"/>
      <c r="J207" s="20">
        <v>50</v>
      </c>
      <c r="K207" s="72">
        <f t="shared" si="21"/>
        <v>0</v>
      </c>
      <c r="L207" s="17" t="s">
        <v>16</v>
      </c>
      <c r="M207" s="18">
        <v>0</v>
      </c>
      <c r="N207" s="23">
        <f t="shared" si="22"/>
        <v>0</v>
      </c>
      <c r="O207" s="19"/>
      <c r="P207" s="43">
        <f t="shared" si="23"/>
        <v>0</v>
      </c>
    </row>
    <row r="208" spans="1:29" ht="24.6" x14ac:dyDescent="0.65">
      <c r="A208" s="10">
        <v>204</v>
      </c>
      <c r="B208" s="19" t="s">
        <v>180</v>
      </c>
      <c r="C208" s="71">
        <f>+'29'!H208</f>
        <v>2</v>
      </c>
      <c r="D208" s="95">
        <v>0</v>
      </c>
      <c r="E208" s="46">
        <f t="shared" ref="E208:E271" si="24">C208+D208</f>
        <v>2</v>
      </c>
      <c r="F208" s="106">
        <v>0</v>
      </c>
      <c r="G208" s="104">
        <v>0</v>
      </c>
      <c r="H208" s="46">
        <f t="shared" si="20"/>
        <v>2</v>
      </c>
      <c r="I208" s="96"/>
      <c r="J208" s="20">
        <v>55</v>
      </c>
      <c r="K208" s="72">
        <f t="shared" si="21"/>
        <v>0</v>
      </c>
      <c r="L208" s="17" t="s">
        <v>16</v>
      </c>
      <c r="M208" s="18">
        <v>0</v>
      </c>
      <c r="N208" s="23">
        <f t="shared" si="22"/>
        <v>0</v>
      </c>
      <c r="O208" s="19"/>
      <c r="P208" s="43">
        <f t="shared" si="23"/>
        <v>0</v>
      </c>
    </row>
    <row r="209" spans="1:16" ht="24.6" x14ac:dyDescent="0.65">
      <c r="A209" s="10">
        <v>205</v>
      </c>
      <c r="B209" s="19" t="s">
        <v>181</v>
      </c>
      <c r="C209" s="71">
        <f>+'29'!H209</f>
        <v>0</v>
      </c>
      <c r="D209" s="95">
        <v>0</v>
      </c>
      <c r="E209" s="46">
        <f t="shared" si="24"/>
        <v>0</v>
      </c>
      <c r="F209" s="106">
        <v>0</v>
      </c>
      <c r="G209" s="104">
        <v>0</v>
      </c>
      <c r="H209" s="46">
        <f t="shared" si="20"/>
        <v>0</v>
      </c>
      <c r="I209" s="96"/>
      <c r="J209" s="20">
        <v>85</v>
      </c>
      <c r="K209" s="72">
        <f t="shared" si="21"/>
        <v>0</v>
      </c>
      <c r="L209" s="17" t="s">
        <v>16</v>
      </c>
      <c r="M209" s="18">
        <v>0</v>
      </c>
      <c r="N209" s="23">
        <f t="shared" si="22"/>
        <v>0</v>
      </c>
      <c r="O209" s="19"/>
      <c r="P209" s="43">
        <f t="shared" si="23"/>
        <v>0</v>
      </c>
    </row>
    <row r="210" spans="1:16" ht="24.6" x14ac:dyDescent="0.65">
      <c r="A210" s="10">
        <v>206</v>
      </c>
      <c r="B210" s="19" t="s">
        <v>298</v>
      </c>
      <c r="C210" s="71">
        <f>+'29'!H210</f>
        <v>0</v>
      </c>
      <c r="D210" s="95">
        <v>0</v>
      </c>
      <c r="E210" s="46">
        <f t="shared" si="24"/>
        <v>0</v>
      </c>
      <c r="F210" s="106">
        <v>0</v>
      </c>
      <c r="G210" s="104">
        <v>0</v>
      </c>
      <c r="H210" s="46">
        <f t="shared" si="20"/>
        <v>0</v>
      </c>
      <c r="I210" s="96"/>
      <c r="J210" s="20">
        <v>55</v>
      </c>
      <c r="K210" s="72">
        <f t="shared" si="21"/>
        <v>0</v>
      </c>
      <c r="L210" s="17" t="s">
        <v>16</v>
      </c>
      <c r="M210" s="18">
        <v>0</v>
      </c>
      <c r="N210" s="23">
        <f t="shared" si="22"/>
        <v>0</v>
      </c>
      <c r="O210" s="19"/>
      <c r="P210" s="43">
        <f t="shared" si="23"/>
        <v>0</v>
      </c>
    </row>
    <row r="211" spans="1:16" ht="24.6" x14ac:dyDescent="0.65">
      <c r="A211" s="10">
        <v>207</v>
      </c>
      <c r="B211" s="19" t="s">
        <v>299</v>
      </c>
      <c r="C211" s="71">
        <f>+'29'!H211</f>
        <v>0</v>
      </c>
      <c r="D211" s="95">
        <v>0</v>
      </c>
      <c r="E211" s="46">
        <f t="shared" si="24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55</v>
      </c>
      <c r="K211" s="72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3">
        <f t="shared" si="23"/>
        <v>0</v>
      </c>
    </row>
    <row r="212" spans="1:16" ht="24.6" x14ac:dyDescent="0.65">
      <c r="A212" s="10">
        <v>208</v>
      </c>
      <c r="B212" s="19" t="s">
        <v>300</v>
      </c>
      <c r="C212" s="71">
        <f>+'29'!H212</f>
        <v>0</v>
      </c>
      <c r="D212" s="95">
        <v>0</v>
      </c>
      <c r="E212" s="46">
        <f t="shared" si="24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55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16" ht="24.6" x14ac:dyDescent="0.65">
      <c r="A213" s="10">
        <v>209</v>
      </c>
      <c r="B213" s="19" t="s">
        <v>301</v>
      </c>
      <c r="C213" s="71">
        <f>+'29'!H213</f>
        <v>0</v>
      </c>
      <c r="D213" s="95">
        <v>0</v>
      </c>
      <c r="E213" s="46">
        <f t="shared" si="24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55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16" ht="24.6" x14ac:dyDescent="0.65">
      <c r="A214" s="10">
        <v>210</v>
      </c>
      <c r="B214" s="19" t="s">
        <v>372</v>
      </c>
      <c r="C214" s="71">
        <f>+'29'!H214</f>
        <v>0</v>
      </c>
      <c r="D214" s="95">
        <v>0</v>
      </c>
      <c r="E214" s="46">
        <f t="shared" si="24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40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16" ht="24.6" x14ac:dyDescent="0.65">
      <c r="A215" s="10">
        <v>211</v>
      </c>
      <c r="B215" s="19" t="s">
        <v>184</v>
      </c>
      <c r="C215" s="71">
        <f>+'29'!H215</f>
        <v>0</v>
      </c>
      <c r="D215" s="95">
        <v>0</v>
      </c>
      <c r="E215" s="46">
        <f t="shared" si="24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120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16" ht="24.6" x14ac:dyDescent="0.65">
      <c r="A216" s="10">
        <v>212</v>
      </c>
      <c r="B216" s="19" t="s">
        <v>185</v>
      </c>
      <c r="C216" s="71">
        <f>+'29'!H216</f>
        <v>0</v>
      </c>
      <c r="D216" s="95">
        <v>0</v>
      </c>
      <c r="E216" s="46">
        <f t="shared" si="24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120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16" ht="24.6" x14ac:dyDescent="0.65">
      <c r="A217" s="10">
        <v>213</v>
      </c>
      <c r="B217" s="19" t="s">
        <v>187</v>
      </c>
      <c r="C217" s="71">
        <f>+'29'!H217</f>
        <v>0</v>
      </c>
      <c r="D217" s="95">
        <v>0</v>
      </c>
      <c r="E217" s="46">
        <f t="shared" si="24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50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16" ht="24.6" x14ac:dyDescent="0.65">
      <c r="A218" s="10">
        <v>214</v>
      </c>
      <c r="B218" s="19" t="s">
        <v>188</v>
      </c>
      <c r="C218" s="71">
        <f>+'29'!H218</f>
        <v>0</v>
      </c>
      <c r="D218" s="95">
        <v>0</v>
      </c>
      <c r="E218" s="46">
        <f t="shared" si="24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50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16" ht="24.6" x14ac:dyDescent="0.65">
      <c r="A219" s="10">
        <v>215</v>
      </c>
      <c r="B219" s="19" t="s">
        <v>302</v>
      </c>
      <c r="C219" s="71">
        <f>+'29'!H219</f>
        <v>0</v>
      </c>
      <c r="D219" s="95">
        <v>0</v>
      </c>
      <c r="E219" s="46">
        <f t="shared" si="24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120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16" ht="24.6" x14ac:dyDescent="0.65">
      <c r="A220" s="10">
        <v>216</v>
      </c>
      <c r="B220" s="19" t="s">
        <v>303</v>
      </c>
      <c r="C220" s="71">
        <f>+'29'!H220</f>
        <v>0</v>
      </c>
      <c r="D220" s="95">
        <v>0</v>
      </c>
      <c r="E220" s="46">
        <f t="shared" si="24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25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>
        <v>15</v>
      </c>
      <c r="P220" s="43">
        <f t="shared" si="23"/>
        <v>0</v>
      </c>
    </row>
    <row r="221" spans="1:16" ht="24.6" x14ac:dyDescent="0.65">
      <c r="A221" s="10">
        <v>217</v>
      </c>
      <c r="B221" s="19" t="s">
        <v>304</v>
      </c>
      <c r="C221" s="71">
        <f>+'29'!H221</f>
        <v>0</v>
      </c>
      <c r="D221" s="95">
        <v>0</v>
      </c>
      <c r="E221" s="46">
        <f t="shared" si="24"/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25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>
        <v>15</v>
      </c>
      <c r="P221" s="43">
        <f t="shared" si="23"/>
        <v>0</v>
      </c>
    </row>
    <row r="222" spans="1:16" ht="24.6" x14ac:dyDescent="0.65">
      <c r="A222" s="10">
        <v>218</v>
      </c>
      <c r="B222" s="19" t="s">
        <v>305</v>
      </c>
      <c r="C222" s="71">
        <f>+'29'!H222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25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>
        <v>15</v>
      </c>
      <c r="P222" s="43">
        <f t="shared" si="23"/>
        <v>0</v>
      </c>
    </row>
    <row r="223" spans="1:16" ht="24.6" x14ac:dyDescent="0.65">
      <c r="A223" s="10">
        <v>219</v>
      </c>
      <c r="B223" s="19" t="s">
        <v>306</v>
      </c>
      <c r="C223" s="71">
        <f>+'29'!H223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25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>
        <v>15</v>
      </c>
      <c r="P223" s="43">
        <f t="shared" si="23"/>
        <v>0</v>
      </c>
    </row>
    <row r="224" spans="1:16" ht="24.6" x14ac:dyDescent="0.65">
      <c r="A224" s="10">
        <v>220</v>
      </c>
      <c r="B224" s="19" t="s">
        <v>307</v>
      </c>
      <c r="C224" s="71">
        <f>+'29'!H224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25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>
        <v>15</v>
      </c>
      <c r="P224" s="43">
        <f t="shared" si="23"/>
        <v>0</v>
      </c>
    </row>
    <row r="225" spans="1:16" ht="24.6" x14ac:dyDescent="0.65">
      <c r="A225" s="10">
        <v>221</v>
      </c>
      <c r="B225" s="19" t="s">
        <v>308</v>
      </c>
      <c r="C225" s="71">
        <f>+'29'!H225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25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>
        <v>15</v>
      </c>
      <c r="P225" s="43">
        <f t="shared" si="23"/>
        <v>0</v>
      </c>
    </row>
    <row r="226" spans="1:16" ht="24.6" x14ac:dyDescent="0.65">
      <c r="A226" s="10">
        <v>222</v>
      </c>
      <c r="B226" s="19" t="s">
        <v>361</v>
      </c>
      <c r="C226" s="71">
        <f>+'29'!H226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10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309</v>
      </c>
      <c r="C227" s="71">
        <f>+'29'!H227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10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310</v>
      </c>
      <c r="C228" s="71">
        <f>+'29'!H228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311</v>
      </c>
      <c r="C229" s="71">
        <f>+'29'!H229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312</v>
      </c>
      <c r="C230" s="71">
        <f>+'29'!H230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/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183</v>
      </c>
      <c r="C231" s="71">
        <f>+'29'!H231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40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117</v>
      </c>
      <c r="C232" s="71">
        <f>+'29'!H232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313</v>
      </c>
      <c r="C233" s="71">
        <f>+'29'!H233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30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371</v>
      </c>
      <c r="C234" s="71">
        <f>+'29'!H234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800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x14ac:dyDescent="0.65">
      <c r="A235" s="10">
        <v>231</v>
      </c>
      <c r="B235" s="19" t="s">
        <v>373</v>
      </c>
      <c r="C235" s="71">
        <f>+'29'!H235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150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x14ac:dyDescent="0.65">
      <c r="A236" s="10">
        <v>232</v>
      </c>
      <c r="B236" s="19" t="s">
        <v>315</v>
      </c>
      <c r="C236" s="71">
        <f>+'29'!H236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200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x14ac:dyDescent="0.65">
      <c r="A237" s="10">
        <v>233</v>
      </c>
      <c r="B237" s="19" t="s">
        <v>374</v>
      </c>
      <c r="C237" s="71">
        <f>+'29'!H237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250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x14ac:dyDescent="0.65">
      <c r="A238" s="10">
        <v>234</v>
      </c>
      <c r="B238" s="19" t="s">
        <v>316</v>
      </c>
      <c r="C238" s="71">
        <f>+'29'!H238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50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x14ac:dyDescent="0.65">
      <c r="A239" s="10">
        <v>235</v>
      </c>
      <c r="B239" s="19" t="s">
        <v>314</v>
      </c>
      <c r="C239" s="71">
        <f>+'29'!H239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" customHeight="1" x14ac:dyDescent="0.65">
      <c r="A240" s="10">
        <v>236</v>
      </c>
      <c r="B240" s="19" t="s">
        <v>337</v>
      </c>
      <c r="C240" s="71">
        <f>+'29'!H240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45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338</v>
      </c>
      <c r="C241" s="71">
        <f>+'29'!H241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35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339</v>
      </c>
      <c r="C242" s="71">
        <f>+'29'!H242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>
        <v>25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317</v>
      </c>
      <c r="C243" s="71">
        <f>+'29'!H243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>
        <v>50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318</v>
      </c>
      <c r="C244" s="71">
        <f>+'29'!H244</f>
        <v>0</v>
      </c>
      <c r="D244" s="95">
        <v>0</v>
      </c>
      <c r="E244" s="46">
        <f t="shared" si="24"/>
        <v>0</v>
      </c>
      <c r="F244" s="106">
        <v>0</v>
      </c>
      <c r="G244" s="104">
        <v>0</v>
      </c>
      <c r="H244" s="46">
        <f t="shared" si="20"/>
        <v>0</v>
      </c>
      <c r="I244" s="96"/>
      <c r="J244" s="20">
        <v>60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319</v>
      </c>
      <c r="C245" s="71">
        <f>+'29'!H245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250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320</v>
      </c>
      <c r="C246" s="71">
        <f>+'29'!H246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15">
        <v>100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321</v>
      </c>
      <c r="C247" s="71">
        <f>+'29'!H247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15">
        <v>350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322</v>
      </c>
      <c r="C248" s="71">
        <f>+'29'!H248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15">
        <v>60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323</v>
      </c>
      <c r="C249" s="71">
        <f>+'29'!H249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15">
        <v>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324</v>
      </c>
      <c r="C250" s="71">
        <f>+'29'!H250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15">
        <v>100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325</v>
      </c>
      <c r="C251" s="71">
        <f>+'29'!H251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15">
        <v>120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326</v>
      </c>
      <c r="C252" s="71">
        <f>+'29'!H252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15">
        <v>60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 x14ac:dyDescent="0.65">
      <c r="A253" s="10">
        <v>249</v>
      </c>
      <c r="B253" s="19" t="s">
        <v>327</v>
      </c>
      <c r="C253" s="71">
        <f>+'29'!H253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15">
        <v>150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x14ac:dyDescent="0.65">
      <c r="A254" s="10">
        <v>250</v>
      </c>
      <c r="B254" s="19" t="s">
        <v>328</v>
      </c>
      <c r="C254" s="71">
        <f>+'29'!H254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15">
        <v>150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329</v>
      </c>
      <c r="C255" s="71">
        <f>+'29'!H255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15">
        <v>200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330</v>
      </c>
      <c r="C256" s="71">
        <f>+'29'!H256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15"/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331</v>
      </c>
      <c r="C257" s="71">
        <f>+'29'!H257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15"/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368</v>
      </c>
      <c r="C258" s="71">
        <f>+'29'!H258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15"/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/>
      <c r="C259" s="71">
        <f>+'29'!H259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/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/>
      <c r="C260" s="71">
        <f>+'29'!H260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20"/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/>
      <c r="C261" s="71">
        <f>+'29'!H261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ref="H261:H284" si="25">+E261-F261-I261-G261</f>
        <v>0</v>
      </c>
      <c r="I261" s="96"/>
      <c r="J261" s="20"/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/>
      <c r="C262" s="71">
        <f>+'29'!H262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5"/>
        <v>0</v>
      </c>
      <c r="I262" s="96"/>
      <c r="J262" s="20"/>
      <c r="K262" s="72">
        <f t="shared" ref="K262:K284" si="26">+J262*I262</f>
        <v>0</v>
      </c>
      <c r="L262" s="17" t="s">
        <v>16</v>
      </c>
      <c r="M262" s="18">
        <v>0</v>
      </c>
      <c r="N262" s="23">
        <f t="shared" ref="N262:N284" si="27">SUM(K262-M262)</f>
        <v>0</v>
      </c>
      <c r="O262" s="19"/>
      <c r="P262" s="43">
        <f t="shared" ref="P262:P284" si="28">+K262*O262</f>
        <v>0</v>
      </c>
    </row>
    <row r="263" spans="1:16" ht="24.6" x14ac:dyDescent="0.65">
      <c r="A263" s="10">
        <v>259</v>
      </c>
      <c r="B263" s="19"/>
      <c r="C263" s="71">
        <f>+'29'!H263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5"/>
        <v>0</v>
      </c>
      <c r="I263" s="96"/>
      <c r="J263" s="20"/>
      <c r="K263" s="72">
        <f t="shared" si="26"/>
        <v>0</v>
      </c>
      <c r="L263" s="17" t="s">
        <v>16</v>
      </c>
      <c r="M263" s="18">
        <v>0</v>
      </c>
      <c r="N263" s="23">
        <f t="shared" si="27"/>
        <v>0</v>
      </c>
      <c r="O263" s="19"/>
      <c r="P263" s="43">
        <f t="shared" si="28"/>
        <v>0</v>
      </c>
    </row>
    <row r="264" spans="1:16" ht="24.6" x14ac:dyDescent="0.65">
      <c r="A264" s="10">
        <v>260</v>
      </c>
      <c r="B264" s="19"/>
      <c r="C264" s="71">
        <f>+'29'!H264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5"/>
        <v>0</v>
      </c>
      <c r="I264" s="96"/>
      <c r="J264" s="20"/>
      <c r="K264" s="72">
        <f t="shared" si="26"/>
        <v>0</v>
      </c>
      <c r="L264" s="17" t="s">
        <v>16</v>
      </c>
      <c r="M264" s="18">
        <v>0</v>
      </c>
      <c r="N264" s="23">
        <f t="shared" si="27"/>
        <v>0</v>
      </c>
      <c r="O264" s="19"/>
      <c r="P264" s="43">
        <f t="shared" si="28"/>
        <v>0</v>
      </c>
    </row>
    <row r="265" spans="1:16" ht="24.6" x14ac:dyDescent="0.65">
      <c r="A265" s="10">
        <v>261</v>
      </c>
      <c r="B265" s="19"/>
      <c r="C265" s="71">
        <f>+'29'!H265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5"/>
        <v>0</v>
      </c>
      <c r="I265" s="96"/>
      <c r="J265" s="20"/>
      <c r="K265" s="72">
        <f t="shared" si="26"/>
        <v>0</v>
      </c>
      <c r="L265" s="17" t="s">
        <v>16</v>
      </c>
      <c r="M265" s="18">
        <v>0</v>
      </c>
      <c r="N265" s="23">
        <f t="shared" si="27"/>
        <v>0</v>
      </c>
      <c r="O265" s="19"/>
      <c r="P265" s="43">
        <f t="shared" si="28"/>
        <v>0</v>
      </c>
    </row>
    <row r="266" spans="1:16" ht="24.6" x14ac:dyDescent="0.65">
      <c r="A266" s="10">
        <v>262</v>
      </c>
      <c r="B266" s="19"/>
      <c r="C266" s="71">
        <f>+'29'!H266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5"/>
        <v>0</v>
      </c>
      <c r="I266" s="96"/>
      <c r="J266" s="20"/>
      <c r="K266" s="72">
        <f t="shared" si="26"/>
        <v>0</v>
      </c>
      <c r="L266" s="17" t="s">
        <v>16</v>
      </c>
      <c r="M266" s="18">
        <v>0</v>
      </c>
      <c r="N266" s="23">
        <f t="shared" si="27"/>
        <v>0</v>
      </c>
      <c r="O266" s="19"/>
      <c r="P266" s="43">
        <f t="shared" si="28"/>
        <v>0</v>
      </c>
    </row>
    <row r="267" spans="1:16" ht="24.6" x14ac:dyDescent="0.65">
      <c r="A267" s="10">
        <v>263</v>
      </c>
      <c r="B267" s="19"/>
      <c r="C267" s="71">
        <f>+'29'!H267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5"/>
        <v>0</v>
      </c>
      <c r="I267" s="96"/>
      <c r="J267" s="20"/>
      <c r="K267" s="72">
        <f t="shared" si="26"/>
        <v>0</v>
      </c>
      <c r="L267" s="17" t="s">
        <v>16</v>
      </c>
      <c r="M267" s="18">
        <v>0</v>
      </c>
      <c r="N267" s="23">
        <f t="shared" si="27"/>
        <v>0</v>
      </c>
      <c r="O267" s="19"/>
      <c r="P267" s="43">
        <f t="shared" si="28"/>
        <v>0</v>
      </c>
    </row>
    <row r="268" spans="1:16" ht="24.6" x14ac:dyDescent="0.65">
      <c r="A268" s="10">
        <v>264</v>
      </c>
      <c r="B268" s="19"/>
      <c r="C268" s="71">
        <f>+'29'!H268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5"/>
        <v>0</v>
      </c>
      <c r="I268" s="96"/>
      <c r="J268" s="20"/>
      <c r="K268" s="72">
        <f t="shared" si="26"/>
        <v>0</v>
      </c>
      <c r="L268" s="17" t="s">
        <v>16</v>
      </c>
      <c r="M268" s="18">
        <v>0</v>
      </c>
      <c r="N268" s="23">
        <f t="shared" si="27"/>
        <v>0</v>
      </c>
      <c r="O268" s="19"/>
      <c r="P268" s="43">
        <f t="shared" si="28"/>
        <v>0</v>
      </c>
    </row>
    <row r="269" spans="1:16" ht="24.6" x14ac:dyDescent="0.65">
      <c r="A269" s="10">
        <v>265</v>
      </c>
      <c r="B269" s="19"/>
      <c r="C269" s="71">
        <f>+'29'!H269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5"/>
        <v>0</v>
      </c>
      <c r="I269" s="96"/>
      <c r="J269" s="20"/>
      <c r="K269" s="72">
        <f t="shared" si="26"/>
        <v>0</v>
      </c>
      <c r="L269" s="17" t="s">
        <v>16</v>
      </c>
      <c r="M269" s="18">
        <v>0</v>
      </c>
      <c r="N269" s="23">
        <f t="shared" si="27"/>
        <v>0</v>
      </c>
      <c r="O269" s="19"/>
      <c r="P269" s="43">
        <f t="shared" si="28"/>
        <v>0</v>
      </c>
    </row>
    <row r="270" spans="1:16" ht="24.6" x14ac:dyDescent="0.65">
      <c r="A270" s="10">
        <v>266</v>
      </c>
      <c r="B270" s="19"/>
      <c r="C270" s="71">
        <f>+'29'!H270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5"/>
        <v>0</v>
      </c>
      <c r="I270" s="96"/>
      <c r="J270" s="20"/>
      <c r="K270" s="72">
        <f t="shared" si="26"/>
        <v>0</v>
      </c>
      <c r="L270" s="17" t="s">
        <v>16</v>
      </c>
      <c r="M270" s="18">
        <v>0</v>
      </c>
      <c r="N270" s="23">
        <f t="shared" si="27"/>
        <v>0</v>
      </c>
      <c r="O270" s="19"/>
      <c r="P270" s="43">
        <f t="shared" si="28"/>
        <v>0</v>
      </c>
    </row>
    <row r="271" spans="1:16" ht="24.6" x14ac:dyDescent="0.65">
      <c r="A271" s="10">
        <v>267</v>
      </c>
      <c r="B271" s="19"/>
      <c r="C271" s="71">
        <f>+'29'!H271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5"/>
        <v>0</v>
      </c>
      <c r="I271" s="96"/>
      <c r="J271" s="20"/>
      <c r="K271" s="72">
        <f t="shared" si="26"/>
        <v>0</v>
      </c>
      <c r="L271" s="17" t="s">
        <v>16</v>
      </c>
      <c r="M271" s="18">
        <v>0</v>
      </c>
      <c r="N271" s="23">
        <f t="shared" si="27"/>
        <v>0</v>
      </c>
      <c r="O271" s="19"/>
      <c r="P271" s="43">
        <f t="shared" si="28"/>
        <v>0</v>
      </c>
    </row>
    <row r="272" spans="1:16" ht="24.6" x14ac:dyDescent="0.65">
      <c r="A272" s="10">
        <v>268</v>
      </c>
      <c r="B272" s="19"/>
      <c r="C272" s="71">
        <f>+'29'!H272</f>
        <v>0</v>
      </c>
      <c r="D272" s="95">
        <v>0</v>
      </c>
      <c r="E272" s="46">
        <f t="shared" ref="E272:E284" si="29">C272+D272</f>
        <v>0</v>
      </c>
      <c r="F272" s="106">
        <v>0</v>
      </c>
      <c r="G272" s="104">
        <v>0</v>
      </c>
      <c r="H272" s="46">
        <f t="shared" si="25"/>
        <v>0</v>
      </c>
      <c r="I272" s="96"/>
      <c r="J272" s="20"/>
      <c r="K272" s="72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3">
        <f t="shared" si="28"/>
        <v>0</v>
      </c>
    </row>
    <row r="273" spans="1:17" ht="24.6" x14ac:dyDescent="0.65">
      <c r="A273" s="10">
        <v>269</v>
      </c>
      <c r="B273" s="19"/>
      <c r="C273" s="71">
        <f>+'29'!H273</f>
        <v>0</v>
      </c>
      <c r="D273" s="95">
        <v>0</v>
      </c>
      <c r="E273" s="46">
        <f t="shared" si="29"/>
        <v>0</v>
      </c>
      <c r="F273" s="106">
        <v>0</v>
      </c>
      <c r="G273" s="104">
        <v>0</v>
      </c>
      <c r="H273" s="46">
        <f t="shared" si="25"/>
        <v>0</v>
      </c>
      <c r="I273" s="96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 x14ac:dyDescent="0.65">
      <c r="A274" s="10">
        <v>270</v>
      </c>
      <c r="B274" s="19"/>
      <c r="C274" s="71">
        <f>+'29'!H274</f>
        <v>0</v>
      </c>
      <c r="D274" s="95">
        <v>0</v>
      </c>
      <c r="E274" s="46">
        <f t="shared" si="29"/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 x14ac:dyDescent="0.65">
      <c r="A275" s="10">
        <v>271</v>
      </c>
      <c r="B275" s="19"/>
      <c r="C275" s="71">
        <f>+'29'!H275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 x14ac:dyDescent="0.65">
      <c r="A276" s="10">
        <v>272</v>
      </c>
      <c r="B276" s="19"/>
      <c r="C276" s="71">
        <f>+'29'!H276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 x14ac:dyDescent="0.65">
      <c r="A277" s="10">
        <v>273</v>
      </c>
      <c r="B277" s="19"/>
      <c r="C277" s="71">
        <f>+'29'!H277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 x14ac:dyDescent="0.65">
      <c r="A278" s="10">
        <v>274</v>
      </c>
      <c r="B278" s="19"/>
      <c r="C278" s="71">
        <f>+'29'!H278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 x14ac:dyDescent="0.65">
      <c r="A279" s="10">
        <v>275</v>
      </c>
      <c r="B279" s="19"/>
      <c r="C279" s="71">
        <f>+'29'!H279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 x14ac:dyDescent="0.65">
      <c r="A280" s="10">
        <v>276</v>
      </c>
      <c r="B280" s="19"/>
      <c r="C280" s="71">
        <f>+'29'!H280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 x14ac:dyDescent="0.65">
      <c r="A281" s="10">
        <v>277</v>
      </c>
      <c r="B281" s="19"/>
      <c r="C281" s="71">
        <f>+'29'!H281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 x14ac:dyDescent="0.65">
      <c r="A282" s="10">
        <v>278</v>
      </c>
      <c r="B282" s="19"/>
      <c r="C282" s="71">
        <f>+'29'!H282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 x14ac:dyDescent="0.65">
      <c r="A283" s="10">
        <v>279</v>
      </c>
      <c r="B283" s="19"/>
      <c r="C283" s="71">
        <f>+'29'!H283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 x14ac:dyDescent="0.65">
      <c r="A284" s="10">
        <v>280</v>
      </c>
      <c r="B284" s="19"/>
      <c r="C284" s="71">
        <f>+'29'!H284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 x14ac:dyDescent="0.6">
      <c r="A286" s="1"/>
      <c r="E286" s="24"/>
      <c r="F286" s="25"/>
      <c r="G286" s="25"/>
      <c r="H286" s="24"/>
      <c r="I286" s="172" t="s">
        <v>212</v>
      </c>
      <c r="J286" s="173"/>
      <c r="K286" s="30">
        <f>+AA184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174" t="s">
        <v>202</v>
      </c>
      <c r="K287" s="174"/>
      <c r="L287" s="33">
        <f>SUM(K5:K286)</f>
        <v>450</v>
      </c>
    </row>
    <row r="288" spans="1:17" ht="24.6" x14ac:dyDescent="0.65">
      <c r="A288" s="1"/>
      <c r="E288" s="31"/>
      <c r="H288" s="31"/>
      <c r="J288" s="168" t="s">
        <v>203</v>
      </c>
      <c r="K288" s="169"/>
      <c r="L288" s="36"/>
    </row>
    <row r="289" spans="1:12" ht="24.6" x14ac:dyDescent="0.65">
      <c r="A289" s="1"/>
      <c r="E289" s="31"/>
      <c r="H289" s="31"/>
      <c r="J289" s="34" t="s">
        <v>204</v>
      </c>
      <c r="K289" s="35"/>
      <c r="L289" s="36">
        <f>SUM(M289:AR289)</f>
        <v>0</v>
      </c>
    </row>
    <row r="290" spans="1:12" ht="24.6" x14ac:dyDescent="0.65">
      <c r="A290" s="1"/>
      <c r="E290" s="31"/>
      <c r="H290" s="31"/>
      <c r="J290" s="168" t="s">
        <v>205</v>
      </c>
      <c r="K290" s="169"/>
      <c r="L290" s="36">
        <v>0</v>
      </c>
    </row>
    <row r="291" spans="1:12" ht="24.6" x14ac:dyDescent="0.65">
      <c r="A291" s="1"/>
      <c r="E291" s="31"/>
      <c r="H291" s="31"/>
      <c r="J291" s="168" t="s">
        <v>206</v>
      </c>
      <c r="K291" s="169"/>
      <c r="L291" s="36">
        <v>0</v>
      </c>
    </row>
    <row r="292" spans="1:12" ht="24.6" x14ac:dyDescent="0.65">
      <c r="A292" s="1"/>
      <c r="E292" s="31"/>
      <c r="H292" s="31"/>
      <c r="J292" s="168" t="s">
        <v>207</v>
      </c>
      <c r="K292" s="169"/>
      <c r="L292" s="37">
        <f>SUM(M5:M285)</f>
        <v>0</v>
      </c>
    </row>
    <row r="293" spans="1:12" ht="24.6" x14ac:dyDescent="0.65">
      <c r="A293" s="1"/>
      <c r="E293" s="31"/>
      <c r="H293" s="31"/>
      <c r="J293" s="168" t="s">
        <v>208</v>
      </c>
      <c r="K293" s="169"/>
      <c r="L293" s="33">
        <f>L287-L288-L289-L291-L292</f>
        <v>450</v>
      </c>
    </row>
    <row r="294" spans="1:12" ht="24.6" x14ac:dyDescent="0.65">
      <c r="A294" s="1"/>
      <c r="E294" s="31"/>
      <c r="H294" s="31"/>
      <c r="J294" s="168" t="s">
        <v>209</v>
      </c>
      <c r="K294" s="169"/>
      <c r="L294" s="37">
        <v>450</v>
      </c>
    </row>
    <row r="295" spans="1:12" ht="24.6" x14ac:dyDescent="0.65">
      <c r="A295" s="1"/>
      <c r="E295" s="31"/>
      <c r="H295" s="31"/>
      <c r="J295" s="168" t="s">
        <v>210</v>
      </c>
      <c r="K295" s="169"/>
      <c r="L295" s="33">
        <f>+L294-L293</f>
        <v>0</v>
      </c>
    </row>
    <row r="296" spans="1:12" ht="24.6" x14ac:dyDescent="0.65">
      <c r="H296" s="2"/>
      <c r="J296" s="168" t="s">
        <v>211</v>
      </c>
      <c r="K296" s="169"/>
      <c r="L296" s="33">
        <f>+L294-L293</f>
        <v>0</v>
      </c>
    </row>
    <row r="297" spans="1:12" x14ac:dyDescent="0.6">
      <c r="H297" s="2"/>
      <c r="J297" s="2"/>
    </row>
    <row r="298" spans="1:12" ht="24.6" x14ac:dyDescent="0.65">
      <c r="H298" s="2"/>
      <c r="J298" s="97" t="s">
        <v>332</v>
      </c>
    </row>
    <row r="299" spans="1:12" x14ac:dyDescent="0.6">
      <c r="H299" s="2"/>
      <c r="J299" s="2"/>
    </row>
    <row r="300" spans="1:12" x14ac:dyDescent="0.6">
      <c r="H300" s="2"/>
      <c r="J300" s="2"/>
    </row>
    <row r="301" spans="1:12" x14ac:dyDescent="0.6">
      <c r="H301" s="2"/>
      <c r="J301" s="2"/>
    </row>
    <row r="302" spans="1:12" x14ac:dyDescent="0.6">
      <c r="H302" s="2"/>
      <c r="J302" s="2"/>
    </row>
    <row r="303" spans="1:12" x14ac:dyDescent="0.6">
      <c r="H303" s="2"/>
      <c r="J303" s="2"/>
    </row>
    <row r="304" spans="1:12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C910F-87CE-45EE-B562-AEDDEDAF3787}">
  <sheetPr>
    <tabColor rgb="FFF789D2"/>
  </sheetPr>
  <dimension ref="A1:AC371"/>
  <sheetViews>
    <sheetView zoomScaleNormal="100" workbookViewId="0">
      <pane xSplit="8" ySplit="4" topLeftCell="I287" activePane="bottomRight" state="frozen"/>
      <selection activeCell="J37" sqref="J37"/>
      <selection pane="topRight" activeCell="J37" sqref="J37"/>
      <selection pane="bottomLeft" activeCell="J37" sqref="J37"/>
      <selection pane="bottomRight" activeCell="M288" sqref="M288"/>
    </sheetView>
  </sheetViews>
  <sheetFormatPr defaultColWidth="9" defaultRowHeight="24" x14ac:dyDescent="0.6"/>
  <cols>
    <col min="1" max="1" width="6.796875" style="2" customWidth="1"/>
    <col min="2" max="2" width="43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65" t="s">
        <v>413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R2" s="166" t="s">
        <v>0</v>
      </c>
      <c r="S2" s="166"/>
      <c r="T2" s="166"/>
      <c r="U2" s="166"/>
      <c r="V2" s="166"/>
      <c r="W2" s="166"/>
      <c r="X2" s="166"/>
      <c r="Y2" s="166"/>
      <c r="Z2" s="166"/>
      <c r="AA2" s="166"/>
      <c r="AB2" s="166"/>
    </row>
    <row r="3" spans="1:29" s="5" customFormat="1" ht="26.4" x14ac:dyDescent="0.7">
      <c r="A3" s="167" t="s">
        <v>1</v>
      </c>
      <c r="B3" s="175" t="s">
        <v>2</v>
      </c>
      <c r="C3" s="167" t="s">
        <v>3</v>
      </c>
      <c r="D3" s="167" t="s">
        <v>4</v>
      </c>
      <c r="E3" s="167" t="s">
        <v>5</v>
      </c>
      <c r="F3" s="105" t="s">
        <v>6</v>
      </c>
      <c r="G3" s="176" t="s">
        <v>334</v>
      </c>
      <c r="H3" s="167" t="s">
        <v>7</v>
      </c>
      <c r="I3" s="170" t="s">
        <v>8</v>
      </c>
      <c r="J3" s="170"/>
      <c r="K3" s="170"/>
      <c r="L3" s="167" t="s">
        <v>9</v>
      </c>
      <c r="M3" s="171" t="s">
        <v>10</v>
      </c>
      <c r="O3" s="139" t="s">
        <v>335</v>
      </c>
      <c r="P3" s="141" t="s">
        <v>336</v>
      </c>
      <c r="R3" s="167" t="s">
        <v>1</v>
      </c>
      <c r="S3" s="167" t="s">
        <v>2</v>
      </c>
      <c r="T3" s="167" t="s">
        <v>3</v>
      </c>
      <c r="U3" s="167" t="s">
        <v>4</v>
      </c>
      <c r="V3" s="167" t="s">
        <v>5</v>
      </c>
      <c r="W3" s="93" t="s">
        <v>6</v>
      </c>
      <c r="X3" s="167" t="s">
        <v>7</v>
      </c>
      <c r="Y3" s="170" t="s">
        <v>8</v>
      </c>
      <c r="Z3" s="170"/>
      <c r="AA3" s="170"/>
      <c r="AB3" s="167" t="s">
        <v>9</v>
      </c>
      <c r="AC3" s="171" t="s">
        <v>10</v>
      </c>
    </row>
    <row r="4" spans="1:29" s="5" customFormat="1" ht="26.4" x14ac:dyDescent="0.7">
      <c r="A4" s="167"/>
      <c r="B4" s="175"/>
      <c r="C4" s="167"/>
      <c r="D4" s="167"/>
      <c r="E4" s="167"/>
      <c r="F4" s="105" t="s">
        <v>11</v>
      </c>
      <c r="G4" s="177"/>
      <c r="H4" s="167"/>
      <c r="I4" s="93" t="s">
        <v>12</v>
      </c>
      <c r="J4" s="94" t="s">
        <v>13</v>
      </c>
      <c r="K4" s="93" t="s">
        <v>14</v>
      </c>
      <c r="L4" s="167"/>
      <c r="M4" s="171"/>
      <c r="O4" s="140"/>
      <c r="P4" s="142"/>
      <c r="R4" s="167"/>
      <c r="S4" s="167"/>
      <c r="T4" s="167"/>
      <c r="U4" s="167"/>
      <c r="V4" s="167"/>
      <c r="W4" s="93" t="s">
        <v>11</v>
      </c>
      <c r="X4" s="167"/>
      <c r="Y4" s="93" t="s">
        <v>12</v>
      </c>
      <c r="Z4" s="94" t="s">
        <v>13</v>
      </c>
      <c r="AA4" s="93" t="s">
        <v>14</v>
      </c>
      <c r="AB4" s="167"/>
      <c r="AC4" s="171"/>
    </row>
    <row r="5" spans="1:29" ht="24.6" x14ac:dyDescent="0.65">
      <c r="A5" s="10">
        <v>1</v>
      </c>
      <c r="B5" s="19" t="s">
        <v>407</v>
      </c>
      <c r="C5" s="71">
        <f>+'30'!H5</f>
        <v>6</v>
      </c>
      <c r="D5" s="95">
        <v>0</v>
      </c>
      <c r="E5" s="46">
        <f t="shared" ref="E5:E143" si="0">C5+D5</f>
        <v>6</v>
      </c>
      <c r="F5" s="106">
        <v>0</v>
      </c>
      <c r="G5" s="104">
        <v>0</v>
      </c>
      <c r="H5" s="46">
        <f t="shared" ref="H5:H68" si="1">+E5-F5-I5-G5</f>
        <v>4</v>
      </c>
      <c r="I5" s="96">
        <v>2</v>
      </c>
      <c r="J5" s="15">
        <v>50</v>
      </c>
      <c r="K5" s="72">
        <f>+J5*I5</f>
        <v>100</v>
      </c>
      <c r="L5" s="17" t="s">
        <v>16</v>
      </c>
      <c r="M5" s="18">
        <v>0</v>
      </c>
      <c r="N5" s="23">
        <f>SUM(K5-M5)</f>
        <v>100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+'30'!H6</f>
        <v>22</v>
      </c>
      <c r="D6" s="95">
        <v>0</v>
      </c>
      <c r="E6" s="46">
        <f t="shared" si="0"/>
        <v>22</v>
      </c>
      <c r="F6" s="106">
        <v>0</v>
      </c>
      <c r="G6" s="104">
        <v>0</v>
      </c>
      <c r="H6" s="46">
        <f t="shared" si="1"/>
        <v>21</v>
      </c>
      <c r="I6" s="96">
        <v>1</v>
      </c>
      <c r="J6" s="15">
        <v>100</v>
      </c>
      <c r="K6" s="72">
        <f t="shared" ref="K6:K69" si="5">+J6*I6</f>
        <v>100</v>
      </c>
      <c r="L6" s="17" t="s">
        <v>16</v>
      </c>
      <c r="M6" s="18">
        <v>0</v>
      </c>
      <c r="N6" s="23">
        <f t="shared" ref="N6:N69" si="6">SUM(K6-M6)</f>
        <v>100</v>
      </c>
      <c r="O6" s="19"/>
      <c r="P6" s="43">
        <f t="shared" ref="P6:P69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+'30'!H7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+'30'!H8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+'30'!H9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+'30'!H10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+'30'!H11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+'30'!H12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+'30'!H13</f>
        <v>4</v>
      </c>
      <c r="D13" s="95">
        <v>0</v>
      </c>
      <c r="E13" s="46">
        <f t="shared" si="0"/>
        <v>4</v>
      </c>
      <c r="F13" s="106">
        <v>0</v>
      </c>
      <c r="G13" s="104">
        <v>0</v>
      </c>
      <c r="H13" s="46">
        <f t="shared" si="1"/>
        <v>2</v>
      </c>
      <c r="I13" s="96">
        <v>2</v>
      </c>
      <c r="J13" s="15">
        <v>50</v>
      </c>
      <c r="K13" s="72">
        <f t="shared" si="5"/>
        <v>100</v>
      </c>
      <c r="L13" s="17" t="s">
        <v>16</v>
      </c>
      <c r="M13" s="18">
        <v>0</v>
      </c>
      <c r="N13" s="23">
        <f t="shared" si="6"/>
        <v>100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+'30'!H14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+'30'!H15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+'30'!H16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+'30'!H17</f>
        <v>4</v>
      </c>
      <c r="D17" s="95">
        <v>0</v>
      </c>
      <c r="E17" s="46">
        <f t="shared" si="0"/>
        <v>4</v>
      </c>
      <c r="F17" s="106">
        <v>0</v>
      </c>
      <c r="G17" s="104">
        <v>0</v>
      </c>
      <c r="H17" s="46">
        <f t="shared" si="1"/>
        <v>3</v>
      </c>
      <c r="I17" s="96">
        <v>1</v>
      </c>
      <c r="J17" s="15">
        <v>50</v>
      </c>
      <c r="K17" s="72">
        <f t="shared" si="5"/>
        <v>50</v>
      </c>
      <c r="L17" s="17" t="s">
        <v>16</v>
      </c>
      <c r="M17" s="18">
        <v>0</v>
      </c>
      <c r="N17" s="23">
        <f t="shared" si="6"/>
        <v>50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+'30'!H18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+'30'!H19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+'30'!H20</f>
        <v>3</v>
      </c>
      <c r="D20" s="95">
        <v>0</v>
      </c>
      <c r="E20" s="46">
        <f t="shared" si="0"/>
        <v>3</v>
      </c>
      <c r="F20" s="106">
        <v>0</v>
      </c>
      <c r="G20" s="104">
        <v>0</v>
      </c>
      <c r="H20" s="46">
        <f t="shared" si="1"/>
        <v>1</v>
      </c>
      <c r="I20" s="96">
        <v>2</v>
      </c>
      <c r="J20" s="15">
        <v>50</v>
      </c>
      <c r="K20" s="72">
        <f t="shared" si="5"/>
        <v>100</v>
      </c>
      <c r="L20" s="17" t="s">
        <v>16</v>
      </c>
      <c r="M20" s="18">
        <v>0</v>
      </c>
      <c r="N20" s="23">
        <f t="shared" si="6"/>
        <v>100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+'30'!H21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+'30'!H22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+'30'!H23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+'30'!H24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+'30'!H25</f>
        <v>14</v>
      </c>
      <c r="D25" s="95">
        <v>0</v>
      </c>
      <c r="E25" s="46">
        <f t="shared" si="0"/>
        <v>14</v>
      </c>
      <c r="F25" s="106">
        <v>0</v>
      </c>
      <c r="G25" s="104">
        <v>0</v>
      </c>
      <c r="H25" s="46">
        <f t="shared" si="1"/>
        <v>14</v>
      </c>
      <c r="I25" s="96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+'30'!H26</f>
        <v>2</v>
      </c>
      <c r="D26" s="95">
        <v>0</v>
      </c>
      <c r="E26" s="46">
        <f t="shared" si="0"/>
        <v>2</v>
      </c>
      <c r="F26" s="106">
        <v>0</v>
      </c>
      <c r="G26" s="104">
        <v>0</v>
      </c>
      <c r="H26" s="46">
        <f t="shared" si="1"/>
        <v>2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+'30'!H27</f>
        <v>0</v>
      </c>
      <c r="D27" s="95">
        <v>0</v>
      </c>
      <c r="E27" s="46">
        <f t="shared" si="0"/>
        <v>0</v>
      </c>
      <c r="F27" s="106">
        <v>0</v>
      </c>
      <c r="G27" s="104">
        <v>0</v>
      </c>
      <c r="H27" s="46">
        <f t="shared" si="1"/>
        <v>0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+'30'!H28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+'30'!H29</f>
        <v>3</v>
      </c>
      <c r="D29" s="95">
        <v>0</v>
      </c>
      <c r="E29" s="46">
        <f t="shared" si="0"/>
        <v>3</v>
      </c>
      <c r="F29" s="106">
        <v>0</v>
      </c>
      <c r="G29" s="104">
        <v>0</v>
      </c>
      <c r="H29" s="46">
        <f t="shared" si="1"/>
        <v>3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+'30'!H30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+'30'!H31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+'30'!H32</f>
        <v>4</v>
      </c>
      <c r="D32" s="95">
        <v>0</v>
      </c>
      <c r="E32" s="46">
        <f t="shared" si="0"/>
        <v>4</v>
      </c>
      <c r="F32" s="106">
        <v>0</v>
      </c>
      <c r="G32" s="104">
        <v>0</v>
      </c>
      <c r="H32" s="46">
        <f t="shared" si="1"/>
        <v>4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8" t="s">
        <v>119</v>
      </c>
      <c r="T32" s="179"/>
      <c r="U32" s="179"/>
      <c r="V32" s="179"/>
      <c r="W32" s="179"/>
      <c r="X32" s="179"/>
      <c r="Y32" s="179"/>
      <c r="Z32" s="180"/>
      <c r="AA32" s="40">
        <f>SUM(AA5:AA29)</f>
        <v>0</v>
      </c>
    </row>
    <row r="33" spans="1:26" ht="24.6" x14ac:dyDescent="0.65">
      <c r="A33" s="10">
        <v>29</v>
      </c>
      <c r="B33" s="19" t="s">
        <v>382</v>
      </c>
      <c r="C33" s="71">
        <f>+'30'!H33</f>
        <v>8</v>
      </c>
      <c r="D33" s="95">
        <v>0</v>
      </c>
      <c r="E33" s="46">
        <f t="shared" si="0"/>
        <v>8</v>
      </c>
      <c r="F33" s="106">
        <v>0</v>
      </c>
      <c r="G33" s="104">
        <v>0</v>
      </c>
      <c r="H33" s="46">
        <f t="shared" si="1"/>
        <v>8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+'30'!H34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+'30'!H35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+'30'!H36</f>
        <v>9</v>
      </c>
      <c r="D36" s="95">
        <v>0</v>
      </c>
      <c r="E36" s="46">
        <f t="shared" si="0"/>
        <v>9</v>
      </c>
      <c r="F36" s="106">
        <v>0</v>
      </c>
      <c r="G36" s="104">
        <v>0</v>
      </c>
      <c r="H36" s="46">
        <f t="shared" si="1"/>
        <v>8</v>
      </c>
      <c r="I36" s="96">
        <v>1</v>
      </c>
      <c r="J36" s="15">
        <v>100</v>
      </c>
      <c r="K36" s="72">
        <f t="shared" si="5"/>
        <v>100</v>
      </c>
      <c r="L36" s="17" t="s">
        <v>16</v>
      </c>
      <c r="M36" s="18">
        <v>0</v>
      </c>
      <c r="N36" s="23">
        <f t="shared" si="6"/>
        <v>100</v>
      </c>
      <c r="O36" s="19"/>
      <c r="P36" s="43">
        <f t="shared" si="7"/>
        <v>0</v>
      </c>
    </row>
    <row r="37" spans="1:26" ht="24.6" x14ac:dyDescent="0.65">
      <c r="A37" s="10">
        <v>33</v>
      </c>
      <c r="B37" s="19" t="s">
        <v>393</v>
      </c>
      <c r="C37" s="71">
        <f>+'30'!H37</f>
        <v>0</v>
      </c>
      <c r="D37" s="95">
        <v>0</v>
      </c>
      <c r="E37" s="46">
        <f t="shared" si="0"/>
        <v>0</v>
      </c>
      <c r="F37" s="106">
        <v>0</v>
      </c>
      <c r="G37" s="104">
        <v>0</v>
      </c>
      <c r="H37" s="46">
        <f t="shared" si="1"/>
        <v>0</v>
      </c>
      <c r="I37" s="96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f>+'30'!H38</f>
        <v>0</v>
      </c>
      <c r="D38" s="95">
        <v>0</v>
      </c>
      <c r="E38" s="46">
        <f t="shared" si="0"/>
        <v>0</v>
      </c>
      <c r="F38" s="106">
        <v>0</v>
      </c>
      <c r="G38" s="104">
        <v>0</v>
      </c>
      <c r="H38" s="46">
        <f t="shared" si="1"/>
        <v>0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x14ac:dyDescent="0.65">
      <c r="A39" s="10">
        <v>35</v>
      </c>
      <c r="B39" s="19" t="s">
        <v>333</v>
      </c>
      <c r="C39" s="71">
        <f>+'30'!H39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x14ac:dyDescent="0.65">
      <c r="A40" s="10">
        <v>36</v>
      </c>
      <c r="B40" s="19" t="s">
        <v>138</v>
      </c>
      <c r="C40" s="71">
        <f>+'30'!H40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49</v>
      </c>
      <c r="C41" s="71">
        <f>+'30'!H41</f>
        <v>0</v>
      </c>
      <c r="D41" s="95">
        <v>0</v>
      </c>
      <c r="E41" s="46">
        <f t="shared" si="0"/>
        <v>0</v>
      </c>
      <c r="F41" s="106">
        <v>0</v>
      </c>
      <c r="G41" s="104">
        <v>0</v>
      </c>
      <c r="H41" s="46">
        <f t="shared" si="1"/>
        <v>0</v>
      </c>
      <c r="I41" s="96"/>
      <c r="J41" s="15">
        <v>50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x14ac:dyDescent="0.65">
      <c r="A42" s="10">
        <v>38</v>
      </c>
      <c r="B42" s="19" t="s">
        <v>50</v>
      </c>
      <c r="C42" s="71">
        <f>+'30'!H42</f>
        <v>0</v>
      </c>
      <c r="D42" s="95">
        <v>0</v>
      </c>
      <c r="E42" s="46">
        <f t="shared" si="0"/>
        <v>0</v>
      </c>
      <c r="F42" s="106">
        <v>0</v>
      </c>
      <c r="G42" s="104">
        <v>0</v>
      </c>
      <c r="H42" s="46">
        <f t="shared" si="1"/>
        <v>0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 x14ac:dyDescent="0.65">
      <c r="A43" s="10">
        <v>39</v>
      </c>
      <c r="B43" s="19" t="s">
        <v>51</v>
      </c>
      <c r="C43" s="71">
        <f>+'30'!H43</f>
        <v>0</v>
      </c>
      <c r="D43" s="95">
        <v>0</v>
      </c>
      <c r="E43" s="46">
        <f t="shared" si="0"/>
        <v>0</v>
      </c>
      <c r="F43" s="106">
        <v>0</v>
      </c>
      <c r="G43" s="104">
        <v>0</v>
      </c>
      <c r="H43" s="46">
        <f t="shared" si="1"/>
        <v>0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 x14ac:dyDescent="0.65">
      <c r="A44" s="10">
        <v>40</v>
      </c>
      <c r="B44" s="19" t="s">
        <v>264</v>
      </c>
      <c r="C44" s="71">
        <f>+'30'!H44</f>
        <v>0</v>
      </c>
      <c r="D44" s="95">
        <v>0</v>
      </c>
      <c r="E44" s="46">
        <f t="shared" si="0"/>
        <v>0</v>
      </c>
      <c r="F44" s="106">
        <v>0</v>
      </c>
      <c r="G44" s="104">
        <v>0</v>
      </c>
      <c r="H44" s="46">
        <f t="shared" si="1"/>
        <v>0</v>
      </c>
      <c r="I44" s="96"/>
      <c r="J44" s="15">
        <v>25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265</v>
      </c>
      <c r="C45" s="71">
        <f>+'30'!H45</f>
        <v>0</v>
      </c>
      <c r="D45" s="95">
        <v>0</v>
      </c>
      <c r="E45" s="46">
        <f t="shared" si="0"/>
        <v>0</v>
      </c>
      <c r="F45" s="106">
        <v>0</v>
      </c>
      <c r="G45" s="104">
        <v>0</v>
      </c>
      <c r="H45" s="46">
        <f t="shared" si="1"/>
        <v>0</v>
      </c>
      <c r="I45" s="96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x14ac:dyDescent="0.65">
      <c r="A46" s="10">
        <v>42</v>
      </c>
      <c r="B46" s="19" t="s">
        <v>52</v>
      </c>
      <c r="C46" s="71">
        <f>+'30'!H46</f>
        <v>1</v>
      </c>
      <c r="D46" s="95">
        <v>0</v>
      </c>
      <c r="E46" s="46">
        <f t="shared" si="0"/>
        <v>1</v>
      </c>
      <c r="F46" s="106">
        <v>0</v>
      </c>
      <c r="G46" s="104">
        <v>0</v>
      </c>
      <c r="H46" s="46">
        <f t="shared" si="1"/>
        <v>1</v>
      </c>
      <c r="I46" s="96"/>
      <c r="J46" s="15">
        <v>50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 x14ac:dyDescent="0.65">
      <c r="A47" s="10">
        <v>43</v>
      </c>
      <c r="B47" s="19" t="s">
        <v>53</v>
      </c>
      <c r="C47" s="71">
        <f>+'30'!H47</f>
        <v>1</v>
      </c>
      <c r="D47" s="95">
        <v>0</v>
      </c>
      <c r="E47" s="46">
        <f t="shared" si="0"/>
        <v>1</v>
      </c>
      <c r="F47" s="106">
        <v>0</v>
      </c>
      <c r="G47" s="104">
        <v>0</v>
      </c>
      <c r="H47" s="46">
        <f t="shared" si="1"/>
        <v>1</v>
      </c>
      <c r="I47" s="96"/>
      <c r="J47" s="15">
        <v>50</v>
      </c>
      <c r="K47" s="72">
        <f t="shared" si="5"/>
        <v>0</v>
      </c>
      <c r="L47" s="17" t="s">
        <v>16</v>
      </c>
      <c r="M47" s="18">
        <v>0</v>
      </c>
      <c r="N47" s="23">
        <f t="shared" si="6"/>
        <v>0</v>
      </c>
      <c r="O47" s="19"/>
      <c r="P47" s="43">
        <f t="shared" si="7"/>
        <v>0</v>
      </c>
    </row>
    <row r="48" spans="1:26" ht="24.6" x14ac:dyDescent="0.65">
      <c r="A48" s="10">
        <v>44</v>
      </c>
      <c r="B48" s="19" t="s">
        <v>54</v>
      </c>
      <c r="C48" s="71">
        <f>+'30'!H48</f>
        <v>0</v>
      </c>
      <c r="D48" s="95">
        <v>0</v>
      </c>
      <c r="E48" s="46">
        <f t="shared" si="0"/>
        <v>0</v>
      </c>
      <c r="F48" s="106">
        <v>0</v>
      </c>
      <c r="G48" s="104">
        <v>0</v>
      </c>
      <c r="H48" s="46">
        <f t="shared" si="1"/>
        <v>0</v>
      </c>
      <c r="I48" s="96"/>
      <c r="J48" s="15">
        <v>50</v>
      </c>
      <c r="K48" s="72">
        <f t="shared" si="5"/>
        <v>0</v>
      </c>
      <c r="L48" s="17" t="s">
        <v>16</v>
      </c>
      <c r="M48" s="18">
        <v>0</v>
      </c>
      <c r="N48" s="23">
        <f t="shared" si="6"/>
        <v>0</v>
      </c>
      <c r="O48" s="19"/>
      <c r="P48" s="43">
        <f t="shared" si="7"/>
        <v>0</v>
      </c>
    </row>
    <row r="49" spans="1:16" ht="24.6" x14ac:dyDescent="0.65">
      <c r="A49" s="10">
        <v>45</v>
      </c>
      <c r="B49" s="19" t="s">
        <v>55</v>
      </c>
      <c r="C49" s="71">
        <f>+'30'!H49</f>
        <v>3</v>
      </c>
      <c r="D49" s="95">
        <v>0</v>
      </c>
      <c r="E49" s="46">
        <f t="shared" si="0"/>
        <v>3</v>
      </c>
      <c r="F49" s="106">
        <v>0</v>
      </c>
      <c r="G49" s="104">
        <v>0</v>
      </c>
      <c r="H49" s="46">
        <f t="shared" si="1"/>
        <v>3</v>
      </c>
      <c r="I49" s="96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x14ac:dyDescent="0.65">
      <c r="A50" s="10">
        <v>46</v>
      </c>
      <c r="B50" s="19" t="s">
        <v>56</v>
      </c>
      <c r="C50" s="71">
        <f>+'30'!H50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57</v>
      </c>
      <c r="C51" s="71">
        <f>+'30'!H51</f>
        <v>4</v>
      </c>
      <c r="D51" s="95">
        <v>0</v>
      </c>
      <c r="E51" s="46">
        <f t="shared" si="0"/>
        <v>4</v>
      </c>
      <c r="F51" s="106">
        <v>0</v>
      </c>
      <c r="G51" s="104">
        <v>0</v>
      </c>
      <c r="H51" s="46">
        <f t="shared" si="1"/>
        <v>4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 x14ac:dyDescent="0.65">
      <c r="A52" s="10">
        <v>48</v>
      </c>
      <c r="B52" s="19" t="s">
        <v>58</v>
      </c>
      <c r="C52" s="71">
        <f>+'30'!H52</f>
        <v>4</v>
      </c>
      <c r="D52" s="95">
        <v>0</v>
      </c>
      <c r="E52" s="46">
        <f t="shared" si="0"/>
        <v>4</v>
      </c>
      <c r="F52" s="106">
        <v>0</v>
      </c>
      <c r="G52" s="104">
        <v>0</v>
      </c>
      <c r="H52" s="46">
        <f t="shared" si="1"/>
        <v>4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x14ac:dyDescent="0.65">
      <c r="A53" s="10">
        <v>49</v>
      </c>
      <c r="B53" s="19" t="s">
        <v>59</v>
      </c>
      <c r="C53" s="71">
        <f>+'30'!H53</f>
        <v>1</v>
      </c>
      <c r="D53" s="95">
        <v>0</v>
      </c>
      <c r="E53" s="46">
        <f t="shared" si="0"/>
        <v>1</v>
      </c>
      <c r="F53" s="106">
        <v>0</v>
      </c>
      <c r="G53" s="104">
        <v>0</v>
      </c>
      <c r="H53" s="46">
        <f t="shared" si="1"/>
        <v>1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x14ac:dyDescent="0.65">
      <c r="A54" s="10">
        <v>50</v>
      </c>
      <c r="B54" s="19" t="s">
        <v>60</v>
      </c>
      <c r="C54" s="71">
        <f>+'30'!H54</f>
        <v>3</v>
      </c>
      <c r="D54" s="95">
        <v>0</v>
      </c>
      <c r="E54" s="46">
        <f t="shared" si="0"/>
        <v>3</v>
      </c>
      <c r="F54" s="106">
        <v>0</v>
      </c>
      <c r="G54" s="104">
        <v>0</v>
      </c>
      <c r="H54" s="46">
        <f t="shared" si="1"/>
        <v>3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x14ac:dyDescent="0.65">
      <c r="A55" s="10">
        <v>51</v>
      </c>
      <c r="B55" s="19" t="s">
        <v>61</v>
      </c>
      <c r="C55" s="71">
        <f>+'30'!H55</f>
        <v>5</v>
      </c>
      <c r="D55" s="95">
        <v>0</v>
      </c>
      <c r="E55" s="46">
        <f t="shared" si="0"/>
        <v>5</v>
      </c>
      <c r="F55" s="106">
        <v>0</v>
      </c>
      <c r="G55" s="104">
        <v>0</v>
      </c>
      <c r="H55" s="46">
        <f t="shared" si="1"/>
        <v>5</v>
      </c>
      <c r="I55" s="96"/>
      <c r="J55" s="15">
        <v>120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x14ac:dyDescent="0.65">
      <c r="A56" s="10">
        <v>52</v>
      </c>
      <c r="B56" s="19" t="s">
        <v>62</v>
      </c>
      <c r="C56" s="71">
        <f>+'30'!H56</f>
        <v>0</v>
      </c>
      <c r="D56" s="95">
        <v>0</v>
      </c>
      <c r="E56" s="46">
        <f t="shared" si="0"/>
        <v>0</v>
      </c>
      <c r="F56" s="106">
        <v>0</v>
      </c>
      <c r="G56" s="104">
        <v>0</v>
      </c>
      <c r="H56" s="46">
        <f t="shared" si="1"/>
        <v>0</v>
      </c>
      <c r="I56" s="96"/>
      <c r="J56" s="15">
        <v>120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 x14ac:dyDescent="0.65">
      <c r="A57" s="10">
        <v>53</v>
      </c>
      <c r="B57" s="19" t="s">
        <v>63</v>
      </c>
      <c r="C57" s="71">
        <f>+'30'!H57</f>
        <v>4</v>
      </c>
      <c r="D57" s="95">
        <v>0</v>
      </c>
      <c r="E57" s="46">
        <f t="shared" si="0"/>
        <v>4</v>
      </c>
      <c r="F57" s="106">
        <v>0</v>
      </c>
      <c r="G57" s="104">
        <v>0</v>
      </c>
      <c r="H57" s="46">
        <f t="shared" si="1"/>
        <v>3</v>
      </c>
      <c r="I57" s="96">
        <v>1</v>
      </c>
      <c r="J57" s="15">
        <v>120</v>
      </c>
      <c r="K57" s="72">
        <f t="shared" si="5"/>
        <v>120</v>
      </c>
      <c r="L57" s="17" t="s">
        <v>16</v>
      </c>
      <c r="M57" s="18">
        <v>0</v>
      </c>
      <c r="N57" s="23">
        <f t="shared" si="6"/>
        <v>120</v>
      </c>
      <c r="O57" s="19"/>
      <c r="P57" s="43">
        <f t="shared" si="7"/>
        <v>0</v>
      </c>
    </row>
    <row r="58" spans="1:16" ht="24.6" x14ac:dyDescent="0.65">
      <c r="A58" s="10">
        <v>54</v>
      </c>
      <c r="B58" s="19" t="s">
        <v>64</v>
      </c>
      <c r="C58" s="71">
        <f>+'30'!H58</f>
        <v>0</v>
      </c>
      <c r="D58" s="95">
        <v>0</v>
      </c>
      <c r="E58" s="46">
        <f t="shared" si="0"/>
        <v>0</v>
      </c>
      <c r="F58" s="106">
        <v>0</v>
      </c>
      <c r="G58" s="104">
        <v>0</v>
      </c>
      <c r="H58" s="46">
        <f t="shared" si="1"/>
        <v>0</v>
      </c>
      <c r="I58" s="96"/>
      <c r="J58" s="15">
        <v>120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 x14ac:dyDescent="0.65">
      <c r="A59" s="10">
        <v>55</v>
      </c>
      <c r="B59" s="19" t="s">
        <v>65</v>
      </c>
      <c r="C59" s="71">
        <f>+'30'!H59</f>
        <v>7</v>
      </c>
      <c r="D59" s="95">
        <v>0</v>
      </c>
      <c r="E59" s="46">
        <f t="shared" si="0"/>
        <v>7</v>
      </c>
      <c r="F59" s="106">
        <v>0</v>
      </c>
      <c r="G59" s="104">
        <v>0</v>
      </c>
      <c r="H59" s="46">
        <f t="shared" si="1"/>
        <v>7</v>
      </c>
      <c r="I59" s="96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 x14ac:dyDescent="0.65">
      <c r="A60" s="10">
        <v>56</v>
      </c>
      <c r="B60" s="19" t="s">
        <v>66</v>
      </c>
      <c r="C60" s="71">
        <f>+'30'!H60</f>
        <v>2</v>
      </c>
      <c r="D60" s="95">
        <v>0</v>
      </c>
      <c r="E60" s="46">
        <f t="shared" si="0"/>
        <v>2</v>
      </c>
      <c r="F60" s="106">
        <v>0</v>
      </c>
      <c r="G60" s="104">
        <v>0</v>
      </c>
      <c r="H60" s="46">
        <f t="shared" si="1"/>
        <v>2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x14ac:dyDescent="0.65">
      <c r="A61" s="10">
        <v>57</v>
      </c>
      <c r="B61" s="19" t="s">
        <v>266</v>
      </c>
      <c r="C61" s="71">
        <f>+'30'!H61</f>
        <v>4</v>
      </c>
      <c r="D61" s="95">
        <v>0</v>
      </c>
      <c r="E61" s="46">
        <f t="shared" si="0"/>
        <v>4</v>
      </c>
      <c r="F61" s="106">
        <v>0</v>
      </c>
      <c r="G61" s="104">
        <v>0</v>
      </c>
      <c r="H61" s="46">
        <f t="shared" si="1"/>
        <v>4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x14ac:dyDescent="0.65">
      <c r="A62" s="10">
        <v>58</v>
      </c>
      <c r="B62" s="19" t="s">
        <v>340</v>
      </c>
      <c r="C62" s="71">
        <f>+'30'!H62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30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x14ac:dyDescent="0.65">
      <c r="A63" s="10">
        <v>59</v>
      </c>
      <c r="B63" s="19" t="s">
        <v>341</v>
      </c>
      <c r="C63" s="71">
        <f>+'30'!H63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21">
        <v>30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x14ac:dyDescent="0.65">
      <c r="A64" s="10">
        <v>60</v>
      </c>
      <c r="B64" s="19" t="s">
        <v>342</v>
      </c>
      <c r="C64" s="71">
        <f>+'30'!H64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21">
        <v>30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x14ac:dyDescent="0.65">
      <c r="A65" s="10">
        <v>61</v>
      </c>
      <c r="B65" s="19" t="s">
        <v>72</v>
      </c>
      <c r="C65" s="71">
        <f>+'30'!H65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21">
        <v>50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x14ac:dyDescent="0.65">
      <c r="A66" s="10">
        <v>62</v>
      </c>
      <c r="B66" s="19" t="s">
        <v>73</v>
      </c>
      <c r="C66" s="71">
        <f>+'30'!H66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21">
        <v>50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x14ac:dyDescent="0.65">
      <c r="A67" s="10">
        <v>63</v>
      </c>
      <c r="B67" s="19" t="s">
        <v>74</v>
      </c>
      <c r="C67" s="71">
        <f>+'30'!H67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50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175</v>
      </c>
      <c r="C68" s="71">
        <f>+'30'!H68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50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x14ac:dyDescent="0.65">
      <c r="A69" s="10">
        <v>65</v>
      </c>
      <c r="B69" s="19" t="s">
        <v>267</v>
      </c>
      <c r="C69" s="71">
        <f>+'30'!H69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ref="H69:H132" si="11">+E69-F69-I69-G69</f>
        <v>0</v>
      </c>
      <c r="I69" s="96"/>
      <c r="J69" s="15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x14ac:dyDescent="0.65">
      <c r="A70" s="10">
        <v>66</v>
      </c>
      <c r="B70" s="19" t="s">
        <v>70</v>
      </c>
      <c r="C70" s="71">
        <f>+'30'!H70</f>
        <v>0</v>
      </c>
      <c r="D70" s="95">
        <v>0</v>
      </c>
      <c r="E70" s="46">
        <f t="shared" si="0"/>
        <v>0</v>
      </c>
      <c r="F70" s="106">
        <v>0</v>
      </c>
      <c r="G70" s="104">
        <v>0</v>
      </c>
      <c r="H70" s="46">
        <f t="shared" si="11"/>
        <v>0</v>
      </c>
      <c r="I70" s="96"/>
      <c r="J70" s="20">
        <v>70</v>
      </c>
      <c r="K70" s="72">
        <f t="shared" ref="K70:K133" si="12">+J70*I70</f>
        <v>0</v>
      </c>
      <c r="L70" s="17" t="s">
        <v>16</v>
      </c>
      <c r="M70" s="18">
        <v>0</v>
      </c>
      <c r="N70" s="23">
        <f t="shared" ref="N70:N133" si="13">SUM(K70-M70)</f>
        <v>0</v>
      </c>
      <c r="O70" s="19"/>
      <c r="P70" s="43">
        <f t="shared" ref="P70:P133" si="14">+K70*O70</f>
        <v>0</v>
      </c>
    </row>
    <row r="71" spans="1:16" ht="24.6" x14ac:dyDescent="0.65">
      <c r="A71" s="10">
        <v>67</v>
      </c>
      <c r="B71" s="19" t="s">
        <v>71</v>
      </c>
      <c r="C71" s="71">
        <f>+'30'!H71</f>
        <v>0</v>
      </c>
      <c r="D71" s="95">
        <v>0</v>
      </c>
      <c r="E71" s="46">
        <f t="shared" si="0"/>
        <v>0</v>
      </c>
      <c r="F71" s="106">
        <v>0</v>
      </c>
      <c r="G71" s="104">
        <v>0</v>
      </c>
      <c r="H71" s="46">
        <f t="shared" si="11"/>
        <v>0</v>
      </c>
      <c r="I71" s="96"/>
      <c r="J71" s="20">
        <v>80</v>
      </c>
      <c r="K71" s="72">
        <f t="shared" si="12"/>
        <v>0</v>
      </c>
      <c r="L71" s="17" t="s">
        <v>16</v>
      </c>
      <c r="M71" s="18">
        <v>0</v>
      </c>
      <c r="N71" s="23">
        <f t="shared" si="13"/>
        <v>0</v>
      </c>
      <c r="O71" s="19"/>
      <c r="P71" s="43">
        <f t="shared" si="14"/>
        <v>0</v>
      </c>
    </row>
    <row r="72" spans="1:16" ht="24.6" x14ac:dyDescent="0.65">
      <c r="A72" s="10">
        <v>68</v>
      </c>
      <c r="B72" s="19" t="s">
        <v>199</v>
      </c>
      <c r="C72" s="71">
        <f>+'30'!H72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1"/>
        <v>0</v>
      </c>
      <c r="I72" s="96"/>
      <c r="J72" s="21">
        <v>150</v>
      </c>
      <c r="K72" s="72">
        <f t="shared" si="12"/>
        <v>0</v>
      </c>
      <c r="L72" s="17" t="s">
        <v>16</v>
      </c>
      <c r="M72" s="18">
        <v>0</v>
      </c>
      <c r="N72" s="23">
        <f t="shared" si="13"/>
        <v>0</v>
      </c>
      <c r="O72" s="19"/>
      <c r="P72" s="43">
        <f t="shared" si="14"/>
        <v>0</v>
      </c>
    </row>
    <row r="73" spans="1:16" ht="24.6" x14ac:dyDescent="0.65">
      <c r="A73" s="10">
        <v>69</v>
      </c>
      <c r="B73" s="19" t="s">
        <v>200</v>
      </c>
      <c r="C73" s="71">
        <f>+'30'!H73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1"/>
        <v>0</v>
      </c>
      <c r="I73" s="96"/>
      <c r="J73" s="21">
        <v>150</v>
      </c>
      <c r="K73" s="72">
        <f t="shared" si="12"/>
        <v>0</v>
      </c>
      <c r="L73" s="17" t="s">
        <v>16</v>
      </c>
      <c r="M73" s="18">
        <v>0</v>
      </c>
      <c r="N73" s="23">
        <f t="shared" si="13"/>
        <v>0</v>
      </c>
      <c r="O73" s="19"/>
      <c r="P73" s="43">
        <f t="shared" si="14"/>
        <v>0</v>
      </c>
    </row>
    <row r="74" spans="1:16" ht="24.6" x14ac:dyDescent="0.65">
      <c r="A74" s="10">
        <v>70</v>
      </c>
      <c r="B74" s="19" t="s">
        <v>201</v>
      </c>
      <c r="C74" s="71">
        <f>+'30'!H74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si="11"/>
        <v>0</v>
      </c>
      <c r="I74" s="96"/>
      <c r="J74" s="20">
        <v>150</v>
      </c>
      <c r="K74" s="72">
        <f t="shared" si="12"/>
        <v>0</v>
      </c>
      <c r="L74" s="17" t="s">
        <v>16</v>
      </c>
      <c r="M74" s="18">
        <v>0</v>
      </c>
      <c r="N74" s="23">
        <f t="shared" si="13"/>
        <v>0</v>
      </c>
      <c r="O74" s="19"/>
      <c r="P74" s="43">
        <f t="shared" si="14"/>
        <v>0</v>
      </c>
    </row>
    <row r="75" spans="1:16" ht="24.6" x14ac:dyDescent="0.65">
      <c r="A75" s="10">
        <v>71</v>
      </c>
      <c r="B75" s="19" t="s">
        <v>77</v>
      </c>
      <c r="C75" s="71">
        <f>+'30'!H75</f>
        <v>7</v>
      </c>
      <c r="D75" s="95">
        <v>0</v>
      </c>
      <c r="E75" s="46">
        <f t="shared" si="0"/>
        <v>7</v>
      </c>
      <c r="F75" s="106">
        <v>0</v>
      </c>
      <c r="G75" s="104">
        <v>0</v>
      </c>
      <c r="H75" s="46">
        <f t="shared" si="11"/>
        <v>7</v>
      </c>
      <c r="I75" s="96"/>
      <c r="J75" s="20">
        <v>50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 x14ac:dyDescent="0.65">
      <c r="A76" s="10">
        <v>72</v>
      </c>
      <c r="B76" s="19" t="s">
        <v>409</v>
      </c>
      <c r="C76" s="71">
        <f>+'30'!H76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410</v>
      </c>
      <c r="C77" s="71">
        <f>+'30'!H77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0">
        <v>120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x14ac:dyDescent="0.65">
      <c r="A78" s="10">
        <v>74</v>
      </c>
      <c r="B78" s="19" t="s">
        <v>411</v>
      </c>
      <c r="C78" s="71">
        <f>+'30'!H78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0">
        <v>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x14ac:dyDescent="0.65">
      <c r="A79" s="10">
        <v>75</v>
      </c>
      <c r="B79" s="19" t="s">
        <v>412</v>
      </c>
      <c r="C79" s="71">
        <f>+'30'!H79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120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x14ac:dyDescent="0.65">
      <c r="A80" s="10">
        <v>76</v>
      </c>
      <c r="B80" s="19" t="s">
        <v>346</v>
      </c>
      <c r="C80" s="71">
        <f>+'30'!H80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2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268</v>
      </c>
      <c r="C81" s="71">
        <f>+'30'!H81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45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347</v>
      </c>
      <c r="C82" s="71">
        <f>+'30'!H82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50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269</v>
      </c>
      <c r="C83" s="71">
        <f>+'30'!H83</f>
        <v>0</v>
      </c>
      <c r="D83" s="95">
        <v>0</v>
      </c>
      <c r="E83" s="46">
        <f t="shared" si="0"/>
        <v>0</v>
      </c>
      <c r="F83" s="106">
        <v>0</v>
      </c>
      <c r="G83" s="104">
        <v>0</v>
      </c>
      <c r="H83" s="46">
        <f t="shared" si="11"/>
        <v>0</v>
      </c>
      <c r="I83" s="96"/>
      <c r="J83" s="22">
        <v>55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x14ac:dyDescent="0.65">
      <c r="A84" s="10">
        <v>80</v>
      </c>
      <c r="B84" s="19" t="s">
        <v>93</v>
      </c>
      <c r="C84" s="71">
        <f>+'30'!H84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2">
        <v>55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94</v>
      </c>
      <c r="C85" s="71">
        <f>+'30'!H85</f>
        <v>0</v>
      </c>
      <c r="D85" s="95">
        <v>0</v>
      </c>
      <c r="E85" s="46">
        <f t="shared" si="0"/>
        <v>0</v>
      </c>
      <c r="F85" s="106">
        <v>0</v>
      </c>
      <c r="G85" s="104">
        <v>0</v>
      </c>
      <c r="H85" s="46">
        <f t="shared" si="11"/>
        <v>0</v>
      </c>
      <c r="I85" s="96"/>
      <c r="J85" s="22">
        <v>55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 x14ac:dyDescent="0.65">
      <c r="A86" s="10">
        <v>82</v>
      </c>
      <c r="B86" s="19" t="s">
        <v>369</v>
      </c>
      <c r="C86" s="71">
        <f>+'30'!H86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2">
        <v>30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370</v>
      </c>
      <c r="C87" s="71">
        <f>+'30'!H87</f>
        <v>0</v>
      </c>
      <c r="D87" s="95">
        <v>0</v>
      </c>
      <c r="E87" s="46">
        <f t="shared" si="0"/>
        <v>0</v>
      </c>
      <c r="F87" s="106">
        <v>0</v>
      </c>
      <c r="G87" s="104">
        <v>0</v>
      </c>
      <c r="H87" s="46">
        <f t="shared" si="11"/>
        <v>0</v>
      </c>
      <c r="I87" s="96"/>
      <c r="J87" s="22">
        <v>30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 x14ac:dyDescent="0.65">
      <c r="A88" s="10">
        <v>84</v>
      </c>
      <c r="B88" s="19" t="s">
        <v>270</v>
      </c>
      <c r="C88" s="71">
        <f>+'30'!H88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/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x14ac:dyDescent="0.65">
      <c r="A89" s="10">
        <v>85</v>
      </c>
      <c r="B89" s="19" t="s">
        <v>271</v>
      </c>
      <c r="C89" s="71">
        <f>+'30'!H89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/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x14ac:dyDescent="0.65">
      <c r="A90" s="10">
        <v>86</v>
      </c>
      <c r="B90" s="19" t="s">
        <v>244</v>
      </c>
      <c r="C90" s="71">
        <f>+'30'!H90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15">
        <v>35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x14ac:dyDescent="0.65">
      <c r="A91" s="10">
        <v>87</v>
      </c>
      <c r="B91" s="19" t="s">
        <v>272</v>
      </c>
      <c r="C91" s="71">
        <f>+'30'!H91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120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x14ac:dyDescent="0.65">
      <c r="A92" s="10">
        <v>88</v>
      </c>
      <c r="B92" s="19" t="s">
        <v>273</v>
      </c>
      <c r="C92" s="71">
        <f>+'30'!H92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45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x14ac:dyDescent="0.65">
      <c r="A93" s="10">
        <v>89</v>
      </c>
      <c r="B93" s="19" t="s">
        <v>246</v>
      </c>
      <c r="C93" s="71">
        <f>+'30'!H93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0">
        <v>40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348</v>
      </c>
      <c r="C94" s="71">
        <f>+'30'!H94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2">
        <v>35</v>
      </c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x14ac:dyDescent="0.65">
      <c r="A95" s="10">
        <v>91</v>
      </c>
      <c r="B95" s="19" t="s">
        <v>349</v>
      </c>
      <c r="C95" s="71">
        <f>+'30'!H95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>
        <v>35</v>
      </c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 x14ac:dyDescent="0.65">
      <c r="A96" s="10">
        <v>92</v>
      </c>
      <c r="B96" s="19" t="s">
        <v>350</v>
      </c>
      <c r="C96" s="71">
        <f>+'30'!H96</f>
        <v>0</v>
      </c>
      <c r="D96" s="95">
        <v>0</v>
      </c>
      <c r="E96" s="46">
        <f t="shared" si="0"/>
        <v>0</v>
      </c>
      <c r="F96" s="106">
        <v>0</v>
      </c>
      <c r="G96" s="104">
        <v>0</v>
      </c>
      <c r="H96" s="46">
        <f t="shared" si="11"/>
        <v>0</v>
      </c>
      <c r="I96" s="96"/>
      <c r="J96" s="22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274</v>
      </c>
      <c r="C97" s="71">
        <f>+'30'!H97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35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351</v>
      </c>
      <c r="C98" s="71">
        <f>+'30'!H98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35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x14ac:dyDescent="0.65">
      <c r="A99" s="10">
        <v>95</v>
      </c>
      <c r="B99" s="19" t="s">
        <v>275</v>
      </c>
      <c r="C99" s="71">
        <f>+'30'!H99</f>
        <v>0</v>
      </c>
      <c r="D99" s="95">
        <v>0</v>
      </c>
      <c r="E99" s="46">
        <f t="shared" si="0"/>
        <v>0</v>
      </c>
      <c r="F99" s="106">
        <v>0</v>
      </c>
      <c r="G99" s="104">
        <v>0</v>
      </c>
      <c r="H99" s="46">
        <f t="shared" si="11"/>
        <v>0</v>
      </c>
      <c r="I99" s="96"/>
      <c r="J99" s="22">
        <v>35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276</v>
      </c>
      <c r="C100" s="71">
        <f>+'30'!H100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2">
        <v>120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 x14ac:dyDescent="0.65">
      <c r="A101" s="10">
        <v>97</v>
      </c>
      <c r="B101" s="19" t="s">
        <v>277</v>
      </c>
      <c r="C101" s="71">
        <f>+'30'!H101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250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278</v>
      </c>
      <c r="C102" s="71">
        <f>+'30'!H102</f>
        <v>4</v>
      </c>
      <c r="D102" s="95">
        <v>0</v>
      </c>
      <c r="E102" s="46">
        <f t="shared" si="0"/>
        <v>4</v>
      </c>
      <c r="F102" s="106">
        <v>0</v>
      </c>
      <c r="G102" s="104">
        <v>0</v>
      </c>
      <c r="H102" s="46">
        <f t="shared" si="11"/>
        <v>3</v>
      </c>
      <c r="I102" s="96">
        <v>1</v>
      </c>
      <c r="J102" s="20">
        <v>100</v>
      </c>
      <c r="K102" s="72">
        <f t="shared" si="12"/>
        <v>100</v>
      </c>
      <c r="L102" s="17" t="s">
        <v>16</v>
      </c>
      <c r="M102" s="18">
        <v>0</v>
      </c>
      <c r="N102" s="23">
        <f t="shared" si="13"/>
        <v>100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279</v>
      </c>
      <c r="C103" s="71">
        <f>+'30'!H103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0">
        <v>55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280</v>
      </c>
      <c r="C104" s="71">
        <f>+'30'!H104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0">
        <v>60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281</v>
      </c>
      <c r="C105" s="71">
        <f>+'30'!H105</f>
        <v>2</v>
      </c>
      <c r="D105" s="95">
        <v>0</v>
      </c>
      <c r="E105" s="46">
        <f t="shared" si="0"/>
        <v>2</v>
      </c>
      <c r="F105" s="106">
        <v>0</v>
      </c>
      <c r="G105" s="104">
        <v>0</v>
      </c>
      <c r="H105" s="46">
        <f t="shared" si="11"/>
        <v>2</v>
      </c>
      <c r="I105" s="96"/>
      <c r="J105" s="20">
        <v>100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100</v>
      </c>
      <c r="C106" s="71">
        <f>+'30'!H106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0">
        <v>55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101</v>
      </c>
      <c r="C107" s="71">
        <f>+'30'!H107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50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102</v>
      </c>
      <c r="C108" s="71">
        <f>+'30'!H108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282</v>
      </c>
      <c r="C109" s="71">
        <f>+'30'!H109</f>
        <v>0</v>
      </c>
      <c r="D109" s="95">
        <v>0</v>
      </c>
      <c r="E109" s="46">
        <f t="shared" si="0"/>
        <v>0</v>
      </c>
      <c r="F109" s="106">
        <v>0</v>
      </c>
      <c r="G109" s="104">
        <v>0</v>
      </c>
      <c r="H109" s="46">
        <f t="shared" si="11"/>
        <v>0</v>
      </c>
      <c r="I109" s="96"/>
      <c r="J109" s="20">
        <v>35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283</v>
      </c>
      <c r="C110" s="71">
        <f>+'30'!H110</f>
        <v>0</v>
      </c>
      <c r="D110" s="95">
        <v>0</v>
      </c>
      <c r="E110" s="46">
        <f t="shared" si="0"/>
        <v>0</v>
      </c>
      <c r="F110" s="106">
        <v>0</v>
      </c>
      <c r="G110" s="104">
        <v>0</v>
      </c>
      <c r="H110" s="46">
        <f t="shared" si="11"/>
        <v>0</v>
      </c>
      <c r="I110" s="96"/>
      <c r="J110" s="20">
        <v>50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 x14ac:dyDescent="0.65">
      <c r="A111" s="10">
        <v>107</v>
      </c>
      <c r="B111" s="19" t="s">
        <v>352</v>
      </c>
      <c r="C111" s="71">
        <f>+'30'!H111</f>
        <v>0</v>
      </c>
      <c r="D111" s="95">
        <v>0</v>
      </c>
      <c r="E111" s="46">
        <f t="shared" si="0"/>
        <v>0</v>
      </c>
      <c r="F111" s="106">
        <v>0</v>
      </c>
      <c r="G111" s="104">
        <v>0</v>
      </c>
      <c r="H111" s="46">
        <f t="shared" si="11"/>
        <v>0</v>
      </c>
      <c r="I111" s="96"/>
      <c r="J111" s="20">
        <v>50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354</v>
      </c>
      <c r="C112" s="71">
        <f>+'30'!H112</f>
        <v>0</v>
      </c>
      <c r="D112" s="95">
        <v>0</v>
      </c>
      <c r="E112" s="46">
        <f t="shared" si="0"/>
        <v>0</v>
      </c>
      <c r="F112" s="106">
        <v>0</v>
      </c>
      <c r="G112" s="104">
        <v>0</v>
      </c>
      <c r="H112" s="46">
        <f t="shared" si="11"/>
        <v>0</v>
      </c>
      <c r="I112" s="96"/>
      <c r="J112" s="20">
        <v>50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353</v>
      </c>
      <c r="C113" s="71">
        <f>+'30'!H113</f>
        <v>0</v>
      </c>
      <c r="D113" s="95">
        <v>0</v>
      </c>
      <c r="E113" s="46">
        <f t="shared" si="0"/>
        <v>0</v>
      </c>
      <c r="F113" s="106">
        <v>0</v>
      </c>
      <c r="G113" s="104">
        <v>0</v>
      </c>
      <c r="H113" s="46">
        <f t="shared" si="11"/>
        <v>0</v>
      </c>
      <c r="I113" s="96"/>
      <c r="J113" s="20">
        <v>50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355</v>
      </c>
      <c r="C114" s="71">
        <f>+'30'!H114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0">
        <v>50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x14ac:dyDescent="0.65">
      <c r="A115" s="10">
        <v>111</v>
      </c>
      <c r="B115" s="19" t="s">
        <v>145</v>
      </c>
      <c r="C115" s="71">
        <f>+'30'!H115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0">
        <v>45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x14ac:dyDescent="0.65">
      <c r="A116" s="10">
        <v>112</v>
      </c>
      <c r="B116" s="19" t="s">
        <v>146</v>
      </c>
      <c r="C116" s="71">
        <f>+'30'!H116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0">
        <v>45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x14ac:dyDescent="0.65">
      <c r="A117" s="10">
        <v>113</v>
      </c>
      <c r="B117" s="19" t="s">
        <v>147</v>
      </c>
      <c r="C117" s="71">
        <f>+'30'!H117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55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x14ac:dyDescent="0.65">
      <c r="A118" s="10">
        <v>114</v>
      </c>
      <c r="B118" s="19" t="s">
        <v>356</v>
      </c>
      <c r="C118" s="71">
        <f>+'30'!H118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375</v>
      </c>
      <c r="C119" s="71">
        <f>+'30'!H119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376</v>
      </c>
      <c r="C120" s="71">
        <f>+'30'!H120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x14ac:dyDescent="0.65">
      <c r="A121" s="10">
        <v>117</v>
      </c>
      <c r="B121" s="19" t="s">
        <v>133</v>
      </c>
      <c r="C121" s="71">
        <f>+'30'!H121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40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>
        <v>30</v>
      </c>
      <c r="P121" s="43">
        <f t="shared" si="14"/>
        <v>0</v>
      </c>
    </row>
    <row r="122" spans="1:16" ht="24.6" x14ac:dyDescent="0.65">
      <c r="A122" s="10">
        <v>118</v>
      </c>
      <c r="B122" s="19" t="s">
        <v>284</v>
      </c>
      <c r="C122" s="71">
        <f>+'30'!H122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40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>
        <v>30</v>
      </c>
      <c r="P122" s="43">
        <f t="shared" si="14"/>
        <v>0</v>
      </c>
    </row>
    <row r="123" spans="1:16" ht="24.6" x14ac:dyDescent="0.65">
      <c r="A123" s="10">
        <v>119</v>
      </c>
      <c r="B123" s="19" t="s">
        <v>108</v>
      </c>
      <c r="C123" s="71">
        <f>+'30'!H123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>
        <v>30</v>
      </c>
      <c r="P123" s="43">
        <f t="shared" si="14"/>
        <v>0</v>
      </c>
    </row>
    <row r="124" spans="1:16" ht="24.6" x14ac:dyDescent="0.65">
      <c r="A124" s="10">
        <v>120</v>
      </c>
      <c r="B124" s="19" t="s">
        <v>245</v>
      </c>
      <c r="C124" s="71">
        <f>+'30'!H124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40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>
        <v>30</v>
      </c>
      <c r="P124" s="43">
        <f t="shared" si="14"/>
        <v>0</v>
      </c>
    </row>
    <row r="125" spans="1:16" ht="24.6" x14ac:dyDescent="0.65">
      <c r="A125" s="10">
        <v>121</v>
      </c>
      <c r="B125" s="19" t="s">
        <v>285</v>
      </c>
      <c r="C125" s="71">
        <f>+'30'!H125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>
        <v>30</v>
      </c>
      <c r="P125" s="43">
        <f t="shared" si="14"/>
        <v>0</v>
      </c>
    </row>
    <row r="126" spans="1:16" ht="24.6" x14ac:dyDescent="0.65">
      <c r="A126" s="10">
        <v>122</v>
      </c>
      <c r="B126" s="19" t="s">
        <v>121</v>
      </c>
      <c r="C126" s="71">
        <f>+'30'!H126</f>
        <v>0</v>
      </c>
      <c r="D126" s="95">
        <v>0</v>
      </c>
      <c r="E126" s="46">
        <f t="shared" si="0"/>
        <v>0</v>
      </c>
      <c r="F126" s="106">
        <v>0</v>
      </c>
      <c r="G126" s="104">
        <v>0</v>
      </c>
      <c r="H126" s="46">
        <f t="shared" si="11"/>
        <v>0</v>
      </c>
      <c r="I126" s="96"/>
      <c r="J126" s="20">
        <v>60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>
        <v>30</v>
      </c>
      <c r="P126" s="43">
        <f t="shared" si="14"/>
        <v>0</v>
      </c>
    </row>
    <row r="127" spans="1:16" ht="24.6" x14ac:dyDescent="0.65">
      <c r="A127" s="10">
        <v>123</v>
      </c>
      <c r="B127" s="19" t="s">
        <v>113</v>
      </c>
      <c r="C127" s="71">
        <f>+'30'!H127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x14ac:dyDescent="0.65">
      <c r="A128" s="10">
        <v>124</v>
      </c>
      <c r="B128" s="19" t="s">
        <v>114</v>
      </c>
      <c r="C128" s="71">
        <f>+'30'!H128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100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198</v>
      </c>
      <c r="C129" s="71">
        <f>+'30'!H129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25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286</v>
      </c>
      <c r="C130" s="71">
        <f>+'30'!H130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287</v>
      </c>
      <c r="C131" s="71">
        <f>+'30'!H131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2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x14ac:dyDescent="0.65">
      <c r="A132" s="10">
        <v>128</v>
      </c>
      <c r="B132" s="19" t="s">
        <v>288</v>
      </c>
      <c r="C132" s="71">
        <f>+'30'!H132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2">
        <v>50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x14ac:dyDescent="0.65">
      <c r="A133" s="10">
        <v>129</v>
      </c>
      <c r="B133" s="19" t="s">
        <v>289</v>
      </c>
      <c r="C133" s="71">
        <f>+'30'!H133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ref="H133:H196" si="15">+E133-F133-I133-G133</f>
        <v>0</v>
      </c>
      <c r="I133" s="96"/>
      <c r="J133" s="20">
        <v>60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x14ac:dyDescent="0.65">
      <c r="A134" s="10">
        <v>130</v>
      </c>
      <c r="B134" s="19" t="s">
        <v>343</v>
      </c>
      <c r="C134" s="71">
        <f>+'30'!H134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5"/>
        <v>0</v>
      </c>
      <c r="I134" s="96"/>
      <c r="J134" s="20">
        <v>50</v>
      </c>
      <c r="K134" s="72">
        <f t="shared" ref="K134:K197" si="16">+J134*I134</f>
        <v>0</v>
      </c>
      <c r="L134" s="17" t="s">
        <v>16</v>
      </c>
      <c r="M134" s="18">
        <v>0</v>
      </c>
      <c r="N134" s="23">
        <f t="shared" ref="N134:N197" si="17">SUM(K134-M134)</f>
        <v>0</v>
      </c>
      <c r="O134" s="19"/>
      <c r="P134" s="43">
        <f t="shared" ref="P134:P197" si="18">+K134*O134</f>
        <v>0</v>
      </c>
    </row>
    <row r="135" spans="1:16" ht="24.6" x14ac:dyDescent="0.65">
      <c r="A135" s="10">
        <v>131</v>
      </c>
      <c r="B135" s="19" t="s">
        <v>134</v>
      </c>
      <c r="C135" s="71">
        <f>+'30'!H135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5"/>
        <v>0</v>
      </c>
      <c r="I135" s="96"/>
      <c r="J135" s="20">
        <v>35</v>
      </c>
      <c r="K135" s="72">
        <f t="shared" si="16"/>
        <v>0</v>
      </c>
      <c r="L135" s="17" t="s">
        <v>16</v>
      </c>
      <c r="M135" s="18">
        <v>0</v>
      </c>
      <c r="N135" s="23">
        <f t="shared" si="17"/>
        <v>0</v>
      </c>
      <c r="O135" s="19"/>
      <c r="P135" s="43">
        <f t="shared" si="18"/>
        <v>0</v>
      </c>
    </row>
    <row r="136" spans="1:16" ht="24.6" x14ac:dyDescent="0.65">
      <c r="A136" s="10">
        <v>132</v>
      </c>
      <c r="B136" s="19" t="s">
        <v>358</v>
      </c>
      <c r="C136" s="71">
        <f>+'30'!H136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5"/>
        <v>0</v>
      </c>
      <c r="I136" s="96"/>
      <c r="J136" s="20">
        <v>10</v>
      </c>
      <c r="K136" s="72">
        <f t="shared" si="16"/>
        <v>0</v>
      </c>
      <c r="L136" s="17" t="s">
        <v>16</v>
      </c>
      <c r="M136" s="18">
        <v>0</v>
      </c>
      <c r="N136" s="23">
        <f t="shared" si="17"/>
        <v>0</v>
      </c>
      <c r="O136" s="19"/>
      <c r="P136" s="43">
        <f t="shared" si="18"/>
        <v>0</v>
      </c>
    </row>
    <row r="137" spans="1:16" ht="24.6" x14ac:dyDescent="0.65">
      <c r="A137" s="10">
        <v>133</v>
      </c>
      <c r="B137" s="19" t="s">
        <v>357</v>
      </c>
      <c r="C137" s="71">
        <f>+'30'!H137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5"/>
        <v>0</v>
      </c>
      <c r="I137" s="96"/>
      <c r="J137" s="20">
        <v>10</v>
      </c>
      <c r="K137" s="72">
        <f t="shared" si="16"/>
        <v>0</v>
      </c>
      <c r="L137" s="17" t="s">
        <v>16</v>
      </c>
      <c r="M137" s="18">
        <v>0</v>
      </c>
      <c r="N137" s="23">
        <f t="shared" si="17"/>
        <v>0</v>
      </c>
      <c r="O137" s="19"/>
      <c r="P137" s="43">
        <f t="shared" si="18"/>
        <v>0</v>
      </c>
    </row>
    <row r="138" spans="1:16" ht="24.6" x14ac:dyDescent="0.65">
      <c r="A138" s="10">
        <v>134</v>
      </c>
      <c r="B138" s="19" t="s">
        <v>193</v>
      </c>
      <c r="C138" s="71">
        <f>+'30'!H138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5"/>
        <v>0</v>
      </c>
      <c r="I138" s="96"/>
      <c r="J138" s="20">
        <v>10</v>
      </c>
      <c r="K138" s="72">
        <f t="shared" si="16"/>
        <v>0</v>
      </c>
      <c r="L138" s="17" t="s">
        <v>16</v>
      </c>
      <c r="M138" s="18">
        <v>0</v>
      </c>
      <c r="N138" s="23">
        <f t="shared" si="17"/>
        <v>0</v>
      </c>
      <c r="O138" s="19"/>
      <c r="P138" s="43">
        <f t="shared" si="18"/>
        <v>0</v>
      </c>
    </row>
    <row r="139" spans="1:16" ht="24.6" x14ac:dyDescent="0.65">
      <c r="A139" s="10">
        <v>135</v>
      </c>
      <c r="B139" s="19" t="s">
        <v>196</v>
      </c>
      <c r="C139" s="71">
        <f>+'30'!H139</f>
        <v>0</v>
      </c>
      <c r="D139" s="95">
        <v>0</v>
      </c>
      <c r="E139" s="46">
        <f t="shared" si="0"/>
        <v>0</v>
      </c>
      <c r="F139" s="106">
        <v>0</v>
      </c>
      <c r="G139" s="104">
        <v>0</v>
      </c>
      <c r="H139" s="46">
        <f t="shared" si="15"/>
        <v>0</v>
      </c>
      <c r="I139" s="96"/>
      <c r="J139" s="20">
        <v>10</v>
      </c>
      <c r="K139" s="72">
        <f t="shared" si="16"/>
        <v>0</v>
      </c>
      <c r="L139" s="17" t="s">
        <v>16</v>
      </c>
      <c r="M139" s="18">
        <v>0</v>
      </c>
      <c r="N139" s="23">
        <f t="shared" si="17"/>
        <v>0</v>
      </c>
      <c r="O139" s="19"/>
      <c r="P139" s="43">
        <f t="shared" si="18"/>
        <v>0</v>
      </c>
    </row>
    <row r="140" spans="1:16" ht="24.6" x14ac:dyDescent="0.65">
      <c r="A140" s="10">
        <v>136</v>
      </c>
      <c r="B140" s="19" t="s">
        <v>195</v>
      </c>
      <c r="C140" s="71">
        <f>+'30'!H140</f>
        <v>0</v>
      </c>
      <c r="D140" s="95">
        <v>0</v>
      </c>
      <c r="E140" s="46">
        <f t="shared" si="0"/>
        <v>0</v>
      </c>
      <c r="F140" s="106">
        <v>0</v>
      </c>
      <c r="G140" s="104">
        <v>0</v>
      </c>
      <c r="H140" s="46">
        <f t="shared" si="15"/>
        <v>0</v>
      </c>
      <c r="I140" s="96"/>
      <c r="J140" s="20">
        <v>10</v>
      </c>
      <c r="K140" s="72">
        <f t="shared" si="16"/>
        <v>0</v>
      </c>
      <c r="L140" s="17" t="s">
        <v>16</v>
      </c>
      <c r="M140" s="18">
        <v>0</v>
      </c>
      <c r="N140" s="23">
        <f t="shared" si="17"/>
        <v>0</v>
      </c>
      <c r="O140" s="19"/>
      <c r="P140" s="43">
        <f t="shared" si="18"/>
        <v>0</v>
      </c>
    </row>
    <row r="141" spans="1:16" ht="24.75" customHeight="1" x14ac:dyDescent="0.65">
      <c r="A141" s="10">
        <v>137</v>
      </c>
      <c r="B141" s="19" t="s">
        <v>197</v>
      </c>
      <c r="C141" s="71">
        <f>+'30'!H141</f>
        <v>0</v>
      </c>
      <c r="D141" s="95">
        <v>0</v>
      </c>
      <c r="E141" s="46">
        <f t="shared" si="0"/>
        <v>0</v>
      </c>
      <c r="F141" s="106">
        <v>0</v>
      </c>
      <c r="G141" s="104">
        <v>0</v>
      </c>
      <c r="H141" s="46">
        <f t="shared" si="15"/>
        <v>0</v>
      </c>
      <c r="I141" s="96"/>
      <c r="J141" s="20">
        <v>10</v>
      </c>
      <c r="K141" s="72">
        <f t="shared" si="16"/>
        <v>0</v>
      </c>
      <c r="L141" s="17" t="s">
        <v>16</v>
      </c>
      <c r="M141" s="18">
        <v>0</v>
      </c>
      <c r="N141" s="23">
        <f t="shared" si="17"/>
        <v>0</v>
      </c>
      <c r="O141" s="19"/>
      <c r="P141" s="43">
        <f t="shared" si="18"/>
        <v>0</v>
      </c>
    </row>
    <row r="142" spans="1:16" ht="24.75" customHeight="1" x14ac:dyDescent="0.65">
      <c r="A142" s="10">
        <v>138</v>
      </c>
      <c r="B142" s="19" t="s">
        <v>194</v>
      </c>
      <c r="C142" s="71">
        <f>+'30'!H142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5"/>
        <v>0</v>
      </c>
      <c r="I142" s="96"/>
      <c r="J142" s="20">
        <v>10</v>
      </c>
      <c r="K142" s="72">
        <f t="shared" si="16"/>
        <v>0</v>
      </c>
      <c r="L142" s="17" t="s">
        <v>16</v>
      </c>
      <c r="M142" s="18">
        <v>0</v>
      </c>
      <c r="N142" s="23">
        <f t="shared" si="17"/>
        <v>0</v>
      </c>
      <c r="O142" s="19"/>
      <c r="P142" s="43">
        <f t="shared" si="18"/>
        <v>0</v>
      </c>
    </row>
    <row r="143" spans="1:16" ht="24.75" customHeight="1" x14ac:dyDescent="0.65">
      <c r="A143" s="10">
        <v>139</v>
      </c>
      <c r="B143" s="19" t="s">
        <v>290</v>
      </c>
      <c r="C143" s="71">
        <f>+'30'!H143</f>
        <v>0</v>
      </c>
      <c r="D143" s="95">
        <v>0</v>
      </c>
      <c r="E143" s="46">
        <f t="shared" si="0"/>
        <v>0</v>
      </c>
      <c r="F143" s="106">
        <v>0</v>
      </c>
      <c r="G143" s="104">
        <v>0</v>
      </c>
      <c r="H143" s="46">
        <f t="shared" si="15"/>
        <v>0</v>
      </c>
      <c r="I143" s="96"/>
      <c r="J143" s="20">
        <v>10</v>
      </c>
      <c r="K143" s="72">
        <f t="shared" si="16"/>
        <v>0</v>
      </c>
      <c r="L143" s="17" t="s">
        <v>16</v>
      </c>
      <c r="M143" s="18">
        <v>0</v>
      </c>
      <c r="N143" s="23">
        <f t="shared" si="17"/>
        <v>0</v>
      </c>
      <c r="O143" s="19"/>
      <c r="P143" s="43">
        <f t="shared" si="18"/>
        <v>0</v>
      </c>
    </row>
    <row r="144" spans="1:16" ht="24.75" customHeight="1" x14ac:dyDescent="0.65">
      <c r="A144" s="10">
        <v>140</v>
      </c>
      <c r="B144" s="19" t="s">
        <v>141</v>
      </c>
      <c r="C144" s="71">
        <f>+'30'!H144</f>
        <v>0</v>
      </c>
      <c r="D144" s="95">
        <v>0</v>
      </c>
      <c r="E144" s="46">
        <f t="shared" ref="E144:E207" si="19">C144+D144</f>
        <v>0</v>
      </c>
      <c r="F144" s="106">
        <v>0</v>
      </c>
      <c r="G144" s="104">
        <v>0</v>
      </c>
      <c r="H144" s="46">
        <f t="shared" si="15"/>
        <v>0</v>
      </c>
      <c r="I144" s="96"/>
      <c r="J144" s="20">
        <v>40</v>
      </c>
      <c r="K144" s="72">
        <f t="shared" si="16"/>
        <v>0</v>
      </c>
      <c r="L144" s="17" t="s">
        <v>16</v>
      </c>
      <c r="M144" s="18">
        <v>0</v>
      </c>
      <c r="N144" s="23">
        <f t="shared" si="17"/>
        <v>0</v>
      </c>
      <c r="O144" s="19"/>
      <c r="P144" s="43">
        <f t="shared" si="18"/>
        <v>0</v>
      </c>
    </row>
    <row r="145" spans="1:16" ht="24.75" customHeight="1" x14ac:dyDescent="0.65">
      <c r="A145" s="10">
        <v>141</v>
      </c>
      <c r="B145" s="19" t="s">
        <v>142</v>
      </c>
      <c r="C145" s="71">
        <f>+'30'!H145</f>
        <v>0</v>
      </c>
      <c r="D145" s="95">
        <v>0</v>
      </c>
      <c r="E145" s="46">
        <f t="shared" si="19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3">
        <f t="shared" si="18"/>
        <v>0</v>
      </c>
    </row>
    <row r="146" spans="1:16" ht="24.6" x14ac:dyDescent="0.65">
      <c r="A146" s="10">
        <v>142</v>
      </c>
      <c r="B146" s="19" t="s">
        <v>135</v>
      </c>
      <c r="C146" s="71">
        <f>+'30'!H146</f>
        <v>0</v>
      </c>
      <c r="D146" s="95">
        <v>0</v>
      </c>
      <c r="E146" s="46">
        <f t="shared" si="19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55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x14ac:dyDescent="0.65">
      <c r="A147" s="10">
        <v>143</v>
      </c>
      <c r="B147" s="19" t="s">
        <v>144</v>
      </c>
      <c r="C147" s="71">
        <f>+'30'!H147</f>
        <v>0</v>
      </c>
      <c r="D147" s="95">
        <v>0</v>
      </c>
      <c r="E147" s="46">
        <f t="shared" si="19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55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143</v>
      </c>
      <c r="C148" s="71">
        <f>+'30'!H148</f>
        <v>0</v>
      </c>
      <c r="D148" s="95">
        <v>0</v>
      </c>
      <c r="E148" s="46">
        <f t="shared" si="19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55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137</v>
      </c>
      <c r="C149" s="71">
        <f>+'30'!H149</f>
        <v>0</v>
      </c>
      <c r="D149" s="95">
        <v>0</v>
      </c>
      <c r="E149" s="46">
        <f t="shared" si="19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30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291</v>
      </c>
      <c r="C150" s="71">
        <f>+'30'!H150</f>
        <v>0</v>
      </c>
      <c r="D150" s="95">
        <v>0</v>
      </c>
      <c r="E150" s="46">
        <f t="shared" si="19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25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292</v>
      </c>
      <c r="C151" s="71">
        <f>+'30'!H151</f>
        <v>0</v>
      </c>
      <c r="D151" s="95">
        <v>0</v>
      </c>
      <c r="E151" s="46">
        <f t="shared" si="19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25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6" x14ac:dyDescent="0.65">
      <c r="A152" s="10">
        <v>148</v>
      </c>
      <c r="B152" s="19" t="s">
        <v>293</v>
      </c>
      <c r="C152" s="71">
        <f>+'30'!H152</f>
        <v>0</v>
      </c>
      <c r="D152" s="95">
        <v>0</v>
      </c>
      <c r="E152" s="46">
        <f t="shared" si="19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55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6" x14ac:dyDescent="0.65">
      <c r="A153" s="10">
        <v>149</v>
      </c>
      <c r="B153" s="19" t="s">
        <v>294</v>
      </c>
      <c r="C153" s="71">
        <f>+'30'!H153</f>
        <v>0</v>
      </c>
      <c r="D153" s="95">
        <v>0</v>
      </c>
      <c r="E153" s="46">
        <f t="shared" si="19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50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6" x14ac:dyDescent="0.65">
      <c r="A154" s="10">
        <v>150</v>
      </c>
      <c r="B154" s="19" t="s">
        <v>362</v>
      </c>
      <c r="C154" s="71">
        <f>+'30'!H154</f>
        <v>0</v>
      </c>
      <c r="D154" s="95">
        <v>0</v>
      </c>
      <c r="E154" s="46">
        <f t="shared" si="19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65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6" x14ac:dyDescent="0.65">
      <c r="A155" s="10">
        <v>151</v>
      </c>
      <c r="B155" s="19" t="s">
        <v>363</v>
      </c>
      <c r="C155" s="71">
        <f>+'30'!H155</f>
        <v>0</v>
      </c>
      <c r="D155" s="95">
        <v>0</v>
      </c>
      <c r="E155" s="46">
        <f t="shared" si="19"/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50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6" x14ac:dyDescent="0.65">
      <c r="A156" s="10">
        <v>152</v>
      </c>
      <c r="B156" s="19" t="s">
        <v>364</v>
      </c>
      <c r="C156" s="71">
        <f>+'30'!H156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x14ac:dyDescent="0.65">
      <c r="A157" s="10">
        <v>153</v>
      </c>
      <c r="B157" s="19" t="s">
        <v>365</v>
      </c>
      <c r="C157" s="71">
        <f>+'30'!H157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60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x14ac:dyDescent="0.65">
      <c r="A158" s="10">
        <v>154</v>
      </c>
      <c r="B158" s="19" t="s">
        <v>366</v>
      </c>
      <c r="C158" s="71">
        <f>+'30'!H158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60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x14ac:dyDescent="0.65">
      <c r="A159" s="10">
        <v>155</v>
      </c>
      <c r="B159" s="19" t="s">
        <v>359</v>
      </c>
      <c r="C159" s="71">
        <f>+'30'!H159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40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148</v>
      </c>
      <c r="C160" s="71">
        <f>+'30'!H160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45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x14ac:dyDescent="0.65">
      <c r="A161" s="10">
        <v>157</v>
      </c>
      <c r="B161" s="19" t="s">
        <v>149</v>
      </c>
      <c r="C161" s="71">
        <f>+'30'!H161</f>
        <v>0</v>
      </c>
      <c r="D161" s="95">
        <v>0</v>
      </c>
      <c r="E161" s="46">
        <f t="shared" si="19"/>
        <v>0</v>
      </c>
      <c r="F161" s="106">
        <v>0</v>
      </c>
      <c r="G161" s="104">
        <v>0</v>
      </c>
      <c r="H161" s="46">
        <f t="shared" si="15"/>
        <v>0</v>
      </c>
      <c r="I161" s="96"/>
      <c r="J161" s="20">
        <v>45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x14ac:dyDescent="0.65">
      <c r="A162" s="10">
        <v>158</v>
      </c>
      <c r="B162" s="19" t="s">
        <v>150</v>
      </c>
      <c r="C162" s="71">
        <f>+'30'!H162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45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151</v>
      </c>
      <c r="C163" s="71">
        <f>+'30'!H163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45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152</v>
      </c>
      <c r="C164" s="71">
        <f>+'30'!H164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45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x14ac:dyDescent="0.65">
      <c r="A165" s="10">
        <v>161</v>
      </c>
      <c r="B165" s="19" t="s">
        <v>153</v>
      </c>
      <c r="C165" s="71">
        <f>+'30'!H165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45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118</v>
      </c>
      <c r="C166" s="71">
        <f>+'30'!H166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100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112</v>
      </c>
      <c r="C167" s="71">
        <f>+'30'!H167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55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120</v>
      </c>
      <c r="C168" s="71">
        <f>+'30'!H168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80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139</v>
      </c>
      <c r="C169" s="71">
        <f>+'30'!H169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10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261</v>
      </c>
      <c r="C170" s="71">
        <f>+'30'!H170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35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262</v>
      </c>
      <c r="C171" s="71">
        <f>+'30'!H171</f>
        <v>3</v>
      </c>
      <c r="D171" s="95">
        <v>0</v>
      </c>
      <c r="E171" s="46">
        <f t="shared" si="19"/>
        <v>3</v>
      </c>
      <c r="F171" s="106">
        <v>0</v>
      </c>
      <c r="G171" s="104">
        <v>0</v>
      </c>
      <c r="H171" s="46">
        <f t="shared" si="15"/>
        <v>3</v>
      </c>
      <c r="I171" s="96"/>
      <c r="J171" s="20">
        <v>40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176</v>
      </c>
      <c r="C172" s="71">
        <f>+'30'!H172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50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x14ac:dyDescent="0.65">
      <c r="A173" s="10">
        <v>169</v>
      </c>
      <c r="B173" s="19" t="s">
        <v>177</v>
      </c>
      <c r="C173" s="71">
        <f>+'30'!H173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50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x14ac:dyDescent="0.65">
      <c r="A174" s="10">
        <v>170</v>
      </c>
      <c r="B174" s="19" t="s">
        <v>178</v>
      </c>
      <c r="C174" s="71">
        <f>+'30'!H174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50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x14ac:dyDescent="0.65">
      <c r="A175" s="10">
        <v>171</v>
      </c>
      <c r="B175" s="19" t="s">
        <v>182</v>
      </c>
      <c r="C175" s="71">
        <f>+'30'!H175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90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x14ac:dyDescent="0.65">
      <c r="A176" s="10">
        <v>172</v>
      </c>
      <c r="B176" s="19" t="s">
        <v>360</v>
      </c>
      <c r="C176" s="71">
        <f>+'30'!H176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35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 x14ac:dyDescent="0.65">
      <c r="A177" s="10">
        <v>173</v>
      </c>
      <c r="B177" s="19" t="s">
        <v>295</v>
      </c>
      <c r="C177" s="71">
        <f>+'30'!H177</f>
        <v>0</v>
      </c>
      <c r="D177" s="95">
        <v>0</v>
      </c>
      <c r="E177" s="46">
        <f t="shared" si="19"/>
        <v>0</v>
      </c>
      <c r="F177" s="106">
        <v>0</v>
      </c>
      <c r="G177" s="104">
        <v>0</v>
      </c>
      <c r="H177" s="46">
        <f t="shared" si="15"/>
        <v>0</v>
      </c>
      <c r="I177" s="96"/>
      <c r="J177" s="20">
        <v>35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.6" x14ac:dyDescent="0.65">
      <c r="A178" s="10">
        <v>174</v>
      </c>
      <c r="B178" s="19" t="s">
        <v>296</v>
      </c>
      <c r="C178" s="71">
        <f>+'30'!H178</f>
        <v>0</v>
      </c>
      <c r="D178" s="95">
        <v>0</v>
      </c>
      <c r="E178" s="46">
        <f t="shared" si="19"/>
        <v>0</v>
      </c>
      <c r="F178" s="106">
        <v>0</v>
      </c>
      <c r="G178" s="104">
        <v>0</v>
      </c>
      <c r="H178" s="46">
        <f t="shared" si="15"/>
        <v>0</v>
      </c>
      <c r="I178" s="96"/>
      <c r="J178" s="20">
        <v>60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 x14ac:dyDescent="0.65">
      <c r="A179" s="10">
        <v>175</v>
      </c>
      <c r="B179" s="19" t="s">
        <v>297</v>
      </c>
      <c r="C179" s="71">
        <f>+'30'!H179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120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x14ac:dyDescent="0.65">
      <c r="A180" s="10">
        <v>176</v>
      </c>
      <c r="B180" s="19" t="s">
        <v>344</v>
      </c>
      <c r="C180" s="71">
        <f>+'30'!H180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60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345</v>
      </c>
      <c r="C181" s="71">
        <f>+'30'!H181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120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109</v>
      </c>
      <c r="C182" s="71">
        <f>+'30'!H182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50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110</v>
      </c>
      <c r="C183" s="71">
        <f>+'30'!H183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50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162</v>
      </c>
      <c r="C184" s="71">
        <f>+'30'!H184</f>
        <v>0</v>
      </c>
      <c r="D184" s="95">
        <v>0</v>
      </c>
      <c r="E184" s="46">
        <f t="shared" si="19"/>
        <v>0</v>
      </c>
      <c r="F184" s="106">
        <v>0</v>
      </c>
      <c r="G184" s="104">
        <v>0</v>
      </c>
      <c r="H184" s="46">
        <f t="shared" si="15"/>
        <v>0</v>
      </c>
      <c r="I184" s="96"/>
      <c r="J184" s="20">
        <v>120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163</v>
      </c>
      <c r="C185" s="71">
        <f>+'30'!H185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120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154</v>
      </c>
      <c r="C186" s="71">
        <f>+'30'!H186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120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x14ac:dyDescent="0.65">
      <c r="A187" s="10">
        <v>183</v>
      </c>
      <c r="B187" s="19" t="s">
        <v>155</v>
      </c>
      <c r="C187" s="71">
        <f>+'30'!H187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120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x14ac:dyDescent="0.65">
      <c r="A188" s="10">
        <v>184</v>
      </c>
      <c r="B188" s="19" t="s">
        <v>164</v>
      </c>
      <c r="C188" s="71">
        <f>+'30'!H188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120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x14ac:dyDescent="0.65">
      <c r="A189" s="10">
        <v>185</v>
      </c>
      <c r="B189" s="19" t="s">
        <v>165</v>
      </c>
      <c r="C189" s="71">
        <f>+'30'!H189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120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247</v>
      </c>
      <c r="C190" s="71">
        <f>+'30'!H190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150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x14ac:dyDescent="0.65">
      <c r="A191" s="10">
        <v>187</v>
      </c>
      <c r="B191" s="19" t="s">
        <v>248</v>
      </c>
      <c r="C191" s="71">
        <f>+'30'!H191</f>
        <v>0</v>
      </c>
      <c r="D191" s="95">
        <v>0</v>
      </c>
      <c r="E191" s="46">
        <f t="shared" si="19"/>
        <v>0</v>
      </c>
      <c r="F191" s="106">
        <v>0</v>
      </c>
      <c r="G191" s="104">
        <v>0</v>
      </c>
      <c r="H191" s="46">
        <f t="shared" si="15"/>
        <v>0</v>
      </c>
      <c r="I191" s="96"/>
      <c r="J191" s="20">
        <v>150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249</v>
      </c>
      <c r="C192" s="71">
        <f>+'30'!H192</f>
        <v>0</v>
      </c>
      <c r="D192" s="95">
        <v>0</v>
      </c>
      <c r="E192" s="46">
        <f t="shared" si="19"/>
        <v>0</v>
      </c>
      <c r="F192" s="106">
        <v>0</v>
      </c>
      <c r="G192" s="104">
        <v>0</v>
      </c>
      <c r="H192" s="46">
        <f t="shared" si="15"/>
        <v>0</v>
      </c>
      <c r="I192" s="96"/>
      <c r="J192" s="20">
        <v>150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29" ht="24.6" x14ac:dyDescent="0.65">
      <c r="A193" s="10">
        <v>189</v>
      </c>
      <c r="B193" s="19" t="s">
        <v>250</v>
      </c>
      <c r="C193" s="71">
        <f>+'30'!H193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150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29" ht="24.6" x14ac:dyDescent="0.65">
      <c r="A194" s="10">
        <v>190</v>
      </c>
      <c r="B194" s="19" t="s">
        <v>166</v>
      </c>
      <c r="C194" s="71">
        <f>+'30'!H194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185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29" ht="24.6" x14ac:dyDescent="0.65">
      <c r="A195" s="10">
        <v>191</v>
      </c>
      <c r="B195" s="19" t="s">
        <v>167</v>
      </c>
      <c r="C195" s="71">
        <f>+'30'!H195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185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29" ht="24.6" x14ac:dyDescent="0.65">
      <c r="A196" s="10">
        <v>192</v>
      </c>
      <c r="B196" s="19" t="s">
        <v>168</v>
      </c>
      <c r="C196" s="71">
        <f>+'30'!H196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185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29" ht="24.6" x14ac:dyDescent="0.65">
      <c r="A197" s="10">
        <v>193</v>
      </c>
      <c r="B197" s="19" t="s">
        <v>169</v>
      </c>
      <c r="C197" s="71">
        <f>+'30'!H197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ref="H197:H260" si="20">+E197-F197-I197-G197</f>
        <v>0</v>
      </c>
      <c r="I197" s="96"/>
      <c r="J197" s="20">
        <v>185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  <c r="AC197" s="29"/>
    </row>
    <row r="198" spans="1:29" ht="24.6" x14ac:dyDescent="0.65">
      <c r="A198" s="10">
        <v>194</v>
      </c>
      <c r="B198" s="19" t="s">
        <v>168</v>
      </c>
      <c r="C198" s="71">
        <f>+'30'!H198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20"/>
        <v>0</v>
      </c>
      <c r="I198" s="96"/>
      <c r="J198" s="20">
        <v>185</v>
      </c>
      <c r="K198" s="72">
        <f t="shared" ref="K198:K261" si="21">+J198*I198</f>
        <v>0</v>
      </c>
      <c r="L198" s="17" t="s">
        <v>16</v>
      </c>
      <c r="M198" s="18">
        <v>0</v>
      </c>
      <c r="N198" s="23">
        <f t="shared" ref="N198:N261" si="22">SUM(K198-M198)</f>
        <v>0</v>
      </c>
      <c r="O198" s="19"/>
      <c r="P198" s="43">
        <f t="shared" ref="P198:P261" si="23">+K198*O198</f>
        <v>0</v>
      </c>
      <c r="AC198" s="29"/>
    </row>
    <row r="199" spans="1:29" ht="24.6" x14ac:dyDescent="0.65">
      <c r="A199" s="10">
        <v>195</v>
      </c>
      <c r="B199" s="19" t="s">
        <v>169</v>
      </c>
      <c r="C199" s="71">
        <f>+'30'!H199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20"/>
        <v>0</v>
      </c>
      <c r="I199" s="96"/>
      <c r="J199" s="20">
        <v>185</v>
      </c>
      <c r="K199" s="72">
        <f t="shared" si="21"/>
        <v>0</v>
      </c>
      <c r="L199" s="17" t="s">
        <v>16</v>
      </c>
      <c r="M199" s="18">
        <v>0</v>
      </c>
      <c r="N199" s="23">
        <f t="shared" si="22"/>
        <v>0</v>
      </c>
      <c r="O199" s="19"/>
      <c r="P199" s="43">
        <f t="shared" si="23"/>
        <v>0</v>
      </c>
    </row>
    <row r="200" spans="1:29" ht="24.6" x14ac:dyDescent="0.65">
      <c r="A200" s="10">
        <v>196</v>
      </c>
      <c r="B200" s="19" t="s">
        <v>170</v>
      </c>
      <c r="C200" s="71">
        <f>+'30'!H200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20"/>
        <v>0</v>
      </c>
      <c r="I200" s="96"/>
      <c r="J200" s="20">
        <v>135</v>
      </c>
      <c r="K200" s="72">
        <f t="shared" si="21"/>
        <v>0</v>
      </c>
      <c r="L200" s="17" t="s">
        <v>16</v>
      </c>
      <c r="M200" s="18">
        <v>0</v>
      </c>
      <c r="N200" s="23">
        <f t="shared" si="22"/>
        <v>0</v>
      </c>
      <c r="O200" s="19"/>
      <c r="P200" s="43">
        <f t="shared" si="23"/>
        <v>0</v>
      </c>
    </row>
    <row r="201" spans="1:29" ht="24.6" x14ac:dyDescent="0.65">
      <c r="A201" s="10">
        <v>197</v>
      </c>
      <c r="B201" s="19" t="s">
        <v>115</v>
      </c>
      <c r="C201" s="71">
        <f>+'30'!H201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20"/>
        <v>0</v>
      </c>
      <c r="I201" s="96"/>
      <c r="J201" s="20">
        <v>100</v>
      </c>
      <c r="K201" s="72">
        <f t="shared" si="21"/>
        <v>0</v>
      </c>
      <c r="L201" s="17" t="s">
        <v>16</v>
      </c>
      <c r="M201" s="18">
        <v>0</v>
      </c>
      <c r="N201" s="23">
        <f t="shared" si="22"/>
        <v>0</v>
      </c>
      <c r="O201" s="19"/>
      <c r="P201" s="43">
        <f t="shared" si="23"/>
        <v>0</v>
      </c>
    </row>
    <row r="202" spans="1:29" ht="24.6" x14ac:dyDescent="0.65">
      <c r="A202" s="10">
        <v>198</v>
      </c>
      <c r="B202" s="19" t="s">
        <v>171</v>
      </c>
      <c r="C202" s="71">
        <f>+'30'!H202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20"/>
        <v>0</v>
      </c>
      <c r="I202" s="96"/>
      <c r="J202" s="20">
        <v>90</v>
      </c>
      <c r="K202" s="72">
        <f t="shared" si="21"/>
        <v>0</v>
      </c>
      <c r="L202" s="17" t="s">
        <v>16</v>
      </c>
      <c r="M202" s="18">
        <v>0</v>
      </c>
      <c r="N202" s="23">
        <f t="shared" si="22"/>
        <v>0</v>
      </c>
      <c r="O202" s="19"/>
      <c r="P202" s="43">
        <f t="shared" si="23"/>
        <v>0</v>
      </c>
    </row>
    <row r="203" spans="1:29" ht="24.6" x14ac:dyDescent="0.65">
      <c r="A203" s="10">
        <v>199</v>
      </c>
      <c r="B203" s="19" t="s">
        <v>172</v>
      </c>
      <c r="C203" s="71">
        <f>+'30'!H203</f>
        <v>0</v>
      </c>
      <c r="D203" s="95">
        <v>0</v>
      </c>
      <c r="E203" s="46">
        <f t="shared" si="19"/>
        <v>0</v>
      </c>
      <c r="F203" s="106">
        <v>0</v>
      </c>
      <c r="G203" s="104">
        <v>0</v>
      </c>
      <c r="H203" s="46">
        <f t="shared" si="20"/>
        <v>0</v>
      </c>
      <c r="I203" s="96"/>
      <c r="J203" s="20">
        <v>90</v>
      </c>
      <c r="K203" s="72">
        <f t="shared" si="21"/>
        <v>0</v>
      </c>
      <c r="L203" s="17" t="s">
        <v>16</v>
      </c>
      <c r="M203" s="18">
        <v>0</v>
      </c>
      <c r="N203" s="23">
        <f t="shared" si="22"/>
        <v>0</v>
      </c>
      <c r="O203" s="19"/>
      <c r="P203" s="43">
        <f t="shared" si="23"/>
        <v>0</v>
      </c>
    </row>
    <row r="204" spans="1:29" ht="24.6" x14ac:dyDescent="0.65">
      <c r="A204" s="10">
        <v>200</v>
      </c>
      <c r="B204" s="19" t="s">
        <v>173</v>
      </c>
      <c r="C204" s="71">
        <f>+'30'!H204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20"/>
        <v>0</v>
      </c>
      <c r="I204" s="96"/>
      <c r="J204" s="20">
        <v>90</v>
      </c>
      <c r="K204" s="72">
        <f t="shared" si="21"/>
        <v>0</v>
      </c>
      <c r="L204" s="17" t="s">
        <v>16</v>
      </c>
      <c r="M204" s="18">
        <v>0</v>
      </c>
      <c r="N204" s="23">
        <f t="shared" si="22"/>
        <v>0</v>
      </c>
      <c r="O204" s="19"/>
      <c r="P204" s="43">
        <f t="shared" si="23"/>
        <v>0</v>
      </c>
    </row>
    <row r="205" spans="1:29" ht="24.6" x14ac:dyDescent="0.65">
      <c r="A205" s="10">
        <v>201</v>
      </c>
      <c r="B205" s="19" t="s">
        <v>174</v>
      </c>
      <c r="C205" s="71">
        <f>+'30'!H205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20"/>
        <v>0</v>
      </c>
      <c r="I205" s="96"/>
      <c r="J205" s="20">
        <v>90</v>
      </c>
      <c r="K205" s="72">
        <f t="shared" si="21"/>
        <v>0</v>
      </c>
      <c r="L205" s="17" t="s">
        <v>16</v>
      </c>
      <c r="M205" s="18">
        <v>0</v>
      </c>
      <c r="N205" s="23">
        <f t="shared" si="22"/>
        <v>0</v>
      </c>
      <c r="O205" s="19"/>
      <c r="P205" s="43">
        <f t="shared" si="23"/>
        <v>0</v>
      </c>
    </row>
    <row r="206" spans="1:29" ht="24.6" x14ac:dyDescent="0.65">
      <c r="A206" s="10">
        <v>202</v>
      </c>
      <c r="B206" s="19" t="s">
        <v>367</v>
      </c>
      <c r="C206" s="71">
        <f>+'30'!H206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20"/>
        <v>0</v>
      </c>
      <c r="I206" s="96"/>
      <c r="J206" s="20">
        <v>50</v>
      </c>
      <c r="K206" s="72">
        <f t="shared" si="21"/>
        <v>0</v>
      </c>
      <c r="L206" s="17" t="s">
        <v>16</v>
      </c>
      <c r="M206" s="18">
        <v>0</v>
      </c>
      <c r="N206" s="23">
        <f t="shared" si="22"/>
        <v>0</v>
      </c>
      <c r="O206" s="19"/>
      <c r="P206" s="43">
        <f t="shared" si="23"/>
        <v>0</v>
      </c>
    </row>
    <row r="207" spans="1:29" ht="24.6" x14ac:dyDescent="0.65">
      <c r="A207" s="10">
        <v>203</v>
      </c>
      <c r="B207" s="19" t="s">
        <v>179</v>
      </c>
      <c r="C207" s="71">
        <f>+'30'!H207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20"/>
        <v>0</v>
      </c>
      <c r="I207" s="96"/>
      <c r="J207" s="20">
        <v>50</v>
      </c>
      <c r="K207" s="72">
        <f t="shared" si="21"/>
        <v>0</v>
      </c>
      <c r="L207" s="17" t="s">
        <v>16</v>
      </c>
      <c r="M207" s="18">
        <v>0</v>
      </c>
      <c r="N207" s="23">
        <f t="shared" si="22"/>
        <v>0</v>
      </c>
      <c r="O207" s="19"/>
      <c r="P207" s="43">
        <f t="shared" si="23"/>
        <v>0</v>
      </c>
    </row>
    <row r="208" spans="1:29" ht="24.6" x14ac:dyDescent="0.65">
      <c r="A208" s="10">
        <v>204</v>
      </c>
      <c r="B208" s="19" t="s">
        <v>180</v>
      </c>
      <c r="C208" s="71">
        <f>+'30'!H208</f>
        <v>2</v>
      </c>
      <c r="D208" s="95">
        <v>0</v>
      </c>
      <c r="E208" s="46">
        <f t="shared" ref="E208:E271" si="24">C208+D208</f>
        <v>2</v>
      </c>
      <c r="F208" s="106">
        <v>0</v>
      </c>
      <c r="G208" s="104">
        <v>0</v>
      </c>
      <c r="H208" s="46">
        <f t="shared" si="20"/>
        <v>2</v>
      </c>
      <c r="I208" s="96"/>
      <c r="J208" s="20">
        <v>55</v>
      </c>
      <c r="K208" s="72">
        <f t="shared" si="21"/>
        <v>0</v>
      </c>
      <c r="L208" s="17" t="s">
        <v>16</v>
      </c>
      <c r="M208" s="18">
        <v>0</v>
      </c>
      <c r="N208" s="23">
        <f t="shared" si="22"/>
        <v>0</v>
      </c>
      <c r="O208" s="19"/>
      <c r="P208" s="43">
        <f t="shared" si="23"/>
        <v>0</v>
      </c>
    </row>
    <row r="209" spans="1:16" ht="24.6" x14ac:dyDescent="0.65">
      <c r="A209" s="10">
        <v>205</v>
      </c>
      <c r="B209" s="19" t="s">
        <v>181</v>
      </c>
      <c r="C209" s="71">
        <f>+'30'!H209</f>
        <v>0</v>
      </c>
      <c r="D209" s="95">
        <v>0</v>
      </c>
      <c r="E209" s="46">
        <f t="shared" si="24"/>
        <v>0</v>
      </c>
      <c r="F209" s="106">
        <v>0</v>
      </c>
      <c r="G209" s="104">
        <v>0</v>
      </c>
      <c r="H209" s="46">
        <f t="shared" si="20"/>
        <v>0</v>
      </c>
      <c r="I209" s="96"/>
      <c r="J209" s="20">
        <v>85</v>
      </c>
      <c r="K209" s="72">
        <f t="shared" si="21"/>
        <v>0</v>
      </c>
      <c r="L209" s="17" t="s">
        <v>16</v>
      </c>
      <c r="M209" s="18">
        <v>0</v>
      </c>
      <c r="N209" s="23">
        <f t="shared" si="22"/>
        <v>0</v>
      </c>
      <c r="O209" s="19"/>
      <c r="P209" s="43">
        <f t="shared" si="23"/>
        <v>0</v>
      </c>
    </row>
    <row r="210" spans="1:16" ht="24.6" x14ac:dyDescent="0.65">
      <c r="A210" s="10">
        <v>206</v>
      </c>
      <c r="B210" s="19" t="s">
        <v>298</v>
      </c>
      <c r="C210" s="71">
        <f>+'30'!H210</f>
        <v>0</v>
      </c>
      <c r="D210" s="95">
        <v>0</v>
      </c>
      <c r="E210" s="46">
        <f t="shared" si="24"/>
        <v>0</v>
      </c>
      <c r="F210" s="106">
        <v>0</v>
      </c>
      <c r="G210" s="104">
        <v>0</v>
      </c>
      <c r="H210" s="46">
        <f t="shared" si="20"/>
        <v>0</v>
      </c>
      <c r="I210" s="96"/>
      <c r="J210" s="20">
        <v>55</v>
      </c>
      <c r="K210" s="72">
        <f t="shared" si="21"/>
        <v>0</v>
      </c>
      <c r="L210" s="17" t="s">
        <v>16</v>
      </c>
      <c r="M210" s="18">
        <v>0</v>
      </c>
      <c r="N210" s="23">
        <f t="shared" si="22"/>
        <v>0</v>
      </c>
      <c r="O210" s="19"/>
      <c r="P210" s="43">
        <f t="shared" si="23"/>
        <v>0</v>
      </c>
    </row>
    <row r="211" spans="1:16" ht="24.6" x14ac:dyDescent="0.65">
      <c r="A211" s="10">
        <v>207</v>
      </c>
      <c r="B211" s="19" t="s">
        <v>299</v>
      </c>
      <c r="C211" s="71">
        <f>+'30'!H211</f>
        <v>0</v>
      </c>
      <c r="D211" s="95">
        <v>0</v>
      </c>
      <c r="E211" s="46">
        <f t="shared" si="24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55</v>
      </c>
      <c r="K211" s="72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3">
        <f t="shared" si="23"/>
        <v>0</v>
      </c>
    </row>
    <row r="212" spans="1:16" ht="24.6" x14ac:dyDescent="0.65">
      <c r="A212" s="10">
        <v>208</v>
      </c>
      <c r="B212" s="19" t="s">
        <v>300</v>
      </c>
      <c r="C212" s="71">
        <f>+'30'!H212</f>
        <v>0</v>
      </c>
      <c r="D212" s="95">
        <v>0</v>
      </c>
      <c r="E212" s="46">
        <f t="shared" si="24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55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16" ht="24.6" x14ac:dyDescent="0.65">
      <c r="A213" s="10">
        <v>209</v>
      </c>
      <c r="B213" s="19" t="s">
        <v>301</v>
      </c>
      <c r="C213" s="71">
        <f>+'30'!H213</f>
        <v>0</v>
      </c>
      <c r="D213" s="95">
        <v>0</v>
      </c>
      <c r="E213" s="46">
        <f t="shared" si="24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55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16" ht="24.6" x14ac:dyDescent="0.65">
      <c r="A214" s="10">
        <v>210</v>
      </c>
      <c r="B214" s="19" t="s">
        <v>372</v>
      </c>
      <c r="C214" s="71">
        <f>+'30'!H214</f>
        <v>0</v>
      </c>
      <c r="D214" s="95">
        <v>0</v>
      </c>
      <c r="E214" s="46">
        <f t="shared" si="24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40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16" ht="24.6" x14ac:dyDescent="0.65">
      <c r="A215" s="10">
        <v>211</v>
      </c>
      <c r="B215" s="19" t="s">
        <v>184</v>
      </c>
      <c r="C215" s="71">
        <f>+'30'!H215</f>
        <v>0</v>
      </c>
      <c r="D215" s="95">
        <v>0</v>
      </c>
      <c r="E215" s="46">
        <f t="shared" si="24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120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16" ht="24.6" x14ac:dyDescent="0.65">
      <c r="A216" s="10">
        <v>212</v>
      </c>
      <c r="B216" s="19" t="s">
        <v>185</v>
      </c>
      <c r="C216" s="71">
        <f>+'30'!H216</f>
        <v>0</v>
      </c>
      <c r="D216" s="95">
        <v>0</v>
      </c>
      <c r="E216" s="46">
        <f t="shared" si="24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120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16" ht="24.6" x14ac:dyDescent="0.65">
      <c r="A217" s="10">
        <v>213</v>
      </c>
      <c r="B217" s="19" t="s">
        <v>187</v>
      </c>
      <c r="C217" s="71">
        <f>+'30'!H217</f>
        <v>0</v>
      </c>
      <c r="D217" s="95">
        <v>0</v>
      </c>
      <c r="E217" s="46">
        <f t="shared" si="24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50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16" ht="24.6" x14ac:dyDescent="0.65">
      <c r="A218" s="10">
        <v>214</v>
      </c>
      <c r="B218" s="19" t="s">
        <v>188</v>
      </c>
      <c r="C218" s="71">
        <f>+'30'!H218</f>
        <v>0</v>
      </c>
      <c r="D218" s="95">
        <v>0</v>
      </c>
      <c r="E218" s="46">
        <f t="shared" si="24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50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16" ht="24.6" x14ac:dyDescent="0.65">
      <c r="A219" s="10">
        <v>215</v>
      </c>
      <c r="B219" s="19" t="s">
        <v>302</v>
      </c>
      <c r="C219" s="71">
        <f>+'30'!H219</f>
        <v>0</v>
      </c>
      <c r="D219" s="95">
        <v>0</v>
      </c>
      <c r="E219" s="46">
        <f t="shared" si="24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120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16" ht="24.6" x14ac:dyDescent="0.65">
      <c r="A220" s="10">
        <v>216</v>
      </c>
      <c r="B220" s="19" t="s">
        <v>303</v>
      </c>
      <c r="C220" s="71">
        <f>+'30'!H220</f>
        <v>0</v>
      </c>
      <c r="D220" s="95">
        <v>0</v>
      </c>
      <c r="E220" s="46">
        <f t="shared" si="24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25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>
        <v>15</v>
      </c>
      <c r="P220" s="43">
        <f t="shared" si="23"/>
        <v>0</v>
      </c>
    </row>
    <row r="221" spans="1:16" ht="24.6" x14ac:dyDescent="0.65">
      <c r="A221" s="10">
        <v>217</v>
      </c>
      <c r="B221" s="19" t="s">
        <v>304</v>
      </c>
      <c r="C221" s="71">
        <f>+'30'!H221</f>
        <v>0</v>
      </c>
      <c r="D221" s="95">
        <v>0</v>
      </c>
      <c r="E221" s="46">
        <f t="shared" si="24"/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25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>
        <v>15</v>
      </c>
      <c r="P221" s="43">
        <f t="shared" si="23"/>
        <v>0</v>
      </c>
    </row>
    <row r="222" spans="1:16" ht="24.6" x14ac:dyDescent="0.65">
      <c r="A222" s="10">
        <v>218</v>
      </c>
      <c r="B222" s="19" t="s">
        <v>305</v>
      </c>
      <c r="C222" s="71">
        <f>+'30'!H222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25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>
        <v>15</v>
      </c>
      <c r="P222" s="43">
        <f t="shared" si="23"/>
        <v>0</v>
      </c>
    </row>
    <row r="223" spans="1:16" ht="24.6" x14ac:dyDescent="0.65">
      <c r="A223" s="10">
        <v>219</v>
      </c>
      <c r="B223" s="19" t="s">
        <v>306</v>
      </c>
      <c r="C223" s="71">
        <f>+'30'!H223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25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>
        <v>15</v>
      </c>
      <c r="P223" s="43">
        <f t="shared" si="23"/>
        <v>0</v>
      </c>
    </row>
    <row r="224" spans="1:16" ht="24.6" x14ac:dyDescent="0.65">
      <c r="A224" s="10">
        <v>220</v>
      </c>
      <c r="B224" s="19" t="s">
        <v>307</v>
      </c>
      <c r="C224" s="71">
        <f>+'30'!H224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25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>
        <v>15</v>
      </c>
      <c r="P224" s="43">
        <f t="shared" si="23"/>
        <v>0</v>
      </c>
    </row>
    <row r="225" spans="1:16" ht="24.6" x14ac:dyDescent="0.65">
      <c r="A225" s="10">
        <v>221</v>
      </c>
      <c r="B225" s="19" t="s">
        <v>308</v>
      </c>
      <c r="C225" s="71">
        <f>+'30'!H225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25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>
        <v>15</v>
      </c>
      <c r="P225" s="43">
        <f t="shared" si="23"/>
        <v>0</v>
      </c>
    </row>
    <row r="226" spans="1:16" ht="24.6" x14ac:dyDescent="0.65">
      <c r="A226" s="10">
        <v>222</v>
      </c>
      <c r="B226" s="19" t="s">
        <v>361</v>
      </c>
      <c r="C226" s="71">
        <f>+'30'!H226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10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309</v>
      </c>
      <c r="C227" s="71">
        <f>+'30'!H227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10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310</v>
      </c>
      <c r="C228" s="71">
        <f>+'30'!H228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311</v>
      </c>
      <c r="C229" s="71">
        <f>+'30'!H229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312</v>
      </c>
      <c r="C230" s="71">
        <f>+'30'!H230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/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183</v>
      </c>
      <c r="C231" s="71">
        <f>+'30'!H231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40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117</v>
      </c>
      <c r="C232" s="71">
        <f>+'30'!H232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313</v>
      </c>
      <c r="C233" s="71">
        <f>+'30'!H233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30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371</v>
      </c>
      <c r="C234" s="71">
        <f>+'30'!H234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800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x14ac:dyDescent="0.65">
      <c r="A235" s="10">
        <v>231</v>
      </c>
      <c r="B235" s="19" t="s">
        <v>373</v>
      </c>
      <c r="C235" s="71">
        <f>+'30'!H235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150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x14ac:dyDescent="0.65">
      <c r="A236" s="10">
        <v>232</v>
      </c>
      <c r="B236" s="19" t="s">
        <v>315</v>
      </c>
      <c r="C236" s="71">
        <f>+'30'!H236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200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x14ac:dyDescent="0.65">
      <c r="A237" s="10">
        <v>233</v>
      </c>
      <c r="B237" s="19" t="s">
        <v>374</v>
      </c>
      <c r="C237" s="71">
        <f>+'30'!H237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250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x14ac:dyDescent="0.65">
      <c r="A238" s="10">
        <v>234</v>
      </c>
      <c r="B238" s="19" t="s">
        <v>316</v>
      </c>
      <c r="C238" s="71">
        <f>+'30'!H238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50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x14ac:dyDescent="0.65">
      <c r="A239" s="10">
        <v>235</v>
      </c>
      <c r="B239" s="19" t="s">
        <v>314</v>
      </c>
      <c r="C239" s="71">
        <f>+'30'!H239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" customHeight="1" x14ac:dyDescent="0.65">
      <c r="A240" s="10">
        <v>236</v>
      </c>
      <c r="B240" s="19" t="s">
        <v>337</v>
      </c>
      <c r="C240" s="71">
        <f>+'30'!H240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45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338</v>
      </c>
      <c r="C241" s="71">
        <f>+'30'!H241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35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339</v>
      </c>
      <c r="C242" s="71">
        <f>+'30'!H242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>
        <v>25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317</v>
      </c>
      <c r="C243" s="71">
        <f>+'30'!H243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>
        <v>50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318</v>
      </c>
      <c r="C244" s="71">
        <f>+'30'!H244</f>
        <v>0</v>
      </c>
      <c r="D244" s="95">
        <v>0</v>
      </c>
      <c r="E244" s="46">
        <f t="shared" si="24"/>
        <v>0</v>
      </c>
      <c r="F244" s="106">
        <v>0</v>
      </c>
      <c r="G244" s="104">
        <v>0</v>
      </c>
      <c r="H244" s="46">
        <f t="shared" si="20"/>
        <v>0</v>
      </c>
      <c r="I244" s="96"/>
      <c r="J244" s="20">
        <v>60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319</v>
      </c>
      <c r="C245" s="71">
        <f>+'30'!H245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250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320</v>
      </c>
      <c r="C246" s="71">
        <f>+'30'!H246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15">
        <v>100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321</v>
      </c>
      <c r="C247" s="71">
        <f>+'30'!H247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15">
        <v>350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322</v>
      </c>
      <c r="C248" s="71">
        <f>+'30'!H248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15">
        <v>60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323</v>
      </c>
      <c r="C249" s="71">
        <f>+'30'!H249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15">
        <v>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324</v>
      </c>
      <c r="C250" s="71">
        <f>+'30'!H250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15">
        <v>100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325</v>
      </c>
      <c r="C251" s="71">
        <f>+'30'!H251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15">
        <v>120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326</v>
      </c>
      <c r="C252" s="71">
        <f>+'30'!H252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15">
        <v>60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 x14ac:dyDescent="0.65">
      <c r="A253" s="10">
        <v>249</v>
      </c>
      <c r="B253" s="19" t="s">
        <v>327</v>
      </c>
      <c r="C253" s="71">
        <f>+'30'!H253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15">
        <v>150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x14ac:dyDescent="0.65">
      <c r="A254" s="10">
        <v>250</v>
      </c>
      <c r="B254" s="19" t="s">
        <v>328</v>
      </c>
      <c r="C254" s="71">
        <f>+'30'!H254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15">
        <v>150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329</v>
      </c>
      <c r="C255" s="71">
        <f>+'30'!H255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15">
        <v>200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330</v>
      </c>
      <c r="C256" s="71">
        <f>+'30'!H256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15"/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331</v>
      </c>
      <c r="C257" s="71">
        <f>+'30'!H257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15"/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368</v>
      </c>
      <c r="C258" s="71">
        <f>+'30'!H258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15"/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/>
      <c r="C259" s="71">
        <f>+'30'!H259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/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/>
      <c r="C260" s="71">
        <f>+'30'!H260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20"/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/>
      <c r="C261" s="71">
        <f>+'30'!H261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ref="H261:H284" si="25">+E261-F261-I261-G261</f>
        <v>0</v>
      </c>
      <c r="I261" s="96"/>
      <c r="J261" s="20"/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/>
      <c r="C262" s="71">
        <f>+'30'!H262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5"/>
        <v>0</v>
      </c>
      <c r="I262" s="96"/>
      <c r="J262" s="20"/>
      <c r="K262" s="72">
        <f t="shared" ref="K262:K284" si="26">+J262*I262</f>
        <v>0</v>
      </c>
      <c r="L262" s="17" t="s">
        <v>16</v>
      </c>
      <c r="M262" s="18">
        <v>0</v>
      </c>
      <c r="N262" s="23">
        <f t="shared" ref="N262:N284" si="27">SUM(K262-M262)</f>
        <v>0</v>
      </c>
      <c r="O262" s="19"/>
      <c r="P262" s="43">
        <f t="shared" ref="P262:P284" si="28">+K262*O262</f>
        <v>0</v>
      </c>
    </row>
    <row r="263" spans="1:16" ht="24.6" x14ac:dyDescent="0.65">
      <c r="A263" s="10">
        <v>259</v>
      </c>
      <c r="B263" s="19"/>
      <c r="C263" s="71">
        <f>+'30'!H263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5"/>
        <v>0</v>
      </c>
      <c r="I263" s="96"/>
      <c r="J263" s="20"/>
      <c r="K263" s="72">
        <f t="shared" si="26"/>
        <v>0</v>
      </c>
      <c r="L263" s="17" t="s">
        <v>16</v>
      </c>
      <c r="M263" s="18">
        <v>0</v>
      </c>
      <c r="N263" s="23">
        <f t="shared" si="27"/>
        <v>0</v>
      </c>
      <c r="O263" s="19"/>
      <c r="P263" s="43">
        <f t="shared" si="28"/>
        <v>0</v>
      </c>
    </row>
    <row r="264" spans="1:16" ht="24.6" x14ac:dyDescent="0.65">
      <c r="A264" s="10">
        <v>260</v>
      </c>
      <c r="B264" s="19"/>
      <c r="C264" s="71">
        <f>+'30'!H264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5"/>
        <v>0</v>
      </c>
      <c r="I264" s="96"/>
      <c r="J264" s="20"/>
      <c r="K264" s="72">
        <f t="shared" si="26"/>
        <v>0</v>
      </c>
      <c r="L264" s="17" t="s">
        <v>16</v>
      </c>
      <c r="M264" s="18">
        <v>0</v>
      </c>
      <c r="N264" s="23">
        <f t="shared" si="27"/>
        <v>0</v>
      </c>
      <c r="O264" s="19"/>
      <c r="P264" s="43">
        <f t="shared" si="28"/>
        <v>0</v>
      </c>
    </row>
    <row r="265" spans="1:16" ht="24.6" x14ac:dyDescent="0.65">
      <c r="A265" s="10">
        <v>261</v>
      </c>
      <c r="B265" s="19"/>
      <c r="C265" s="71">
        <f>+'30'!H265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5"/>
        <v>0</v>
      </c>
      <c r="I265" s="96"/>
      <c r="J265" s="20"/>
      <c r="K265" s="72">
        <f t="shared" si="26"/>
        <v>0</v>
      </c>
      <c r="L265" s="17" t="s">
        <v>16</v>
      </c>
      <c r="M265" s="18">
        <v>0</v>
      </c>
      <c r="N265" s="23">
        <f t="shared" si="27"/>
        <v>0</v>
      </c>
      <c r="O265" s="19"/>
      <c r="P265" s="43">
        <f t="shared" si="28"/>
        <v>0</v>
      </c>
    </row>
    <row r="266" spans="1:16" ht="24.6" x14ac:dyDescent="0.65">
      <c r="A266" s="10">
        <v>262</v>
      </c>
      <c r="B266" s="19"/>
      <c r="C266" s="71">
        <f>+'30'!H266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5"/>
        <v>0</v>
      </c>
      <c r="I266" s="96"/>
      <c r="J266" s="20"/>
      <c r="K266" s="72">
        <f t="shared" si="26"/>
        <v>0</v>
      </c>
      <c r="L266" s="17" t="s">
        <v>16</v>
      </c>
      <c r="M266" s="18">
        <v>0</v>
      </c>
      <c r="N266" s="23">
        <f t="shared" si="27"/>
        <v>0</v>
      </c>
      <c r="O266" s="19"/>
      <c r="P266" s="43">
        <f t="shared" si="28"/>
        <v>0</v>
      </c>
    </row>
    <row r="267" spans="1:16" ht="24.6" x14ac:dyDescent="0.65">
      <c r="A267" s="10">
        <v>263</v>
      </c>
      <c r="B267" s="19"/>
      <c r="C267" s="71">
        <f>+'30'!H267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5"/>
        <v>0</v>
      </c>
      <c r="I267" s="96"/>
      <c r="J267" s="20"/>
      <c r="K267" s="72">
        <f t="shared" si="26"/>
        <v>0</v>
      </c>
      <c r="L267" s="17" t="s">
        <v>16</v>
      </c>
      <c r="M267" s="18">
        <v>0</v>
      </c>
      <c r="N267" s="23">
        <f t="shared" si="27"/>
        <v>0</v>
      </c>
      <c r="O267" s="19"/>
      <c r="P267" s="43">
        <f t="shared" si="28"/>
        <v>0</v>
      </c>
    </row>
    <row r="268" spans="1:16" ht="24.6" x14ac:dyDescent="0.65">
      <c r="A268" s="10">
        <v>264</v>
      </c>
      <c r="B268" s="19"/>
      <c r="C268" s="71">
        <f>+'30'!H268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5"/>
        <v>0</v>
      </c>
      <c r="I268" s="96"/>
      <c r="J268" s="20"/>
      <c r="K268" s="72">
        <f t="shared" si="26"/>
        <v>0</v>
      </c>
      <c r="L268" s="17" t="s">
        <v>16</v>
      </c>
      <c r="M268" s="18">
        <v>0</v>
      </c>
      <c r="N268" s="23">
        <f t="shared" si="27"/>
        <v>0</v>
      </c>
      <c r="O268" s="19"/>
      <c r="P268" s="43">
        <f t="shared" si="28"/>
        <v>0</v>
      </c>
    </row>
    <row r="269" spans="1:16" ht="24.6" x14ac:dyDescent="0.65">
      <c r="A269" s="10">
        <v>265</v>
      </c>
      <c r="B269" s="19"/>
      <c r="C269" s="71">
        <f>+'30'!H269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5"/>
        <v>0</v>
      </c>
      <c r="I269" s="96"/>
      <c r="J269" s="20"/>
      <c r="K269" s="72">
        <f t="shared" si="26"/>
        <v>0</v>
      </c>
      <c r="L269" s="17" t="s">
        <v>16</v>
      </c>
      <c r="M269" s="18">
        <v>0</v>
      </c>
      <c r="N269" s="23">
        <f t="shared" si="27"/>
        <v>0</v>
      </c>
      <c r="O269" s="19"/>
      <c r="P269" s="43">
        <f t="shared" si="28"/>
        <v>0</v>
      </c>
    </row>
    <row r="270" spans="1:16" ht="24.6" x14ac:dyDescent="0.65">
      <c r="A270" s="10">
        <v>266</v>
      </c>
      <c r="B270" s="19"/>
      <c r="C270" s="71">
        <f>+'30'!H270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5"/>
        <v>0</v>
      </c>
      <c r="I270" s="96"/>
      <c r="J270" s="20"/>
      <c r="K270" s="72">
        <f t="shared" si="26"/>
        <v>0</v>
      </c>
      <c r="L270" s="17" t="s">
        <v>16</v>
      </c>
      <c r="M270" s="18">
        <v>0</v>
      </c>
      <c r="N270" s="23">
        <f t="shared" si="27"/>
        <v>0</v>
      </c>
      <c r="O270" s="19"/>
      <c r="P270" s="43">
        <f t="shared" si="28"/>
        <v>0</v>
      </c>
    </row>
    <row r="271" spans="1:16" ht="24.6" x14ac:dyDescent="0.65">
      <c r="A271" s="10">
        <v>267</v>
      </c>
      <c r="B271" s="19"/>
      <c r="C271" s="71">
        <f>+'30'!H271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5"/>
        <v>0</v>
      </c>
      <c r="I271" s="96"/>
      <c r="J271" s="20"/>
      <c r="K271" s="72">
        <f t="shared" si="26"/>
        <v>0</v>
      </c>
      <c r="L271" s="17" t="s">
        <v>16</v>
      </c>
      <c r="M271" s="18">
        <v>0</v>
      </c>
      <c r="N271" s="23">
        <f t="shared" si="27"/>
        <v>0</v>
      </c>
      <c r="O271" s="19"/>
      <c r="P271" s="43">
        <f t="shared" si="28"/>
        <v>0</v>
      </c>
    </row>
    <row r="272" spans="1:16" ht="24.6" x14ac:dyDescent="0.65">
      <c r="A272" s="10">
        <v>268</v>
      </c>
      <c r="B272" s="19"/>
      <c r="C272" s="71">
        <f>+'30'!H272</f>
        <v>0</v>
      </c>
      <c r="D272" s="95">
        <v>0</v>
      </c>
      <c r="E272" s="46">
        <f t="shared" ref="E272:E284" si="29">C272+D272</f>
        <v>0</v>
      </c>
      <c r="F272" s="106">
        <v>0</v>
      </c>
      <c r="G272" s="104">
        <v>0</v>
      </c>
      <c r="H272" s="46">
        <f t="shared" si="25"/>
        <v>0</v>
      </c>
      <c r="I272" s="96"/>
      <c r="J272" s="20"/>
      <c r="K272" s="72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3">
        <f t="shared" si="28"/>
        <v>0</v>
      </c>
    </row>
    <row r="273" spans="1:17" ht="24.6" x14ac:dyDescent="0.65">
      <c r="A273" s="10">
        <v>269</v>
      </c>
      <c r="B273" s="19"/>
      <c r="C273" s="71">
        <f>+'30'!H273</f>
        <v>0</v>
      </c>
      <c r="D273" s="95">
        <v>0</v>
      </c>
      <c r="E273" s="46">
        <f t="shared" si="29"/>
        <v>0</v>
      </c>
      <c r="F273" s="106">
        <v>0</v>
      </c>
      <c r="G273" s="104">
        <v>0</v>
      </c>
      <c r="H273" s="46">
        <f t="shared" si="25"/>
        <v>0</v>
      </c>
      <c r="I273" s="96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 x14ac:dyDescent="0.65">
      <c r="A274" s="10">
        <v>270</v>
      </c>
      <c r="B274" s="19"/>
      <c r="C274" s="71">
        <f>+'30'!H274</f>
        <v>0</v>
      </c>
      <c r="D274" s="95">
        <v>0</v>
      </c>
      <c r="E274" s="46">
        <f t="shared" si="29"/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 x14ac:dyDescent="0.65">
      <c r="A275" s="10">
        <v>271</v>
      </c>
      <c r="B275" s="19"/>
      <c r="C275" s="71">
        <f>+'30'!H275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 x14ac:dyDescent="0.65">
      <c r="A276" s="10">
        <v>272</v>
      </c>
      <c r="B276" s="19"/>
      <c r="C276" s="71">
        <f>+'30'!H276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 x14ac:dyDescent="0.65">
      <c r="A277" s="10">
        <v>273</v>
      </c>
      <c r="B277" s="19"/>
      <c r="C277" s="71">
        <f>+'30'!H277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 x14ac:dyDescent="0.65">
      <c r="A278" s="10">
        <v>274</v>
      </c>
      <c r="B278" s="19"/>
      <c r="C278" s="71">
        <f>+'30'!H278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 x14ac:dyDescent="0.65">
      <c r="A279" s="10">
        <v>275</v>
      </c>
      <c r="B279" s="19"/>
      <c r="C279" s="71">
        <f>+'30'!H279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 x14ac:dyDescent="0.65">
      <c r="A280" s="10">
        <v>276</v>
      </c>
      <c r="B280" s="19"/>
      <c r="C280" s="71">
        <f>+'30'!H280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 x14ac:dyDescent="0.65">
      <c r="A281" s="10">
        <v>277</v>
      </c>
      <c r="B281" s="19"/>
      <c r="C281" s="71">
        <f>+'30'!H281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 x14ac:dyDescent="0.65">
      <c r="A282" s="10">
        <v>278</v>
      </c>
      <c r="B282" s="19"/>
      <c r="C282" s="71">
        <f>+'30'!H282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 x14ac:dyDescent="0.65">
      <c r="A283" s="10">
        <v>279</v>
      </c>
      <c r="B283" s="19"/>
      <c r="C283" s="71">
        <f>+'30'!H283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 x14ac:dyDescent="0.65">
      <c r="A284" s="10">
        <v>280</v>
      </c>
      <c r="B284" s="19"/>
      <c r="C284" s="71">
        <f>+'30'!H284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 x14ac:dyDescent="0.6">
      <c r="A286" s="1"/>
      <c r="E286" s="24"/>
      <c r="F286" s="25"/>
      <c r="G286" s="25"/>
      <c r="H286" s="24"/>
      <c r="I286" s="172" t="s">
        <v>212</v>
      </c>
      <c r="J286" s="173"/>
      <c r="K286" s="30">
        <f>+AA184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174" t="s">
        <v>202</v>
      </c>
      <c r="K287" s="174"/>
      <c r="L287" s="33">
        <f>SUM(K5:K286)</f>
        <v>770</v>
      </c>
    </row>
    <row r="288" spans="1:17" ht="24.6" x14ac:dyDescent="0.65">
      <c r="A288" s="1"/>
      <c r="E288" s="31"/>
      <c r="H288" s="31"/>
      <c r="J288" s="168" t="s">
        <v>203</v>
      </c>
      <c r="K288" s="169"/>
      <c r="L288" s="36">
        <v>0</v>
      </c>
    </row>
    <row r="289" spans="1:12" ht="24.6" x14ac:dyDescent="0.65">
      <c r="A289" s="1"/>
      <c r="E289" s="31"/>
      <c r="H289" s="31"/>
      <c r="J289" s="34" t="s">
        <v>204</v>
      </c>
      <c r="K289" s="35"/>
      <c r="L289" s="36">
        <f>SUM(M289:AR289)</f>
        <v>0</v>
      </c>
    </row>
    <row r="290" spans="1:12" ht="24.6" x14ac:dyDescent="0.65">
      <c r="A290" s="1"/>
      <c r="E290" s="31"/>
      <c r="H290" s="31"/>
      <c r="J290" s="168" t="s">
        <v>205</v>
      </c>
      <c r="K290" s="169"/>
      <c r="L290" s="36">
        <v>0</v>
      </c>
    </row>
    <row r="291" spans="1:12" ht="24.6" x14ac:dyDescent="0.65">
      <c r="A291" s="1"/>
      <c r="E291" s="31"/>
      <c r="H291" s="31"/>
      <c r="J291" s="168" t="s">
        <v>206</v>
      </c>
      <c r="K291" s="169"/>
      <c r="L291" s="36">
        <v>0</v>
      </c>
    </row>
    <row r="292" spans="1:12" ht="24.6" x14ac:dyDescent="0.65">
      <c r="A292" s="1"/>
      <c r="E292" s="31"/>
      <c r="H292" s="31"/>
      <c r="J292" s="168" t="s">
        <v>207</v>
      </c>
      <c r="K292" s="169"/>
      <c r="L292" s="37">
        <f>SUM(M5:M285)</f>
        <v>0</v>
      </c>
    </row>
    <row r="293" spans="1:12" ht="24.6" x14ac:dyDescent="0.65">
      <c r="A293" s="1"/>
      <c r="E293" s="31"/>
      <c r="H293" s="31"/>
      <c r="J293" s="168" t="s">
        <v>208</v>
      </c>
      <c r="K293" s="169"/>
      <c r="L293" s="33">
        <f>L287-L288-L289-L291-L292</f>
        <v>770</v>
      </c>
    </row>
    <row r="294" spans="1:12" ht="24.6" x14ac:dyDescent="0.65">
      <c r="A294" s="1"/>
      <c r="E294" s="31"/>
      <c r="H294" s="31"/>
      <c r="J294" s="168" t="s">
        <v>209</v>
      </c>
      <c r="K294" s="169"/>
      <c r="L294" s="37">
        <v>770</v>
      </c>
    </row>
    <row r="295" spans="1:12" ht="24.6" x14ac:dyDescent="0.65">
      <c r="A295" s="1"/>
      <c r="E295" s="31"/>
      <c r="H295" s="31"/>
      <c r="J295" s="168" t="s">
        <v>210</v>
      </c>
      <c r="K295" s="169"/>
      <c r="L295" s="33">
        <f>+L294-L293</f>
        <v>0</v>
      </c>
    </row>
    <row r="296" spans="1:12" ht="24.6" x14ac:dyDescent="0.65">
      <c r="H296" s="2"/>
      <c r="J296" s="168" t="s">
        <v>211</v>
      </c>
      <c r="K296" s="169"/>
      <c r="L296" s="33">
        <f>+L294-L293</f>
        <v>0</v>
      </c>
    </row>
    <row r="297" spans="1:12" x14ac:dyDescent="0.6">
      <c r="H297" s="2"/>
      <c r="J297" s="2"/>
    </row>
    <row r="298" spans="1:12" ht="24.6" x14ac:dyDescent="0.65">
      <c r="H298" s="2"/>
      <c r="J298" s="97" t="s">
        <v>332</v>
      </c>
    </row>
    <row r="299" spans="1:12" x14ac:dyDescent="0.6">
      <c r="H299" s="2"/>
      <c r="J299" s="2"/>
    </row>
    <row r="300" spans="1:12" x14ac:dyDescent="0.6">
      <c r="H300" s="2"/>
      <c r="J300" s="2"/>
    </row>
    <row r="301" spans="1:12" x14ac:dyDescent="0.6">
      <c r="H301" s="2"/>
      <c r="J301" s="2"/>
    </row>
    <row r="302" spans="1:12" x14ac:dyDescent="0.6">
      <c r="H302" s="2"/>
      <c r="J302" s="2"/>
    </row>
    <row r="303" spans="1:12" x14ac:dyDescent="0.6">
      <c r="H303" s="2"/>
      <c r="J303" s="2"/>
    </row>
    <row r="304" spans="1:12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" x14ac:dyDescent="0.6"/>
  <cols>
    <col min="1" max="1" width="6.796875" style="2" customWidth="1"/>
    <col min="2" max="2" width="33.796875" style="2" customWidth="1"/>
    <col min="3" max="6" width="9.796875" style="2" customWidth="1"/>
    <col min="7" max="7" width="9.796875" style="38" customWidth="1"/>
    <col min="8" max="8" width="9.796875" style="2" customWidth="1"/>
    <col min="9" max="9" width="8.796875" style="39" customWidth="1"/>
    <col min="10" max="10" width="10.796875" style="2" customWidth="1"/>
    <col min="11" max="11" width="17.796875" style="2" bestFit="1" customWidth="1"/>
    <col min="12" max="12" width="9" style="2"/>
    <col min="13" max="14" width="10.09765625" style="2" bestFit="1" customWidth="1"/>
    <col min="15" max="15" width="9" style="2"/>
    <col min="16" max="16" width="34.796875" style="2" bestFit="1" customWidth="1"/>
    <col min="17" max="24" width="9" style="2"/>
    <col min="25" max="25" width="15.79687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65" t="s">
        <v>243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O2" s="166" t="s">
        <v>0</v>
      </c>
      <c r="P2" s="166"/>
      <c r="Q2" s="166"/>
      <c r="R2" s="166"/>
      <c r="S2" s="166"/>
      <c r="T2" s="166"/>
      <c r="U2" s="166"/>
      <c r="V2" s="166"/>
      <c r="W2" s="166"/>
      <c r="X2" s="166"/>
      <c r="Y2" s="166"/>
    </row>
    <row r="3" spans="1:26" s="5" customFormat="1" ht="26.4" x14ac:dyDescent="0.7">
      <c r="A3" s="181" t="s">
        <v>1</v>
      </c>
      <c r="B3" s="181" t="s">
        <v>2</v>
      </c>
      <c r="C3" s="182" t="s">
        <v>3</v>
      </c>
      <c r="D3" s="182" t="s">
        <v>4</v>
      </c>
      <c r="E3" s="182" t="s">
        <v>5</v>
      </c>
      <c r="F3" s="4" t="s">
        <v>6</v>
      </c>
      <c r="G3" s="184" t="s">
        <v>7</v>
      </c>
      <c r="H3" s="186" t="s">
        <v>8</v>
      </c>
      <c r="I3" s="187"/>
      <c r="J3" s="188"/>
      <c r="K3" s="189" t="s">
        <v>9</v>
      </c>
      <c r="L3" s="171" t="s">
        <v>10</v>
      </c>
      <c r="O3" s="181" t="s">
        <v>1</v>
      </c>
      <c r="P3" s="181" t="s">
        <v>2</v>
      </c>
      <c r="Q3" s="182" t="s">
        <v>3</v>
      </c>
      <c r="R3" s="182" t="s">
        <v>4</v>
      </c>
      <c r="S3" s="182" t="s">
        <v>5</v>
      </c>
      <c r="T3" s="4" t="s">
        <v>6</v>
      </c>
      <c r="U3" s="184" t="s">
        <v>7</v>
      </c>
      <c r="V3" s="186" t="s">
        <v>8</v>
      </c>
      <c r="W3" s="187"/>
      <c r="X3" s="188"/>
      <c r="Y3" s="189" t="s">
        <v>9</v>
      </c>
      <c r="Z3" s="171" t="s">
        <v>10</v>
      </c>
    </row>
    <row r="4" spans="1:26" s="5" customFormat="1" ht="27" thickBot="1" x14ac:dyDescent="0.75">
      <c r="A4" s="181"/>
      <c r="B4" s="181"/>
      <c r="C4" s="183"/>
      <c r="D4" s="183"/>
      <c r="E4" s="183"/>
      <c r="F4" s="6" t="s">
        <v>11</v>
      </c>
      <c r="G4" s="185"/>
      <c r="H4" s="7" t="s">
        <v>12</v>
      </c>
      <c r="I4" s="8" t="s">
        <v>13</v>
      </c>
      <c r="J4" s="9" t="s">
        <v>14</v>
      </c>
      <c r="K4" s="190"/>
      <c r="L4" s="171"/>
      <c r="O4" s="181"/>
      <c r="P4" s="181"/>
      <c r="Q4" s="183"/>
      <c r="R4" s="183"/>
      <c r="S4" s="183"/>
      <c r="T4" s="6" t="s">
        <v>11</v>
      </c>
      <c r="U4" s="185"/>
      <c r="V4" s="7" t="s">
        <v>12</v>
      </c>
      <c r="W4" s="8" t="s">
        <v>13</v>
      </c>
      <c r="X4" s="9" t="s">
        <v>14</v>
      </c>
      <c r="Y4" s="190"/>
      <c r="Z4" s="171"/>
    </row>
    <row r="5" spans="1:26" ht="24.6" x14ac:dyDescent="0.65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9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9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4.6" x14ac:dyDescent="0.65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4.6" x14ac:dyDescent="0.65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4.6" x14ac:dyDescent="0.65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4.6" x14ac:dyDescent="0.65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4.6" x14ac:dyDescent="0.65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4.6" x14ac:dyDescent="0.65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4.6" x14ac:dyDescent="0.65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4.6" x14ac:dyDescent="0.65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4.6" x14ac:dyDescent="0.65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4.6" x14ac:dyDescent="0.65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4.6" x14ac:dyDescent="0.65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4.6" x14ac:dyDescent="0.65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4.6" x14ac:dyDescent="0.65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4.6" x14ac:dyDescent="0.65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4.6" x14ac:dyDescent="0.65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4.6" x14ac:dyDescent="0.65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4.6" x14ac:dyDescent="0.65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4.6" x14ac:dyDescent="0.65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4.6" x14ac:dyDescent="0.65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4.6" x14ac:dyDescent="0.65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4.6" x14ac:dyDescent="0.65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4.6" x14ac:dyDescent="0.65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4.6" x14ac:dyDescent="0.65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4.6" x14ac:dyDescent="0.65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4.6" x14ac:dyDescent="0.65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4.6" x14ac:dyDescent="0.65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4.6" x14ac:dyDescent="0.65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4.6" x14ac:dyDescent="0.65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4.6" x14ac:dyDescent="0.65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4.6" x14ac:dyDescent="0.65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4.6" x14ac:dyDescent="0.65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4.6" x14ac:dyDescent="0.65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4.6" x14ac:dyDescent="0.65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4.6" x14ac:dyDescent="0.65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4.6" x14ac:dyDescent="0.65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4.6" x14ac:dyDescent="0.65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4.6" x14ac:dyDescent="0.65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4.6" x14ac:dyDescent="0.65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4.6" x14ac:dyDescent="0.65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4.6" x14ac:dyDescent="0.65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4.6" x14ac:dyDescent="0.65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4.6" x14ac:dyDescent="0.65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4.6" x14ac:dyDescent="0.65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4.6" x14ac:dyDescent="0.65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4.6" x14ac:dyDescent="0.65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4.6" x14ac:dyDescent="0.65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4.6" x14ac:dyDescent="0.65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4.6" x14ac:dyDescent="0.65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4.6" x14ac:dyDescent="0.65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4.6" x14ac:dyDescent="0.65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4.6" x14ac:dyDescent="0.65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4.6" x14ac:dyDescent="0.65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4.6" x14ac:dyDescent="0.65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4.6" x14ac:dyDescent="0.65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4.6" x14ac:dyDescent="0.65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4.6" x14ac:dyDescent="0.65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4.6" x14ac:dyDescent="0.65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4.6" x14ac:dyDescent="0.65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4.6" x14ac:dyDescent="0.65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4.6" x14ac:dyDescent="0.65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4.6" x14ac:dyDescent="0.65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4.6" x14ac:dyDescent="0.65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4.6" x14ac:dyDescent="0.65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4.6" x14ac:dyDescent="0.65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4.6" x14ac:dyDescent="0.65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4.6" x14ac:dyDescent="0.65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4.6" x14ac:dyDescent="0.65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4.6" x14ac:dyDescent="0.65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4.6" x14ac:dyDescent="0.65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4.6" x14ac:dyDescent="0.65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4.6" x14ac:dyDescent="0.65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4.6" x14ac:dyDescent="0.65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4.6" x14ac:dyDescent="0.65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4.6" x14ac:dyDescent="0.65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4.6" x14ac:dyDescent="0.65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4.6" x14ac:dyDescent="0.65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4.6" x14ac:dyDescent="0.65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78" t="s">
        <v>119</v>
      </c>
      <c r="Q107" s="179"/>
      <c r="R107" s="179"/>
      <c r="S107" s="179"/>
      <c r="T107" s="179"/>
      <c r="U107" s="179"/>
      <c r="V107" s="179"/>
      <c r="W107" s="180"/>
      <c r="X107" s="40">
        <f>SUM(X5:X104)</f>
        <v>0</v>
      </c>
    </row>
    <row r="108" spans="1:26" ht="24.6" x14ac:dyDescent="0.65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4.6" x14ac:dyDescent="0.65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4.6" x14ac:dyDescent="0.65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4.6" x14ac:dyDescent="0.65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4.6" x14ac:dyDescent="0.65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4.6" x14ac:dyDescent="0.65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4.6" x14ac:dyDescent="0.65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4.6" x14ac:dyDescent="0.65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4.6" x14ac:dyDescent="0.65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4.6" x14ac:dyDescent="0.65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4.6" x14ac:dyDescent="0.65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4.6" x14ac:dyDescent="0.65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4.6" x14ac:dyDescent="0.65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4.6" x14ac:dyDescent="0.65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4.6" x14ac:dyDescent="0.65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4.6" x14ac:dyDescent="0.65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4.6" x14ac:dyDescent="0.65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4.6" x14ac:dyDescent="0.65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4.6" x14ac:dyDescent="0.65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4.6" x14ac:dyDescent="0.65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4.6" x14ac:dyDescent="0.65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4.6" x14ac:dyDescent="0.65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4.6" x14ac:dyDescent="0.65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4.6" x14ac:dyDescent="0.65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4.6" x14ac:dyDescent="0.65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4.6" x14ac:dyDescent="0.65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4.6" x14ac:dyDescent="0.65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9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4.6" x14ac:dyDescent="0.65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4.6" x14ac:dyDescent="0.65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4.6" x14ac:dyDescent="0.65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4.6" x14ac:dyDescent="0.65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4.6" x14ac:dyDescent="0.65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4.6" x14ac:dyDescent="0.65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4.6" x14ac:dyDescent="0.65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4.6" x14ac:dyDescent="0.65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4.6" x14ac:dyDescent="0.65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4.6" x14ac:dyDescent="0.65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4.6" x14ac:dyDescent="0.65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4.6" x14ac:dyDescent="0.65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4.6" x14ac:dyDescent="0.65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4.6" x14ac:dyDescent="0.65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4.6" x14ac:dyDescent="0.65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4.6" x14ac:dyDescent="0.65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4.6" x14ac:dyDescent="0.65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4.6" x14ac:dyDescent="0.65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4.6" x14ac:dyDescent="0.65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4.6" x14ac:dyDescent="0.65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4.6" x14ac:dyDescent="0.65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4.6" x14ac:dyDescent="0.65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4.6" x14ac:dyDescent="0.65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4.6" x14ac:dyDescent="0.65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4.6" x14ac:dyDescent="0.65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4.6" x14ac:dyDescent="0.65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4.6" x14ac:dyDescent="0.65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4.6" x14ac:dyDescent="0.65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4.6" x14ac:dyDescent="0.65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4.6" x14ac:dyDescent="0.65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4.6" x14ac:dyDescent="0.65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4.6" x14ac:dyDescent="0.65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4.6" x14ac:dyDescent="0.65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4.6" x14ac:dyDescent="0.65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4.6" x14ac:dyDescent="0.65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4.6" x14ac:dyDescent="0.65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4.6" x14ac:dyDescent="0.65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4.6" x14ac:dyDescent="0.65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4.6" x14ac:dyDescent="0.65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4.6" x14ac:dyDescent="0.65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4.6" x14ac:dyDescent="0.65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4.6" x14ac:dyDescent="0.65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4.6" x14ac:dyDescent="0.65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4.6" x14ac:dyDescent="0.65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4.6" x14ac:dyDescent="0.65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4.6" x14ac:dyDescent="0.65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4.6" x14ac:dyDescent="0.65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4.6" x14ac:dyDescent="0.65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4.6" x14ac:dyDescent="0.65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4.6" x14ac:dyDescent="0.65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4.6" x14ac:dyDescent="0.65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4.6" x14ac:dyDescent="0.65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4.6" x14ac:dyDescent="0.65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4.6" x14ac:dyDescent="0.65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4.6" x14ac:dyDescent="0.65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4.6" x14ac:dyDescent="0.65">
      <c r="A190" s="10">
        <v>186</v>
      </c>
      <c r="B190" s="19" t="s">
        <v>239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4.6" x14ac:dyDescent="0.65">
      <c r="A191" s="10">
        <v>187</v>
      </c>
      <c r="B191" s="19" t="s">
        <v>241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4.6" x14ac:dyDescent="0.65">
      <c r="A192" s="10">
        <v>188</v>
      </c>
      <c r="B192" s="19" t="s">
        <v>242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4.6" x14ac:dyDescent="0.65">
      <c r="A193" s="10">
        <v>189</v>
      </c>
      <c r="B193" s="19" t="s">
        <v>244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4.6" x14ac:dyDescent="0.65">
      <c r="A194" s="10">
        <v>190</v>
      </c>
      <c r="B194" s="19" t="s">
        <v>245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4.6" x14ac:dyDescent="0.65">
      <c r="A195" s="10">
        <v>191</v>
      </c>
      <c r="B195" s="19" t="s">
        <v>246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4.6" x14ac:dyDescent="0.65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9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4.6" x14ac:dyDescent="0.65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9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4.6" x14ac:dyDescent="0.65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9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4.6" x14ac:dyDescent="0.65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9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4.6" x14ac:dyDescent="0.65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9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4.6" x14ac:dyDescent="0.65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9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4.6" x14ac:dyDescent="0.65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9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4.6" x14ac:dyDescent="0.65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9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4.6" x14ac:dyDescent="0.65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9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4.6" x14ac:dyDescent="0.6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1" t="s">
        <v>213</v>
      </c>
      <c r="N205" s="191"/>
      <c r="Z205" s="29"/>
    </row>
    <row r="206" spans="1:26" ht="25.5" customHeight="1" x14ac:dyDescent="0.6">
      <c r="A206" s="1"/>
      <c r="C206" s="24"/>
      <c r="D206" s="25"/>
      <c r="E206" s="24"/>
      <c r="F206" s="25"/>
      <c r="G206" s="24"/>
      <c r="H206" s="172" t="s">
        <v>212</v>
      </c>
      <c r="I206" s="173"/>
      <c r="J206" s="30">
        <f>+X107</f>
        <v>0</v>
      </c>
      <c r="K206" s="27"/>
      <c r="L206" s="29"/>
      <c r="Z206" s="29"/>
    </row>
    <row r="207" spans="1:26" ht="24.6" x14ac:dyDescent="0.65">
      <c r="A207" s="1"/>
      <c r="C207" s="31"/>
      <c r="E207" s="31"/>
      <c r="G207" s="31"/>
      <c r="H207" s="32"/>
      <c r="I207" s="174" t="s">
        <v>202</v>
      </c>
      <c r="J207" s="174"/>
      <c r="K207" s="33">
        <f>SUM(J5:J206)</f>
        <v>0</v>
      </c>
    </row>
    <row r="208" spans="1:26" ht="24.6" x14ac:dyDescent="0.65">
      <c r="A208" s="1"/>
      <c r="C208" s="31"/>
      <c r="E208" s="31"/>
      <c r="G208" s="31"/>
      <c r="I208" s="168" t="s">
        <v>203</v>
      </c>
      <c r="J208" s="169"/>
      <c r="K208" s="36">
        <v>0</v>
      </c>
    </row>
    <row r="209" spans="1:11" ht="24.6" x14ac:dyDescent="0.6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4.6" x14ac:dyDescent="0.65">
      <c r="A210" s="1"/>
      <c r="C210" s="31"/>
      <c r="E210" s="31"/>
      <c r="G210" s="31"/>
      <c r="I210" s="168" t="s">
        <v>205</v>
      </c>
      <c r="J210" s="169"/>
      <c r="K210" s="36">
        <v>0</v>
      </c>
    </row>
    <row r="211" spans="1:11" ht="24.6" x14ac:dyDescent="0.65">
      <c r="A211" s="1"/>
      <c r="C211" s="31"/>
      <c r="E211" s="31"/>
      <c r="G211" s="31"/>
      <c r="I211" s="168" t="s">
        <v>206</v>
      </c>
      <c r="J211" s="169"/>
      <c r="K211" s="36">
        <v>0</v>
      </c>
    </row>
    <row r="212" spans="1:11" ht="24.6" x14ac:dyDescent="0.65">
      <c r="A212" s="1"/>
      <c r="C212" s="31"/>
      <c r="E212" s="31"/>
      <c r="G212" s="31"/>
      <c r="I212" s="168" t="s">
        <v>207</v>
      </c>
      <c r="J212" s="169"/>
      <c r="K212" s="37">
        <f>SUM(L5:L205)</f>
        <v>0</v>
      </c>
    </row>
    <row r="213" spans="1:11" ht="24.6" x14ac:dyDescent="0.65">
      <c r="A213" s="1"/>
      <c r="C213" s="31"/>
      <c r="E213" s="31"/>
      <c r="G213" s="31"/>
      <c r="I213" s="168" t="s">
        <v>208</v>
      </c>
      <c r="J213" s="169"/>
      <c r="K213" s="33">
        <f>K207-K208-K209-K211-K212</f>
        <v>0</v>
      </c>
    </row>
    <row r="214" spans="1:11" ht="24.6" x14ac:dyDescent="0.65">
      <c r="A214" s="1"/>
      <c r="C214" s="31"/>
      <c r="E214" s="31"/>
      <c r="G214" s="31"/>
      <c r="I214" s="168" t="s">
        <v>209</v>
      </c>
      <c r="J214" s="169"/>
      <c r="K214" s="37">
        <v>0</v>
      </c>
    </row>
    <row r="215" spans="1:11" ht="24.6" x14ac:dyDescent="0.65">
      <c r="A215" s="1"/>
      <c r="C215" s="31"/>
      <c r="E215" s="31"/>
      <c r="G215" s="31"/>
      <c r="I215" s="168" t="s">
        <v>210</v>
      </c>
      <c r="J215" s="169"/>
      <c r="K215" s="33">
        <f>+K214-K213</f>
        <v>0</v>
      </c>
    </row>
    <row r="216" spans="1:11" ht="24.6" x14ac:dyDescent="0.65">
      <c r="G216" s="2"/>
      <c r="I216" s="168" t="s">
        <v>211</v>
      </c>
      <c r="J216" s="169"/>
      <c r="K216" s="33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</row>
    <row r="219" spans="1:11" x14ac:dyDescent="0.6">
      <c r="G219" s="2"/>
      <c r="I219" s="2"/>
    </row>
    <row r="220" spans="1:11" x14ac:dyDescent="0.6">
      <c r="G220" s="2"/>
      <c r="I220" s="2"/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ค่าใช้จ่าย</vt:lpstr>
      <vt:lpstr>รายการส่วนลด</vt:lpstr>
      <vt:lpstr>รายการคืนสินค้า</vt:lpstr>
      <vt:lpstr>รายการโยกย้ายสินค้า</vt:lpstr>
      <vt:lpstr>ออม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Admin</cp:lastModifiedBy>
  <cp:lastPrinted>2024-09-03T13:35:49Z</cp:lastPrinted>
  <dcterms:created xsi:type="dcterms:W3CDTF">2023-12-01T06:41:03Z</dcterms:created>
  <dcterms:modified xsi:type="dcterms:W3CDTF">2024-09-03T13:37:21Z</dcterms:modified>
</cp:coreProperties>
</file>