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9.ส.ค\"/>
    </mc:Choice>
  </mc:AlternateContent>
  <xr:revisionPtr revIDLastSave="0" documentId="13_ncr:1_{8C24B875-784A-4E7E-AC1B-966881B69876}" xr6:coauthVersionLast="36" xr6:coauthVersionMax="47" xr10:uidLastSave="{00000000-0000-0000-0000-000000000000}"/>
  <bookViews>
    <workbookView xWindow="-120" yWindow="-120" windowWidth="29040" windowHeight="15720" tabRatio="979" activeTab="10" xr2:uid="{DFAF8F83-514B-4FC5-A4C3-F2BAA0624829}"/>
  </bookViews>
  <sheets>
    <sheet name="ค่าใช้จ่าย" sheetId="97" r:id="rId1"/>
    <sheet name="รายการลูกค้าราชการ" sheetId="101" r:id="rId2"/>
    <sheet name="รายการส่วนลด" sheetId="98" r:id="rId3"/>
    <sheet name="รายการเบิกชิม ไหว้พระ" sheetId="102" r:id="rId4"/>
    <sheet name="รายการคืนสินค้า" sheetId="99" r:id="rId5"/>
    <sheet name="รายการโยกย้ายสินค้า" sheetId="100" r:id="rId6"/>
    <sheet name="รายการเบิกทำจัดเบรค" sheetId="103" r:id="rId7"/>
    <sheet name="ออม" sheetId="106" r:id="rId8"/>
    <sheet name="สรุป" sheetId="8" r:id="rId9"/>
    <sheet name="ยกมา" sheetId="33" r:id="rId10"/>
    <sheet name="1" sheetId="66" r:id="rId11"/>
    <sheet name="2" sheetId="67" r:id="rId12"/>
    <sheet name="3" sheetId="70" r:id="rId13"/>
    <sheet name="4" sheetId="71" r:id="rId14"/>
    <sheet name="5" sheetId="68" r:id="rId15"/>
    <sheet name="6" sheetId="69" r:id="rId16"/>
    <sheet name="7" sheetId="72" r:id="rId17"/>
    <sheet name="8" sheetId="73" r:id="rId18"/>
    <sheet name="9" sheetId="74" r:id="rId19"/>
    <sheet name="10" sheetId="75" r:id="rId20"/>
    <sheet name="11" sheetId="76" r:id="rId21"/>
    <sheet name="12" sheetId="77" r:id="rId22"/>
    <sheet name="13" sheetId="78" r:id="rId23"/>
    <sheet name="14" sheetId="79" r:id="rId24"/>
    <sheet name="15" sheetId="80" r:id="rId25"/>
    <sheet name="16" sheetId="81" r:id="rId26"/>
    <sheet name="17" sheetId="82" r:id="rId27"/>
    <sheet name="18" sheetId="83" r:id="rId28"/>
    <sheet name="19" sheetId="84" r:id="rId29"/>
    <sheet name="20" sheetId="85" r:id="rId30"/>
    <sheet name="21" sheetId="86" r:id="rId31"/>
    <sheet name="22" sheetId="87" r:id="rId32"/>
    <sheet name="23" sheetId="88" r:id="rId33"/>
    <sheet name="24" sheetId="89" r:id="rId34"/>
    <sheet name="25" sheetId="90" r:id="rId35"/>
    <sheet name="26" sheetId="91" r:id="rId36"/>
    <sheet name="27" sheetId="92" r:id="rId37"/>
    <sheet name="28" sheetId="93" r:id="rId38"/>
    <sheet name="29" sheetId="94" r:id="rId39"/>
    <sheet name="30" sheetId="95" r:id="rId40"/>
    <sheet name="31." sheetId="96" r:id="rId41"/>
    <sheet name="31" sheetId="64" state="hidden" r:id="rId42"/>
  </sheets>
  <definedNames>
    <definedName name="_xlnm._FilterDatabase" localSheetId="10" hidden="1">'1'!$A$1:$AB$236</definedName>
    <definedName name="_xlnm._FilterDatabase" localSheetId="19" hidden="1">'10'!$A$1:$AB$236</definedName>
    <definedName name="_xlnm._FilterDatabase" localSheetId="20" hidden="1">'11'!$A$1:$AB$236</definedName>
    <definedName name="_xlnm._FilterDatabase" localSheetId="21" hidden="1">'12'!$A$1:$AB$236</definedName>
    <definedName name="_xlnm._FilterDatabase" localSheetId="22" hidden="1">'13'!$A$1:$AB$236</definedName>
    <definedName name="_xlnm._FilterDatabase" localSheetId="23" hidden="1">'14'!$A$1:$AB$236</definedName>
    <definedName name="_xlnm._FilterDatabase" localSheetId="24" hidden="1">'15'!$A$1:$AB$236</definedName>
    <definedName name="_xlnm._FilterDatabase" localSheetId="25" hidden="1">'16'!$A$1:$AB$236</definedName>
    <definedName name="_xlnm._FilterDatabase" localSheetId="26" hidden="1">'17'!$A$1:$AB$236</definedName>
    <definedName name="_xlnm._FilterDatabase" localSheetId="27" hidden="1">'18'!$A$1:$AB$236</definedName>
    <definedName name="_xlnm._FilterDatabase" localSheetId="28" hidden="1">'19'!$A$1:$AB$236</definedName>
    <definedName name="_xlnm._FilterDatabase" localSheetId="11" hidden="1">'2'!$A$4:$AC$236</definedName>
    <definedName name="_xlnm._FilterDatabase" localSheetId="29" hidden="1">'20'!$A$1:$AB$236</definedName>
    <definedName name="_xlnm._FilterDatabase" localSheetId="30" hidden="1">'21'!$A$1:$AB$236</definedName>
    <definedName name="_xlnm._FilterDatabase" localSheetId="31" hidden="1">'22'!$A$1:$AB$236</definedName>
    <definedName name="_xlnm._FilterDatabase" localSheetId="32" hidden="1">'23'!$A$1:$AB$236</definedName>
    <definedName name="_xlnm._FilterDatabase" localSheetId="33" hidden="1">'24'!$A$1:$AB$236</definedName>
    <definedName name="_xlnm._FilterDatabase" localSheetId="34" hidden="1">'25'!$A$1:$AB$236</definedName>
    <definedName name="_xlnm._FilterDatabase" localSheetId="35" hidden="1">'26'!$A$1:$AB$236</definedName>
    <definedName name="_xlnm._FilterDatabase" localSheetId="36" hidden="1">'27'!$A$1:$AB$236</definedName>
    <definedName name="_xlnm._FilterDatabase" localSheetId="37" hidden="1">'28'!$A$1:$AB$236</definedName>
    <definedName name="_xlnm._FilterDatabase" localSheetId="38" hidden="1">'29'!$A$1:$AB$236</definedName>
    <definedName name="_xlnm._FilterDatabase" localSheetId="12" hidden="1">'3'!$A$4:$AC$236</definedName>
    <definedName name="_xlnm._FilterDatabase" localSheetId="39" hidden="1">'30'!$A$1:$AB$236</definedName>
    <definedName name="_xlnm._FilterDatabase" localSheetId="41" hidden="1">'31'!$A$1:$Y$216</definedName>
    <definedName name="_xlnm._FilterDatabase" localSheetId="40" hidden="1">'31.'!$A$1:$AB$236</definedName>
    <definedName name="_xlnm._FilterDatabase" localSheetId="13" hidden="1">'4'!$A$4:$AC$236</definedName>
    <definedName name="_xlnm._FilterDatabase" localSheetId="14" hidden="1">'5'!$A$1:$AB$236</definedName>
    <definedName name="_xlnm._FilterDatabase" localSheetId="15" hidden="1">'6'!$A$1:$AB$236</definedName>
    <definedName name="_xlnm._FilterDatabase" localSheetId="16" hidden="1">'7'!$A$1:$AB$236</definedName>
    <definedName name="_xlnm._FilterDatabase" localSheetId="17" hidden="1">'8'!$A$1:$AB$236</definedName>
    <definedName name="_xlnm._FilterDatabase" localSheetId="18" hidden="1">'9'!$A$1:$AB$236</definedName>
    <definedName name="_xlnm._FilterDatabase" localSheetId="9" hidden="1">ยกมา!$A$1:$AB$236</definedName>
    <definedName name="_xlnm._FilterDatabase" localSheetId="8" hidden="1">สรุป!$A$4:$Y$235</definedName>
    <definedName name="_xlnm._FilterDatabase" localSheetId="7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" i="8" l="1"/>
  <c r="C223" i="8"/>
  <c r="E223" i="8" s="1"/>
  <c r="D223" i="8"/>
  <c r="H223" i="8" s="1"/>
  <c r="F223" i="8"/>
  <c r="G223" i="8"/>
  <c r="C224" i="8"/>
  <c r="E224" i="8" s="1"/>
  <c r="D224" i="8"/>
  <c r="H224" i="8" s="1"/>
  <c r="F224" i="8"/>
  <c r="G224" i="8"/>
  <c r="I35" i="106" l="1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E36" i="106" l="1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O234" i="73" l="1"/>
  <c r="C31" i="97"/>
  <c r="N176" i="8"/>
  <c r="N108" i="8"/>
  <c r="P177" i="33"/>
  <c r="K177" i="33"/>
  <c r="N177" i="33" s="1"/>
  <c r="E177" i="33"/>
  <c r="H177" i="33" s="1"/>
  <c r="C176" i="8" s="1"/>
  <c r="H176" i="8" s="1"/>
  <c r="P109" i="33"/>
  <c r="K109" i="33"/>
  <c r="N109" i="33" s="1"/>
  <c r="E109" i="33"/>
  <c r="H109" i="33" s="1"/>
  <c r="C108" i="8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F32" i="98" l="1"/>
  <c r="F33" i="98"/>
  <c r="F34" i="98"/>
  <c r="F35" i="98"/>
  <c r="F36" i="98"/>
  <c r="F37" i="98"/>
  <c r="F38" i="98"/>
  <c r="F39" i="98"/>
  <c r="F40" i="98"/>
  <c r="F41" i="98"/>
  <c r="F42" i="98"/>
  <c r="F43" i="98"/>
  <c r="F44" i="98"/>
  <c r="F45" i="98"/>
  <c r="F46" i="98"/>
  <c r="F47" i="98"/>
  <c r="F48" i="98"/>
  <c r="F49" i="98"/>
  <c r="F50" i="98"/>
  <c r="F51" i="98"/>
  <c r="F52" i="98"/>
  <c r="F53" i="98"/>
  <c r="F54" i="98"/>
  <c r="F55" i="98"/>
  <c r="F56" i="98"/>
  <c r="F57" i="98"/>
  <c r="F58" i="98"/>
  <c r="F59" i="98"/>
  <c r="F60" i="98"/>
  <c r="F61" i="98"/>
  <c r="C25" i="103" l="1"/>
  <c r="F4" i="102"/>
  <c r="F5" i="102"/>
  <c r="F6" i="102"/>
  <c r="F7" i="102"/>
  <c r="F8" i="102"/>
  <c r="F9" i="102"/>
  <c r="F10" i="102"/>
  <c r="F11" i="102"/>
  <c r="F12" i="102"/>
  <c r="F13" i="102"/>
  <c r="F14" i="102"/>
  <c r="F15" i="102"/>
  <c r="C19" i="102"/>
  <c r="F18" i="102"/>
  <c r="F17" i="102"/>
  <c r="F16" i="102"/>
  <c r="F19" i="102" l="1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F62" i="98"/>
  <c r="E25" i="101"/>
  <c r="C25" i="101"/>
  <c r="E25" i="99"/>
  <c r="C25" i="99"/>
  <c r="F63" i="98" l="1"/>
  <c r="D25" i="100"/>
  <c r="C25" i="100"/>
  <c r="W33" i="8"/>
  <c r="T33" i="8"/>
  <c r="S33" i="8"/>
  <c r="R33" i="8"/>
  <c r="E6" i="33"/>
  <c r="E7" i="33"/>
  <c r="E8" i="33"/>
  <c r="E9" i="33"/>
  <c r="E10" i="33"/>
  <c r="H10" i="33" s="1"/>
  <c r="C10" i="8" s="1"/>
  <c r="H10" i="8" s="1"/>
  <c r="E11" i="33"/>
  <c r="H11" i="33" s="1"/>
  <c r="C11" i="8" s="1"/>
  <c r="H11" i="8" s="1"/>
  <c r="E12" i="33"/>
  <c r="H12" i="33" s="1"/>
  <c r="C12" i="66" s="1"/>
  <c r="E12" i="66" s="1"/>
  <c r="H12" i="66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C37" i="66" s="1"/>
  <c r="E37" i="66" s="1"/>
  <c r="H37" i="66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H86" i="8" s="1"/>
  <c r="E89" i="33"/>
  <c r="E90" i="33"/>
  <c r="E91" i="33"/>
  <c r="E92" i="33"/>
  <c r="H92" i="33" s="1"/>
  <c r="C92" i="66" s="1"/>
  <c r="E92" i="66" s="1"/>
  <c r="H92" i="66" s="1"/>
  <c r="E93" i="33"/>
  <c r="H93" i="33" s="1"/>
  <c r="C93" i="66" s="1"/>
  <c r="E93" i="66" s="1"/>
  <c r="H93" i="66" s="1"/>
  <c r="E94" i="33"/>
  <c r="E95" i="33"/>
  <c r="E96" i="33"/>
  <c r="E97" i="33"/>
  <c r="E98" i="33"/>
  <c r="E100" i="33"/>
  <c r="E101" i="33"/>
  <c r="E102" i="33"/>
  <c r="H102" i="33" s="1"/>
  <c r="C102" i="66" s="1"/>
  <c r="E102" i="66" s="1"/>
  <c r="H102" i="66" s="1"/>
  <c r="E103" i="33"/>
  <c r="E104" i="33"/>
  <c r="E105" i="33"/>
  <c r="H105" i="33" s="1"/>
  <c r="C104" i="8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H118" i="8" s="1"/>
  <c r="E120" i="33"/>
  <c r="E121" i="33"/>
  <c r="E122" i="33"/>
  <c r="H122" i="33" s="1"/>
  <c r="C121" i="8" s="1"/>
  <c r="H121" i="8" s="1"/>
  <c r="E123" i="33"/>
  <c r="H123" i="33" s="1"/>
  <c r="C123" i="66" s="1"/>
  <c r="E123" i="66" s="1"/>
  <c r="H123" i="66" s="1"/>
  <c r="E124" i="33"/>
  <c r="H124" i="33" s="1"/>
  <c r="C124" i="66" s="1"/>
  <c r="E124" i="66" s="1"/>
  <c r="H124" i="66" s="1"/>
  <c r="E125" i="33"/>
  <c r="E127" i="33"/>
  <c r="H127" i="33" s="1"/>
  <c r="C127" i="66" s="1"/>
  <c r="E127" i="66" s="1"/>
  <c r="H127" i="66" s="1"/>
  <c r="E128" i="33"/>
  <c r="H128" i="33" s="1"/>
  <c r="C127" i="8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C145" i="66" s="1"/>
  <c r="E145" i="66" s="1"/>
  <c r="H145" i="66" s="1"/>
  <c r="E146" i="33"/>
  <c r="E147" i="33"/>
  <c r="E148" i="33"/>
  <c r="E149" i="33"/>
  <c r="E150" i="33"/>
  <c r="E151" i="33"/>
  <c r="E152" i="33"/>
  <c r="E153" i="33"/>
  <c r="H153" i="33" s="1"/>
  <c r="C153" i="66" s="1"/>
  <c r="E153" i="66" s="1"/>
  <c r="H153" i="66" s="1"/>
  <c r="E154" i="33"/>
  <c r="E155" i="33"/>
  <c r="E156" i="33"/>
  <c r="E157" i="33"/>
  <c r="H157" i="33" s="1"/>
  <c r="C156" i="8" s="1"/>
  <c r="H156" i="8" s="1"/>
  <c r="E158" i="33"/>
  <c r="H158" i="33" s="1"/>
  <c r="C157" i="8" s="1"/>
  <c r="H157" i="8" s="1"/>
  <c r="E159" i="33"/>
  <c r="H159" i="33" s="1"/>
  <c r="C159" i="66" s="1"/>
  <c r="E159" i="66" s="1"/>
  <c r="H159" i="66" s="1"/>
  <c r="E160" i="33"/>
  <c r="H160" i="33" s="1"/>
  <c r="C160" i="66" s="1"/>
  <c r="E160" i="66" s="1"/>
  <c r="H160" i="66" s="1"/>
  <c r="E161" i="33"/>
  <c r="E162" i="33"/>
  <c r="E163" i="33"/>
  <c r="E164" i="33"/>
  <c r="E165" i="33"/>
  <c r="H165" i="33" s="1"/>
  <c r="C164" i="8" s="1"/>
  <c r="H164" i="8" s="1"/>
  <c r="E166" i="33"/>
  <c r="H166" i="33" s="1"/>
  <c r="C165" i="8" s="1"/>
  <c r="H165" i="8" s="1"/>
  <c r="E167" i="33"/>
  <c r="H167" i="33" s="1"/>
  <c r="C166" i="8" s="1"/>
  <c r="H166" i="8" s="1"/>
  <c r="E168" i="33"/>
  <c r="H168" i="33" s="1"/>
  <c r="C168" i="66" s="1"/>
  <c r="E168" i="66" s="1"/>
  <c r="H168" i="66" s="1"/>
  <c r="E169" i="33"/>
  <c r="H169" i="33" s="1"/>
  <c r="C169" i="66" s="1"/>
  <c r="E169" i="66" s="1"/>
  <c r="H169" i="66" s="1"/>
  <c r="E170" i="33"/>
  <c r="H170" i="33" s="1"/>
  <c r="C170" i="66" s="1"/>
  <c r="E170" i="66" s="1"/>
  <c r="H170" i="66" s="1"/>
  <c r="E171" i="33"/>
  <c r="E172" i="33"/>
  <c r="E173" i="33"/>
  <c r="H173" i="33" s="1"/>
  <c r="C172" i="8" s="1"/>
  <c r="H172" i="8" s="1"/>
  <c r="E174" i="33"/>
  <c r="E175" i="33"/>
  <c r="H175" i="33" s="1"/>
  <c r="C174" i="8" s="1"/>
  <c r="H174" i="8" s="1"/>
  <c r="E176" i="33"/>
  <c r="H176" i="33" s="1"/>
  <c r="C176" i="66" s="1"/>
  <c r="E176" i="66" s="1"/>
  <c r="H176" i="66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C193" i="66" s="1"/>
  <c r="E193" i="66" s="1"/>
  <c r="H193" i="66" s="1"/>
  <c r="E194" i="33"/>
  <c r="H194" i="33" s="1"/>
  <c r="C193" i="8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C219" i="66" s="1"/>
  <c r="E219" i="66" s="1"/>
  <c r="H219" i="66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C9" i="8" s="1"/>
  <c r="H9" i="8" s="1"/>
  <c r="H103" i="33"/>
  <c r="C103" i="66" s="1"/>
  <c r="E103" i="66" s="1"/>
  <c r="H103" i="66" s="1"/>
  <c r="H104" i="33"/>
  <c r="C104" i="66" s="1"/>
  <c r="E104" i="66" s="1"/>
  <c r="H104" i="66" s="1"/>
  <c r="H120" i="33"/>
  <c r="C119" i="8" s="1"/>
  <c r="H119" i="8" s="1"/>
  <c r="H121" i="33"/>
  <c r="C120" i="8" s="1"/>
  <c r="H120" i="8" s="1"/>
  <c r="H125" i="33"/>
  <c r="C125" i="66" s="1"/>
  <c r="E125" i="66" s="1"/>
  <c r="H125" i="66" s="1"/>
  <c r="H129" i="33"/>
  <c r="C128" i="8" s="1"/>
  <c r="H128" i="8" s="1"/>
  <c r="H148" i="33"/>
  <c r="C147" i="8" s="1"/>
  <c r="H147" i="8" s="1"/>
  <c r="H154" i="33"/>
  <c r="C154" i="66" s="1"/>
  <c r="E154" i="66" s="1"/>
  <c r="H154" i="66" s="1"/>
  <c r="H155" i="33"/>
  <c r="C154" i="8" s="1"/>
  <c r="H154" i="8" s="1"/>
  <c r="H156" i="33"/>
  <c r="C155" i="8" s="1"/>
  <c r="H155" i="8" s="1"/>
  <c r="H171" i="33"/>
  <c r="C171" i="66" s="1"/>
  <c r="E171" i="66" s="1"/>
  <c r="H171" i="66" s="1"/>
  <c r="H172" i="33"/>
  <c r="C171" i="8" s="1"/>
  <c r="H171" i="8" s="1"/>
  <c r="H174" i="33"/>
  <c r="C173" i="8" s="1"/>
  <c r="H173" i="8" s="1"/>
  <c r="H189" i="33"/>
  <c r="C189" i="66" s="1"/>
  <c r="E189" i="66" s="1"/>
  <c r="H189" i="66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37" i="67"/>
  <c r="C189" i="67"/>
  <c r="C176" i="67"/>
  <c r="C171" i="67"/>
  <c r="C169" i="67"/>
  <c r="C168" i="67"/>
  <c r="C127" i="67"/>
  <c r="C12" i="67"/>
  <c r="C125" i="67"/>
  <c r="C104" i="67"/>
  <c r="C154" i="67"/>
  <c r="C124" i="67"/>
  <c r="C103" i="67"/>
  <c r="C153" i="67"/>
  <c r="C123" i="67"/>
  <c r="C102" i="67"/>
  <c r="C219" i="67"/>
  <c r="C160" i="67"/>
  <c r="C93" i="67"/>
  <c r="C159" i="67"/>
  <c r="C145" i="67"/>
  <c r="C92" i="67"/>
  <c r="C193" i="67"/>
  <c r="C170" i="67"/>
  <c r="C192" i="8"/>
  <c r="H192" i="8" s="1"/>
  <c r="C170" i="8"/>
  <c r="C153" i="8"/>
  <c r="C126" i="8"/>
  <c r="C103" i="8"/>
  <c r="H103" i="8" s="1"/>
  <c r="C39" i="8"/>
  <c r="H39" i="8" s="1"/>
  <c r="C12" i="8"/>
  <c r="H12" i="8" s="1"/>
  <c r="C175" i="66"/>
  <c r="E175" i="66" s="1"/>
  <c r="H175" i="66" s="1"/>
  <c r="C167" i="66"/>
  <c r="E167" i="66" s="1"/>
  <c r="H167" i="66" s="1"/>
  <c r="C158" i="66"/>
  <c r="E158" i="66" s="1"/>
  <c r="H158" i="66" s="1"/>
  <c r="C122" i="66"/>
  <c r="E122" i="66" s="1"/>
  <c r="H122" i="66" s="1"/>
  <c r="C88" i="66"/>
  <c r="E88" i="66" s="1"/>
  <c r="H88" i="66" s="1"/>
  <c r="C11" i="66"/>
  <c r="E11" i="66" s="1"/>
  <c r="H11" i="66" s="1"/>
  <c r="C218" i="8"/>
  <c r="H218" i="8" s="1"/>
  <c r="C169" i="8"/>
  <c r="C152" i="8"/>
  <c r="H152" i="8" s="1"/>
  <c r="C144" i="8"/>
  <c r="C124" i="8"/>
  <c r="H124" i="8" s="1"/>
  <c r="C102" i="8"/>
  <c r="C92" i="8"/>
  <c r="H92" i="8" s="1"/>
  <c r="C174" i="66"/>
  <c r="E174" i="66" s="1"/>
  <c r="H174" i="66" s="1"/>
  <c r="C166" i="66"/>
  <c r="E166" i="66" s="1"/>
  <c r="H166" i="66" s="1"/>
  <c r="C157" i="66"/>
  <c r="E157" i="66" s="1"/>
  <c r="H157" i="66" s="1"/>
  <c r="C121" i="66"/>
  <c r="E121" i="66" s="1"/>
  <c r="H121" i="66" s="1"/>
  <c r="C10" i="66"/>
  <c r="E10" i="66" s="1"/>
  <c r="H10" i="66" s="1"/>
  <c r="C188" i="8"/>
  <c r="C168" i="8"/>
  <c r="H168" i="8" s="1"/>
  <c r="C159" i="8"/>
  <c r="H159" i="8" s="1"/>
  <c r="C123" i="8"/>
  <c r="H123" i="8" s="1"/>
  <c r="C101" i="8"/>
  <c r="C91" i="8"/>
  <c r="H91" i="8" s="1"/>
  <c r="C173" i="66"/>
  <c r="E173" i="66" s="1"/>
  <c r="H173" i="66" s="1"/>
  <c r="C165" i="66"/>
  <c r="E165" i="66" s="1"/>
  <c r="H165" i="66" s="1"/>
  <c r="C156" i="66"/>
  <c r="E156" i="66" s="1"/>
  <c r="H156" i="66" s="1"/>
  <c r="C148" i="66"/>
  <c r="E148" i="66" s="1"/>
  <c r="H148" i="66" s="1"/>
  <c r="C129" i="66"/>
  <c r="E129" i="66" s="1"/>
  <c r="H129" i="66" s="1"/>
  <c r="C120" i="66"/>
  <c r="C9" i="66"/>
  <c r="E9" i="66" s="1"/>
  <c r="H9" i="66" s="1"/>
  <c r="C175" i="8"/>
  <c r="H175" i="8" s="1"/>
  <c r="C167" i="8"/>
  <c r="H167" i="8" s="1"/>
  <c r="C158" i="8"/>
  <c r="H158" i="8" s="1"/>
  <c r="C122" i="8"/>
  <c r="C194" i="66"/>
  <c r="E194" i="66" s="1"/>
  <c r="H194" i="66" s="1"/>
  <c r="C172" i="66"/>
  <c r="E172" i="66" s="1"/>
  <c r="H172" i="66" s="1"/>
  <c r="C155" i="66"/>
  <c r="E155" i="66" s="1"/>
  <c r="H155" i="66" s="1"/>
  <c r="C128" i="66"/>
  <c r="E128" i="66" s="1"/>
  <c r="H128" i="66" s="1"/>
  <c r="C119" i="66"/>
  <c r="E119" i="66" s="1"/>
  <c r="H119" i="66" s="1"/>
  <c r="C105" i="66"/>
  <c r="E105" i="66" s="1"/>
  <c r="H105" i="66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C120" i="67"/>
  <c r="E120" i="66"/>
  <c r="H120" i="66" s="1"/>
  <c r="E101" i="8"/>
  <c r="H101" i="8"/>
  <c r="E169" i="8"/>
  <c r="H169" i="8"/>
  <c r="E92" i="67"/>
  <c r="H92" i="67" s="1"/>
  <c r="C92" i="70" s="1"/>
  <c r="E127" i="67"/>
  <c r="H127" i="67" s="1"/>
  <c r="C127" i="70" s="1"/>
  <c r="E145" i="67"/>
  <c r="H145" i="67" s="1"/>
  <c r="C145" i="70" s="1"/>
  <c r="E168" i="67"/>
  <c r="H168" i="67" s="1"/>
  <c r="C168" i="70" s="1"/>
  <c r="E159" i="67"/>
  <c r="H159" i="67" s="1"/>
  <c r="C159" i="70" s="1"/>
  <c r="E103" i="67"/>
  <c r="H103" i="67" s="1"/>
  <c r="C103" i="70" s="1"/>
  <c r="E169" i="67"/>
  <c r="H169" i="67" s="1"/>
  <c r="C169" i="70" s="1"/>
  <c r="E93" i="67"/>
  <c r="H93" i="67" s="1"/>
  <c r="C93" i="70" s="1"/>
  <c r="E124" i="67"/>
  <c r="H124" i="67" s="1"/>
  <c r="C124" i="70" s="1"/>
  <c r="E171" i="67"/>
  <c r="H171" i="67" s="1"/>
  <c r="C171" i="70" s="1"/>
  <c r="E160" i="67"/>
  <c r="H160" i="67" s="1"/>
  <c r="C160" i="70" s="1"/>
  <c r="E154" i="67"/>
  <c r="H154" i="67" s="1"/>
  <c r="C154" i="70" s="1"/>
  <c r="E176" i="67"/>
  <c r="H176" i="67" s="1"/>
  <c r="C176" i="70" s="1"/>
  <c r="E153" i="67"/>
  <c r="H153" i="67" s="1"/>
  <c r="C153" i="70" s="1"/>
  <c r="E120" i="67"/>
  <c r="H120" i="67" s="1"/>
  <c r="C120" i="70" s="1"/>
  <c r="E170" i="67"/>
  <c r="H170" i="67" s="1"/>
  <c r="C170" i="70" s="1"/>
  <c r="E219" i="67"/>
  <c r="H219" i="67" s="1"/>
  <c r="C219" i="70" s="1"/>
  <c r="E104" i="67"/>
  <c r="H104" i="67" s="1"/>
  <c r="C104" i="70" s="1"/>
  <c r="E189" i="67"/>
  <c r="H189" i="67" s="1"/>
  <c r="C189" i="70" s="1"/>
  <c r="E193" i="67"/>
  <c r="H193" i="67" s="1"/>
  <c r="C193" i="70" s="1"/>
  <c r="E102" i="67"/>
  <c r="H102" i="67" s="1"/>
  <c r="C102" i="70" s="1"/>
  <c r="E125" i="67"/>
  <c r="H125" i="67" s="1"/>
  <c r="C125" i="70" s="1"/>
  <c r="E37" i="67"/>
  <c r="H37" i="67" s="1"/>
  <c r="C37" i="70" s="1"/>
  <c r="E123" i="67"/>
  <c r="H123" i="67" s="1"/>
  <c r="C123" i="70" s="1"/>
  <c r="E12" i="67"/>
  <c r="H12" i="67" s="1"/>
  <c r="C12" i="70" s="1"/>
  <c r="E175" i="8"/>
  <c r="E124" i="8"/>
  <c r="C155" i="67"/>
  <c r="C165" i="67"/>
  <c r="C88" i="67"/>
  <c r="C172" i="67"/>
  <c r="C173" i="67"/>
  <c r="C10" i="67"/>
  <c r="C122" i="67"/>
  <c r="C194" i="67"/>
  <c r="C121" i="67"/>
  <c r="C158" i="67"/>
  <c r="C9" i="67"/>
  <c r="C157" i="67"/>
  <c r="C167" i="67"/>
  <c r="C166" i="67"/>
  <c r="C175" i="67"/>
  <c r="C105" i="67"/>
  <c r="C129" i="67"/>
  <c r="C174" i="67"/>
  <c r="C119" i="67"/>
  <c r="C148" i="67"/>
  <c r="C128" i="67"/>
  <c r="C156" i="67"/>
  <c r="C11" i="67"/>
  <c r="E160" i="70" l="1"/>
  <c r="H160" i="70" s="1"/>
  <c r="C160" i="71" s="1"/>
  <c r="E93" i="70"/>
  <c r="H93" i="70" s="1"/>
  <c r="C93" i="71" s="1"/>
  <c r="E92" i="70"/>
  <c r="H92" i="70" s="1"/>
  <c r="C92" i="71" s="1"/>
  <c r="E193" i="70"/>
  <c r="H193" i="70" s="1"/>
  <c r="C193" i="71" s="1"/>
  <c r="E189" i="70"/>
  <c r="H189" i="70" s="1"/>
  <c r="C189" i="71" s="1"/>
  <c r="E104" i="70"/>
  <c r="H104" i="70" s="1"/>
  <c r="C104" i="71" s="1"/>
  <c r="E219" i="70"/>
  <c r="H219" i="70" s="1"/>
  <c r="C219" i="71" s="1"/>
  <c r="E154" i="70"/>
  <c r="H154" i="70" s="1"/>
  <c r="C154" i="71" s="1"/>
  <c r="E171" i="70"/>
  <c r="H171" i="70" s="1"/>
  <c r="C171" i="71" s="1"/>
  <c r="E127" i="70"/>
  <c r="H127" i="70" s="1"/>
  <c r="C127" i="71" s="1"/>
  <c r="E153" i="70"/>
  <c r="H153" i="70" s="1"/>
  <c r="C153" i="71" s="1"/>
  <c r="E168" i="70"/>
  <c r="H168" i="70" s="1"/>
  <c r="C168" i="71" s="1"/>
  <c r="E12" i="70"/>
  <c r="H12" i="70" s="1"/>
  <c r="C12" i="71" s="1"/>
  <c r="E145" i="70"/>
  <c r="H145" i="70" s="1"/>
  <c r="C145" i="71" s="1"/>
  <c r="E123" i="70"/>
  <c r="H123" i="70" s="1"/>
  <c r="C123" i="71" s="1"/>
  <c r="E124" i="70"/>
  <c r="H124" i="70" s="1"/>
  <c r="C124" i="71" s="1"/>
  <c r="E170" i="70"/>
  <c r="H170" i="70" s="1"/>
  <c r="C170" i="71" s="1"/>
  <c r="E37" i="70"/>
  <c r="H37" i="70" s="1"/>
  <c r="C37" i="71" s="1"/>
  <c r="E120" i="70"/>
  <c r="H120" i="70" s="1"/>
  <c r="C120" i="71" s="1"/>
  <c r="E169" i="70"/>
  <c r="H169" i="70" s="1"/>
  <c r="C169" i="71" s="1"/>
  <c r="E125" i="70"/>
  <c r="H125" i="70" s="1"/>
  <c r="C125" i="71" s="1"/>
  <c r="E103" i="70"/>
  <c r="H103" i="70" s="1"/>
  <c r="C103" i="71" s="1"/>
  <c r="E102" i="70"/>
  <c r="H102" i="70" s="1"/>
  <c r="C102" i="71" s="1"/>
  <c r="E176" i="70"/>
  <c r="H176" i="70" s="1"/>
  <c r="C176" i="71" s="1"/>
  <c r="E159" i="70"/>
  <c r="H159" i="70" s="1"/>
  <c r="C159" i="71" s="1"/>
  <c r="E119" i="67"/>
  <c r="H119" i="67" s="1"/>
  <c r="C119" i="70" s="1"/>
  <c r="E9" i="67"/>
  <c r="H9" i="67" s="1"/>
  <c r="C9" i="70" s="1"/>
  <c r="E172" i="67"/>
  <c r="H172" i="67" s="1"/>
  <c r="C172" i="70" s="1"/>
  <c r="E88" i="67"/>
  <c r="H88" i="67" s="1"/>
  <c r="C88" i="70" s="1"/>
  <c r="E129" i="67"/>
  <c r="H129" i="67" s="1"/>
  <c r="C129" i="70" s="1"/>
  <c r="E121" i="67"/>
  <c r="H121" i="67" s="1"/>
  <c r="C121" i="70" s="1"/>
  <c r="E165" i="67"/>
  <c r="H165" i="67" s="1"/>
  <c r="C165" i="70" s="1"/>
  <c r="E158" i="67"/>
  <c r="H158" i="67" s="1"/>
  <c r="C158" i="70" s="1"/>
  <c r="E105" i="67"/>
  <c r="H105" i="67" s="1"/>
  <c r="C105" i="70" s="1"/>
  <c r="E155" i="67"/>
  <c r="H155" i="67" s="1"/>
  <c r="C155" i="70" s="1"/>
  <c r="E148" i="67"/>
  <c r="H148" i="67" s="1"/>
  <c r="C148" i="70" s="1"/>
  <c r="E11" i="67"/>
  <c r="H11" i="67" s="1"/>
  <c r="C11" i="70" s="1"/>
  <c r="E156" i="67"/>
  <c r="H156" i="67" s="1"/>
  <c r="C156" i="70" s="1"/>
  <c r="E175" i="67"/>
  <c r="H175" i="67" s="1"/>
  <c r="C175" i="70" s="1"/>
  <c r="E194" i="67"/>
  <c r="H194" i="67" s="1"/>
  <c r="C194" i="70" s="1"/>
  <c r="E173" i="67"/>
  <c r="H173" i="67" s="1"/>
  <c r="C173" i="70" s="1"/>
  <c r="E174" i="67"/>
  <c r="H174" i="67" s="1"/>
  <c r="C174" i="70" s="1"/>
  <c r="E166" i="67"/>
  <c r="H166" i="67" s="1"/>
  <c r="C166" i="70" s="1"/>
  <c r="E157" i="67"/>
  <c r="H157" i="67" s="1"/>
  <c r="C157" i="70" s="1"/>
  <c r="E128" i="67"/>
  <c r="H128" i="67" s="1"/>
  <c r="C128" i="70" s="1"/>
  <c r="E122" i="67"/>
  <c r="H122" i="67" s="1"/>
  <c r="C122" i="70" s="1"/>
  <c r="E167" i="67"/>
  <c r="H167" i="67" s="1"/>
  <c r="C167" i="70" s="1"/>
  <c r="E10" i="67"/>
  <c r="H10" i="67" s="1"/>
  <c r="C10" i="70" s="1"/>
  <c r="E169" i="71" l="1"/>
  <c r="H169" i="71" s="1"/>
  <c r="C169" i="68" s="1"/>
  <c r="E169" i="68" s="1"/>
  <c r="H169" i="68" s="1"/>
  <c r="C169" i="69" s="1"/>
  <c r="E173" i="70"/>
  <c r="H173" i="70" s="1"/>
  <c r="C173" i="71" s="1"/>
  <c r="E120" i="71"/>
  <c r="H120" i="71" s="1"/>
  <c r="C120" i="68" s="1"/>
  <c r="E120" i="68" s="1"/>
  <c r="H120" i="68" s="1"/>
  <c r="C120" i="69" s="1"/>
  <c r="E159" i="71"/>
  <c r="H159" i="71" s="1"/>
  <c r="C159" i="68" s="1"/>
  <c r="E159" i="68" s="1"/>
  <c r="H159" i="68" s="1"/>
  <c r="C159" i="69" s="1"/>
  <c r="E193" i="71"/>
  <c r="H193" i="71" s="1"/>
  <c r="C193" i="68" s="1"/>
  <c r="E193" i="68" s="1"/>
  <c r="H193" i="68" s="1"/>
  <c r="C193" i="69" s="1"/>
  <c r="E176" i="71"/>
  <c r="H176" i="71" s="1"/>
  <c r="C176" i="68" s="1"/>
  <c r="E176" i="68" s="1"/>
  <c r="H176" i="68" s="1"/>
  <c r="C176" i="69" s="1"/>
  <c r="E127" i="71"/>
  <c r="H127" i="71" s="1"/>
  <c r="C127" i="68" s="1"/>
  <c r="E127" i="68" s="1"/>
  <c r="H127" i="68" s="1"/>
  <c r="C127" i="69" s="1"/>
  <c r="E92" i="71"/>
  <c r="H92" i="71" s="1"/>
  <c r="C92" i="68" s="1"/>
  <c r="E92" i="68" s="1"/>
  <c r="H92" i="68" s="1"/>
  <c r="C92" i="69" s="1"/>
  <c r="E155" i="70"/>
  <c r="H155" i="70" s="1"/>
  <c r="C155" i="71" s="1"/>
  <c r="E12" i="71"/>
  <c r="H12" i="71" s="1"/>
  <c r="C12" i="68" s="1"/>
  <c r="E12" i="68" s="1"/>
  <c r="H12" i="68" s="1"/>
  <c r="C12" i="69" s="1"/>
  <c r="E105" i="70"/>
  <c r="H105" i="70" s="1"/>
  <c r="C105" i="71" s="1"/>
  <c r="E104" i="71"/>
  <c r="H104" i="71" s="1"/>
  <c r="C104" i="68" s="1"/>
  <c r="E104" i="68" s="1"/>
  <c r="H104" i="68" s="1"/>
  <c r="C104" i="69" s="1"/>
  <c r="E37" i="71"/>
  <c r="H37" i="71" s="1"/>
  <c r="C37" i="68" s="1"/>
  <c r="E37" i="68" s="1"/>
  <c r="H37" i="68" s="1"/>
  <c r="C37" i="69" s="1"/>
  <c r="E165" i="70"/>
  <c r="H165" i="70" s="1"/>
  <c r="C165" i="71" s="1"/>
  <c r="E156" i="70"/>
  <c r="H156" i="70" s="1"/>
  <c r="C156" i="71" s="1"/>
  <c r="E124" i="71"/>
  <c r="H124" i="71" s="1"/>
  <c r="C124" i="68" s="1"/>
  <c r="E124" i="68" s="1"/>
  <c r="H124" i="68" s="1"/>
  <c r="C124" i="69" s="1"/>
  <c r="E93" i="71"/>
  <c r="H93" i="71" s="1"/>
  <c r="C93" i="68" s="1"/>
  <c r="E93" i="68" s="1"/>
  <c r="H93" i="68" s="1"/>
  <c r="C93" i="69" s="1"/>
  <c r="E9" i="70"/>
  <c r="H9" i="70" s="1"/>
  <c r="C9" i="71" s="1"/>
  <c r="E10" i="70"/>
  <c r="H10" i="70" s="1"/>
  <c r="C10" i="71" s="1"/>
  <c r="E168" i="71"/>
  <c r="H168" i="71" s="1"/>
  <c r="C168" i="68" s="1"/>
  <c r="E168" i="68" s="1"/>
  <c r="H168" i="68" s="1"/>
  <c r="C168" i="69" s="1"/>
  <c r="E194" i="70"/>
  <c r="H194" i="70" s="1"/>
  <c r="C194" i="71" s="1"/>
  <c r="E189" i="71"/>
  <c r="H189" i="71" s="1"/>
  <c r="C189" i="68" s="1"/>
  <c r="E189" i="68" s="1"/>
  <c r="H189" i="68" s="1"/>
  <c r="C189" i="69" s="1"/>
  <c r="E170" i="71"/>
  <c r="H170" i="71" s="1"/>
  <c r="C170" i="68" s="1"/>
  <c r="E170" i="68" s="1"/>
  <c r="H170" i="68" s="1"/>
  <c r="C170" i="69" s="1"/>
  <c r="E122" i="70"/>
  <c r="H122" i="70" s="1"/>
  <c r="C122" i="71" s="1"/>
  <c r="E128" i="70"/>
  <c r="H128" i="70" s="1"/>
  <c r="C128" i="71" s="1"/>
  <c r="E103" i="71"/>
  <c r="H103" i="71" s="1"/>
  <c r="C103" i="68" s="1"/>
  <c r="E103" i="68" s="1"/>
  <c r="H103" i="68" s="1"/>
  <c r="C103" i="69" s="1"/>
  <c r="E154" i="71"/>
  <c r="H154" i="71" s="1"/>
  <c r="C154" i="68" s="1"/>
  <c r="E154" i="68" s="1"/>
  <c r="H154" i="68" s="1"/>
  <c r="C154" i="69" s="1"/>
  <c r="E174" i="70"/>
  <c r="H174" i="70" s="1"/>
  <c r="C174" i="71" s="1"/>
  <c r="E219" i="71"/>
  <c r="H219" i="71" s="1"/>
  <c r="C219" i="68" s="1"/>
  <c r="E219" i="68" s="1"/>
  <c r="H219" i="68" s="1"/>
  <c r="C219" i="69" s="1"/>
  <c r="E119" i="70"/>
  <c r="H119" i="70" s="1"/>
  <c r="C119" i="71" s="1"/>
  <c r="E167" i="70"/>
  <c r="H167" i="70" s="1"/>
  <c r="C167" i="71" s="1"/>
  <c r="E158" i="70"/>
  <c r="H158" i="70" s="1"/>
  <c r="C158" i="71" s="1"/>
  <c r="E175" i="70"/>
  <c r="H175" i="70" s="1"/>
  <c r="C175" i="71" s="1"/>
  <c r="E153" i="71"/>
  <c r="H153" i="71" s="1"/>
  <c r="C153" i="68" s="1"/>
  <c r="E153" i="68" s="1"/>
  <c r="H153" i="68" s="1"/>
  <c r="C153" i="69" s="1"/>
  <c r="E121" i="70"/>
  <c r="H121" i="70" s="1"/>
  <c r="C121" i="71" s="1"/>
  <c r="E129" i="70"/>
  <c r="H129" i="70" s="1"/>
  <c r="C129" i="71" s="1"/>
  <c r="E102" i="71"/>
  <c r="H102" i="71" s="1"/>
  <c r="C102" i="68" s="1"/>
  <c r="E102" i="68" s="1"/>
  <c r="H102" i="68" s="1"/>
  <c r="C102" i="69" s="1"/>
  <c r="E171" i="71"/>
  <c r="H171" i="71" s="1"/>
  <c r="C171" i="68" s="1"/>
  <c r="E171" i="68" s="1"/>
  <c r="H171" i="68" s="1"/>
  <c r="C171" i="69" s="1"/>
  <c r="E157" i="70"/>
  <c r="H157" i="70" s="1"/>
  <c r="C157" i="71" s="1"/>
  <c r="E11" i="70"/>
  <c r="H11" i="70" s="1"/>
  <c r="C11" i="71" s="1"/>
  <c r="E88" i="70"/>
  <c r="H88" i="70" s="1"/>
  <c r="C88" i="71" s="1"/>
  <c r="E123" i="71"/>
  <c r="H123" i="71" s="1"/>
  <c r="C123" i="68" s="1"/>
  <c r="E123" i="68" s="1"/>
  <c r="H123" i="68" s="1"/>
  <c r="C123" i="69" s="1"/>
  <c r="E166" i="70"/>
  <c r="H166" i="70" s="1"/>
  <c r="C166" i="71" s="1"/>
  <c r="E148" i="70"/>
  <c r="H148" i="70" s="1"/>
  <c r="C148" i="71" s="1"/>
  <c r="E172" i="70"/>
  <c r="H172" i="70" s="1"/>
  <c r="C172" i="71" s="1"/>
  <c r="E125" i="71"/>
  <c r="H125" i="71" s="1"/>
  <c r="C125" i="68" s="1"/>
  <c r="E125" i="68" s="1"/>
  <c r="H125" i="68" s="1"/>
  <c r="C125" i="69" s="1"/>
  <c r="E145" i="71"/>
  <c r="H145" i="71" s="1"/>
  <c r="C145" i="68" s="1"/>
  <c r="E145" i="68" s="1"/>
  <c r="H145" i="68" s="1"/>
  <c r="C145" i="69" s="1"/>
  <c r="E160" i="71"/>
  <c r="H160" i="71" s="1"/>
  <c r="C160" i="68" s="1"/>
  <c r="E160" i="68" s="1"/>
  <c r="H160" i="68" s="1"/>
  <c r="C160" i="69" s="1"/>
  <c r="E174" i="71" l="1"/>
  <c r="H174" i="71" s="1"/>
  <c r="C174" i="68" s="1"/>
  <c r="E174" i="68" s="1"/>
  <c r="H174" i="68" s="1"/>
  <c r="C174" i="69" s="1"/>
  <c r="E168" i="69"/>
  <c r="H168" i="69" s="1"/>
  <c r="C168" i="72" s="1"/>
  <c r="E168" i="72" s="1"/>
  <c r="H168" i="72" s="1"/>
  <c r="C168" i="73" s="1"/>
  <c r="E37" i="69"/>
  <c r="H37" i="69" s="1"/>
  <c r="C37" i="72" s="1"/>
  <c r="E37" i="72" s="1"/>
  <c r="H37" i="72" s="1"/>
  <c r="C37" i="73" s="1"/>
  <c r="E104" i="69"/>
  <c r="H104" i="69" s="1"/>
  <c r="C104" i="72" s="1"/>
  <c r="E104" i="72" s="1"/>
  <c r="H104" i="72" s="1"/>
  <c r="C104" i="73" s="1"/>
  <c r="E193" i="69"/>
  <c r="H193" i="69" s="1"/>
  <c r="C193" i="72" s="1"/>
  <c r="E193" i="72" s="1"/>
  <c r="H193" i="72" s="1"/>
  <c r="C193" i="73" s="1"/>
  <c r="E145" i="69"/>
  <c r="H145" i="69" s="1"/>
  <c r="C145" i="72" s="1"/>
  <c r="E145" i="72" s="1"/>
  <c r="H145" i="72" s="1"/>
  <c r="C145" i="73" s="1"/>
  <c r="E157" i="71"/>
  <c r="H157" i="71" s="1"/>
  <c r="C157" i="68" s="1"/>
  <c r="E157" i="68" s="1"/>
  <c r="H157" i="68" s="1"/>
  <c r="C157" i="69" s="1"/>
  <c r="E175" i="71"/>
  <c r="H175" i="71" s="1"/>
  <c r="C175" i="68" s="1"/>
  <c r="E175" i="68" s="1"/>
  <c r="H175" i="68" s="1"/>
  <c r="C175" i="69" s="1"/>
  <c r="E103" i="69"/>
  <c r="H103" i="69" s="1"/>
  <c r="C103" i="72" s="1"/>
  <c r="E103" i="72" s="1"/>
  <c r="H103" i="72" s="1"/>
  <c r="C103" i="73" s="1"/>
  <c r="E9" i="71"/>
  <c r="H9" i="71" s="1"/>
  <c r="C9" i="68" s="1"/>
  <c r="E9" i="68" s="1"/>
  <c r="H9" i="68" s="1"/>
  <c r="C9" i="69" s="1"/>
  <c r="E105" i="71"/>
  <c r="H105" i="71" s="1"/>
  <c r="C105" i="68" s="1"/>
  <c r="E105" i="68" s="1"/>
  <c r="H105" i="68" s="1"/>
  <c r="C105" i="69" s="1"/>
  <c r="E159" i="69"/>
  <c r="H159" i="69" s="1"/>
  <c r="C159" i="72" s="1"/>
  <c r="E159" i="72" s="1"/>
  <c r="H159" i="72" s="1"/>
  <c r="C159" i="73" s="1"/>
  <c r="E160" i="69"/>
  <c r="H160" i="69" s="1"/>
  <c r="C160" i="72" s="1"/>
  <c r="E160" i="72" s="1"/>
  <c r="H160" i="72" s="1"/>
  <c r="C160" i="73" s="1"/>
  <c r="E121" i="71"/>
  <c r="H121" i="71" s="1"/>
  <c r="C121" i="68" s="1"/>
  <c r="E121" i="68" s="1"/>
  <c r="H121" i="68" s="1"/>
  <c r="C121" i="69" s="1"/>
  <c r="E11" i="71"/>
  <c r="H11" i="71" s="1"/>
  <c r="C11" i="68" s="1"/>
  <c r="E11" i="68" s="1"/>
  <c r="H11" i="68" s="1"/>
  <c r="C11" i="69" s="1"/>
  <c r="E93" i="69"/>
  <c r="H93" i="69" s="1"/>
  <c r="C93" i="72" s="1"/>
  <c r="E93" i="72" s="1"/>
  <c r="H93" i="72" s="1"/>
  <c r="C93" i="73" s="1"/>
  <c r="E12" i="69"/>
  <c r="H12" i="69" s="1"/>
  <c r="C12" i="72" s="1"/>
  <c r="E12" i="72" s="1"/>
  <c r="H12" i="72" s="1"/>
  <c r="C12" i="73" s="1"/>
  <c r="E176" i="69"/>
  <c r="H176" i="69" s="1"/>
  <c r="C176" i="72" s="1"/>
  <c r="E176" i="72" s="1"/>
  <c r="H176" i="72" s="1"/>
  <c r="C176" i="73" s="1"/>
  <c r="E88" i="71"/>
  <c r="H88" i="71" s="1"/>
  <c r="C88" i="68" s="1"/>
  <c r="E88" i="68" s="1"/>
  <c r="H88" i="68" s="1"/>
  <c r="C88" i="69" s="1"/>
  <c r="E154" i="69"/>
  <c r="H154" i="69" s="1"/>
  <c r="C154" i="72" s="1"/>
  <c r="E154" i="72" s="1"/>
  <c r="H154" i="72" s="1"/>
  <c r="C154" i="73" s="1"/>
  <c r="E10" i="71"/>
  <c r="H10" i="71" s="1"/>
  <c r="C10" i="68" s="1"/>
  <c r="E10" i="68" s="1"/>
  <c r="H10" i="68" s="1"/>
  <c r="C10" i="69" s="1"/>
  <c r="E158" i="71"/>
  <c r="H158" i="71" s="1"/>
  <c r="C158" i="68" s="1"/>
  <c r="E158" i="68" s="1"/>
  <c r="H158" i="68" s="1"/>
  <c r="C158" i="69" s="1"/>
  <c r="E102" i="69"/>
  <c r="H102" i="69" s="1"/>
  <c r="C102" i="72" s="1"/>
  <c r="E102" i="72" s="1"/>
  <c r="H102" i="72" s="1"/>
  <c r="C102" i="73" s="1"/>
  <c r="E167" i="71"/>
  <c r="H167" i="71" s="1"/>
  <c r="C167" i="68" s="1"/>
  <c r="E167" i="68" s="1"/>
  <c r="H167" i="68" s="1"/>
  <c r="C167" i="69" s="1"/>
  <c r="E122" i="71"/>
  <c r="H122" i="71" s="1"/>
  <c r="C122" i="68" s="1"/>
  <c r="E122" i="68" s="1"/>
  <c r="H122" i="68" s="1"/>
  <c r="C122" i="69" s="1"/>
  <c r="E124" i="69"/>
  <c r="H124" i="69" s="1"/>
  <c r="C124" i="72" s="1"/>
  <c r="E124" i="72" s="1"/>
  <c r="H124" i="72" s="1"/>
  <c r="C124" i="73" s="1"/>
  <c r="E155" i="71"/>
  <c r="H155" i="71" s="1"/>
  <c r="C155" i="68" s="1"/>
  <c r="E155" i="68" s="1"/>
  <c r="H155" i="68" s="1"/>
  <c r="C155" i="69" s="1"/>
  <c r="E120" i="69"/>
  <c r="H120" i="69" s="1"/>
  <c r="C120" i="72" s="1"/>
  <c r="E120" i="72" s="1"/>
  <c r="H120" i="72" s="1"/>
  <c r="C120" i="73" s="1"/>
  <c r="E125" i="69"/>
  <c r="H125" i="69" s="1"/>
  <c r="C125" i="72" s="1"/>
  <c r="E125" i="72" s="1"/>
  <c r="H125" i="72" s="1"/>
  <c r="C125" i="73" s="1"/>
  <c r="E128" i="71"/>
  <c r="H128" i="71" s="1"/>
  <c r="C128" i="68" s="1"/>
  <c r="E128" i="68" s="1"/>
  <c r="H128" i="68" s="1"/>
  <c r="C128" i="69" s="1"/>
  <c r="E172" i="71"/>
  <c r="H172" i="71" s="1"/>
  <c r="C172" i="68" s="1"/>
  <c r="E172" i="68" s="1"/>
  <c r="H172" i="68" s="1"/>
  <c r="C172" i="69" s="1"/>
  <c r="E148" i="71"/>
  <c r="H148" i="71" s="1"/>
  <c r="C148" i="68" s="1"/>
  <c r="E148" i="68" s="1"/>
  <c r="H148" i="68" s="1"/>
  <c r="C148" i="69" s="1"/>
  <c r="E129" i="71"/>
  <c r="H129" i="71" s="1"/>
  <c r="C129" i="68" s="1"/>
  <c r="E129" i="68" s="1"/>
  <c r="H129" i="68" s="1"/>
  <c r="C129" i="69" s="1"/>
  <c r="E119" i="71"/>
  <c r="H119" i="71" s="1"/>
  <c r="C119" i="68" s="1"/>
  <c r="E119" i="68" s="1"/>
  <c r="H119" i="68" s="1"/>
  <c r="C119" i="69" s="1"/>
  <c r="E170" i="69"/>
  <c r="H170" i="69" s="1"/>
  <c r="C170" i="72" s="1"/>
  <c r="E170" i="72" s="1"/>
  <c r="H170" i="72" s="1"/>
  <c r="C170" i="73" s="1"/>
  <c r="E156" i="71"/>
  <c r="H156" i="71" s="1"/>
  <c r="C156" i="68" s="1"/>
  <c r="E156" i="68" s="1"/>
  <c r="H156" i="68" s="1"/>
  <c r="C156" i="69" s="1"/>
  <c r="E92" i="69"/>
  <c r="H92" i="69" s="1"/>
  <c r="C92" i="72" s="1"/>
  <c r="E92" i="72" s="1"/>
  <c r="H92" i="72" s="1"/>
  <c r="C92" i="73" s="1"/>
  <c r="E173" i="71"/>
  <c r="H173" i="71" s="1"/>
  <c r="C173" i="68" s="1"/>
  <c r="E173" i="68" s="1"/>
  <c r="H173" i="68" s="1"/>
  <c r="C173" i="69" s="1"/>
  <c r="E123" i="69"/>
  <c r="H123" i="69" s="1"/>
  <c r="C123" i="72" s="1"/>
  <c r="E123" i="72" s="1"/>
  <c r="H123" i="72" s="1"/>
  <c r="C123" i="73" s="1"/>
  <c r="E194" i="71"/>
  <c r="H194" i="71" s="1"/>
  <c r="C194" i="68" s="1"/>
  <c r="E194" i="68" s="1"/>
  <c r="H194" i="68" s="1"/>
  <c r="C194" i="69" s="1"/>
  <c r="E153" i="69"/>
  <c r="H153" i="69" s="1"/>
  <c r="C153" i="72" s="1"/>
  <c r="E153" i="72" s="1"/>
  <c r="H153" i="72" s="1"/>
  <c r="C153" i="73" s="1"/>
  <c r="E171" i="69"/>
  <c r="H171" i="69" s="1"/>
  <c r="C171" i="72" s="1"/>
  <c r="E171" i="72" s="1"/>
  <c r="H171" i="72" s="1"/>
  <c r="C171" i="73" s="1"/>
  <c r="E166" i="71"/>
  <c r="H166" i="71" s="1"/>
  <c r="C166" i="68" s="1"/>
  <c r="E166" i="68" s="1"/>
  <c r="H166" i="68" s="1"/>
  <c r="C166" i="69" s="1"/>
  <c r="E219" i="69"/>
  <c r="H219" i="69" s="1"/>
  <c r="C219" i="72" s="1"/>
  <c r="E219" i="72" s="1"/>
  <c r="H219" i="72" s="1"/>
  <c r="C219" i="73" s="1"/>
  <c r="E189" i="69"/>
  <c r="H189" i="69" s="1"/>
  <c r="C189" i="72" s="1"/>
  <c r="E189" i="72" s="1"/>
  <c r="H189" i="72" s="1"/>
  <c r="C189" i="73" s="1"/>
  <c r="E165" i="71"/>
  <c r="H165" i="71" s="1"/>
  <c r="C165" i="68" s="1"/>
  <c r="E165" i="68" s="1"/>
  <c r="H165" i="68" s="1"/>
  <c r="C165" i="69" s="1"/>
  <c r="E127" i="69"/>
  <c r="H127" i="69" s="1"/>
  <c r="C127" i="72" s="1"/>
  <c r="E127" i="72" s="1"/>
  <c r="H127" i="72" s="1"/>
  <c r="C127" i="73" s="1"/>
  <c r="E169" i="69"/>
  <c r="H169" i="69" s="1"/>
  <c r="C169" i="72" s="1"/>
  <c r="E169" i="72" s="1"/>
  <c r="H169" i="72" s="1"/>
  <c r="C169" i="73" s="1"/>
  <c r="E159" i="73" l="1"/>
  <c r="H159" i="73" s="1"/>
  <c r="C159" i="74" s="1"/>
  <c r="E169" i="73"/>
  <c r="H169" i="73" s="1"/>
  <c r="C169" i="74" s="1"/>
  <c r="E153" i="73"/>
  <c r="H153" i="73" s="1"/>
  <c r="C153" i="74" s="1"/>
  <c r="E129" i="69"/>
  <c r="H129" i="69" s="1"/>
  <c r="C129" i="72" s="1"/>
  <c r="E129" i="72" s="1"/>
  <c r="H129" i="72" s="1"/>
  <c r="C129" i="73" s="1"/>
  <c r="E124" i="73"/>
  <c r="H124" i="73" s="1"/>
  <c r="C124" i="74" s="1"/>
  <c r="E176" i="73"/>
  <c r="H176" i="73" s="1"/>
  <c r="C176" i="74" s="1"/>
  <c r="E105" i="69"/>
  <c r="H105" i="69" s="1"/>
  <c r="C105" i="72" s="1"/>
  <c r="E105" i="72" s="1"/>
  <c r="H105" i="72" s="1"/>
  <c r="C105" i="73" s="1"/>
  <c r="E104" i="73"/>
  <c r="H104" i="73" s="1"/>
  <c r="C104" i="74" s="1"/>
  <c r="E88" i="69"/>
  <c r="H88" i="69" s="1"/>
  <c r="C88" i="72" s="1"/>
  <c r="E88" i="72" s="1"/>
  <c r="H88" i="72" s="1"/>
  <c r="C88" i="73" s="1"/>
  <c r="E122" i="69"/>
  <c r="H122" i="69" s="1"/>
  <c r="C122" i="72" s="1"/>
  <c r="E122" i="72" s="1"/>
  <c r="H122" i="72" s="1"/>
  <c r="C122" i="73" s="1"/>
  <c r="E165" i="69"/>
  <c r="H165" i="69" s="1"/>
  <c r="C165" i="72" s="1"/>
  <c r="E165" i="72" s="1"/>
  <c r="H165" i="72" s="1"/>
  <c r="C165" i="73" s="1"/>
  <c r="E123" i="73"/>
  <c r="H123" i="73" s="1"/>
  <c r="C123" i="74" s="1"/>
  <c r="E172" i="69"/>
  <c r="H172" i="69" s="1"/>
  <c r="C172" i="72" s="1"/>
  <c r="E172" i="72" s="1"/>
  <c r="H172" i="72" s="1"/>
  <c r="C172" i="73" s="1"/>
  <c r="E167" i="69"/>
  <c r="H167" i="69" s="1"/>
  <c r="C167" i="72" s="1"/>
  <c r="E167" i="72" s="1"/>
  <c r="H167" i="72" s="1"/>
  <c r="C167" i="73" s="1"/>
  <c r="E12" i="73"/>
  <c r="H12" i="73" s="1"/>
  <c r="C12" i="74" s="1"/>
  <c r="E103" i="73"/>
  <c r="H103" i="73" s="1"/>
  <c r="C103" i="74" s="1"/>
  <c r="E193" i="73"/>
  <c r="H193" i="73" s="1"/>
  <c r="C193" i="74" s="1"/>
  <c r="E189" i="73"/>
  <c r="H189" i="73" s="1"/>
  <c r="C189" i="74" s="1"/>
  <c r="E173" i="69"/>
  <c r="H173" i="69" s="1"/>
  <c r="C173" i="72" s="1"/>
  <c r="E173" i="72" s="1"/>
  <c r="H173" i="72" s="1"/>
  <c r="C173" i="73" s="1"/>
  <c r="E128" i="69"/>
  <c r="H128" i="69" s="1"/>
  <c r="C128" i="72" s="1"/>
  <c r="E128" i="72" s="1"/>
  <c r="H128" i="72" s="1"/>
  <c r="C128" i="73" s="1"/>
  <c r="E102" i="73"/>
  <c r="H102" i="73" s="1"/>
  <c r="C102" i="74" s="1"/>
  <c r="E93" i="73"/>
  <c r="H93" i="73" s="1"/>
  <c r="C93" i="74" s="1"/>
  <c r="E175" i="69"/>
  <c r="H175" i="69" s="1"/>
  <c r="C175" i="72" s="1"/>
  <c r="E175" i="72" s="1"/>
  <c r="H175" i="72" s="1"/>
  <c r="C175" i="73" s="1"/>
  <c r="E37" i="73"/>
  <c r="H37" i="73" s="1"/>
  <c r="C37" i="74" s="1"/>
  <c r="E155" i="69"/>
  <c r="H155" i="69" s="1"/>
  <c r="C155" i="72" s="1"/>
  <c r="E155" i="72" s="1"/>
  <c r="H155" i="72" s="1"/>
  <c r="C155" i="73" s="1"/>
  <c r="E148" i="69"/>
  <c r="H148" i="69" s="1"/>
  <c r="C148" i="72" s="1"/>
  <c r="E148" i="72" s="1"/>
  <c r="H148" i="72" s="1"/>
  <c r="C148" i="73" s="1"/>
  <c r="E9" i="69"/>
  <c r="H9" i="69" s="1"/>
  <c r="C9" i="72" s="1"/>
  <c r="E9" i="72" s="1"/>
  <c r="H9" i="72" s="1"/>
  <c r="C9" i="73" s="1"/>
  <c r="E219" i="73"/>
  <c r="H219" i="73" s="1"/>
  <c r="C219" i="74" s="1"/>
  <c r="E92" i="73"/>
  <c r="H92" i="73" s="1"/>
  <c r="C92" i="74" s="1"/>
  <c r="E125" i="73"/>
  <c r="H125" i="73" s="1"/>
  <c r="C125" i="74" s="1"/>
  <c r="E158" i="69"/>
  <c r="H158" i="69" s="1"/>
  <c r="C158" i="72" s="1"/>
  <c r="E158" i="72" s="1"/>
  <c r="H158" i="72" s="1"/>
  <c r="C158" i="73" s="1"/>
  <c r="E11" i="69"/>
  <c r="H11" i="69" s="1"/>
  <c r="C11" i="72" s="1"/>
  <c r="E11" i="72" s="1"/>
  <c r="H11" i="72" s="1"/>
  <c r="C11" i="73" s="1"/>
  <c r="E157" i="69"/>
  <c r="H157" i="69" s="1"/>
  <c r="C157" i="72" s="1"/>
  <c r="E157" i="72" s="1"/>
  <c r="H157" i="72" s="1"/>
  <c r="C157" i="73" s="1"/>
  <c r="E168" i="73"/>
  <c r="H168" i="73" s="1"/>
  <c r="C168" i="74" s="1"/>
  <c r="E171" i="73"/>
  <c r="H171" i="73" s="1"/>
  <c r="C171" i="74" s="1"/>
  <c r="E127" i="73"/>
  <c r="H127" i="73" s="1"/>
  <c r="C127" i="74" s="1"/>
  <c r="E10" i="69"/>
  <c r="H10" i="69" s="1"/>
  <c r="C10" i="72" s="1"/>
  <c r="E10" i="72" s="1"/>
  <c r="H10" i="72" s="1"/>
  <c r="C10" i="73" s="1"/>
  <c r="E121" i="69"/>
  <c r="H121" i="69" s="1"/>
  <c r="C121" i="72" s="1"/>
  <c r="E121" i="72" s="1"/>
  <c r="H121" i="72" s="1"/>
  <c r="C121" i="73" s="1"/>
  <c r="E145" i="73"/>
  <c r="H145" i="73" s="1"/>
  <c r="C145" i="74" s="1"/>
  <c r="E119" i="69"/>
  <c r="H119" i="69" s="1"/>
  <c r="C119" i="72" s="1"/>
  <c r="E119" i="72" s="1"/>
  <c r="H119" i="72" s="1"/>
  <c r="C119" i="73" s="1"/>
  <c r="E194" i="69"/>
  <c r="H194" i="69" s="1"/>
  <c r="C194" i="72" s="1"/>
  <c r="E194" i="72" s="1"/>
  <c r="H194" i="72" s="1"/>
  <c r="C194" i="73" s="1"/>
  <c r="E156" i="69"/>
  <c r="H156" i="69" s="1"/>
  <c r="C156" i="72" s="1"/>
  <c r="E156" i="72" s="1"/>
  <c r="H156" i="72" s="1"/>
  <c r="C156" i="73" s="1"/>
  <c r="E166" i="69"/>
  <c r="H166" i="69" s="1"/>
  <c r="C166" i="72" s="1"/>
  <c r="E166" i="72" s="1"/>
  <c r="H166" i="72" s="1"/>
  <c r="C166" i="73" s="1"/>
  <c r="E170" i="73"/>
  <c r="H170" i="73" s="1"/>
  <c r="C170" i="74" s="1"/>
  <c r="E120" i="73"/>
  <c r="H120" i="73" s="1"/>
  <c r="C120" i="74" s="1"/>
  <c r="E154" i="73"/>
  <c r="H154" i="73" s="1"/>
  <c r="C154" i="74" s="1"/>
  <c r="E160" i="73"/>
  <c r="H160" i="73" s="1"/>
  <c r="C160" i="74" s="1"/>
  <c r="E174" i="69"/>
  <c r="H174" i="69" s="1"/>
  <c r="C174" i="72" s="1"/>
  <c r="E174" i="72" s="1"/>
  <c r="H174" i="72" s="1"/>
  <c r="C174" i="73" s="1"/>
  <c r="E156" i="73" l="1"/>
  <c r="H156" i="73" s="1"/>
  <c r="C156" i="74" s="1"/>
  <c r="E125" i="74"/>
  <c r="H125" i="74" s="1"/>
  <c r="C125" i="75" s="1"/>
  <c r="E93" i="74"/>
  <c r="H93" i="74" s="1"/>
  <c r="C93" i="75" s="1"/>
  <c r="E103" i="74"/>
  <c r="H103" i="74" s="1"/>
  <c r="C103" i="75" s="1"/>
  <c r="E104" i="74"/>
  <c r="H104" i="74" s="1"/>
  <c r="C104" i="75" s="1"/>
  <c r="E174" i="73"/>
  <c r="H174" i="73" s="1"/>
  <c r="C174" i="74" s="1"/>
  <c r="E92" i="74"/>
  <c r="H92" i="74" s="1"/>
  <c r="C92" i="75" s="1"/>
  <c r="E102" i="74"/>
  <c r="H102" i="74" s="1"/>
  <c r="C102" i="75" s="1"/>
  <c r="E12" i="74"/>
  <c r="H12" i="74" s="1"/>
  <c r="C12" i="75" s="1"/>
  <c r="E105" i="73"/>
  <c r="H105" i="73" s="1"/>
  <c r="C105" i="74" s="1"/>
  <c r="E167" i="73"/>
  <c r="H167" i="73" s="1"/>
  <c r="C167" i="74" s="1"/>
  <c r="E160" i="74"/>
  <c r="H160" i="74" s="1"/>
  <c r="C160" i="75" s="1"/>
  <c r="E173" i="73"/>
  <c r="H173" i="73" s="1"/>
  <c r="C173" i="74" s="1"/>
  <c r="E172" i="73"/>
  <c r="H172" i="73" s="1"/>
  <c r="C172" i="74" s="1"/>
  <c r="E124" i="74"/>
  <c r="H124" i="74" s="1"/>
  <c r="C124" i="75" s="1"/>
  <c r="E154" i="74"/>
  <c r="H154" i="74" s="1"/>
  <c r="C154" i="75" s="1"/>
  <c r="E168" i="74"/>
  <c r="H168" i="74" s="1"/>
  <c r="C168" i="75" s="1"/>
  <c r="E148" i="73"/>
  <c r="H148" i="73" s="1"/>
  <c r="C148" i="74" s="1"/>
  <c r="E189" i="74"/>
  <c r="H189" i="74" s="1"/>
  <c r="C189" i="75" s="1"/>
  <c r="E123" i="74"/>
  <c r="H123" i="74" s="1"/>
  <c r="C123" i="75" s="1"/>
  <c r="E129" i="73"/>
  <c r="H129" i="73" s="1"/>
  <c r="C129" i="74" s="1"/>
  <c r="E127" i="74"/>
  <c r="H127" i="74" s="1"/>
  <c r="C127" i="75" s="1"/>
  <c r="E219" i="74"/>
  <c r="H219" i="74" s="1"/>
  <c r="C219" i="75" s="1"/>
  <c r="E9" i="73"/>
  <c r="H9" i="73" s="1"/>
  <c r="C9" i="74" s="1"/>
  <c r="E120" i="74"/>
  <c r="H120" i="74" s="1"/>
  <c r="C120" i="75" s="1"/>
  <c r="E145" i="74"/>
  <c r="H145" i="74" s="1"/>
  <c r="C145" i="75" s="1"/>
  <c r="E157" i="73"/>
  <c r="H157" i="73" s="1"/>
  <c r="C157" i="74" s="1"/>
  <c r="E155" i="73"/>
  <c r="H155" i="73" s="1"/>
  <c r="C155" i="74" s="1"/>
  <c r="E165" i="73"/>
  <c r="H165" i="73" s="1"/>
  <c r="C165" i="74" s="1"/>
  <c r="E153" i="74"/>
  <c r="H153" i="74" s="1"/>
  <c r="C153" i="75" s="1"/>
  <c r="E128" i="73"/>
  <c r="H128" i="73" s="1"/>
  <c r="C128" i="74" s="1"/>
  <c r="E176" i="74"/>
  <c r="H176" i="74" s="1"/>
  <c r="C176" i="75" s="1"/>
  <c r="E121" i="73"/>
  <c r="H121" i="73" s="1"/>
  <c r="C121" i="74" s="1"/>
  <c r="E11" i="73"/>
  <c r="H11" i="73" s="1"/>
  <c r="C11" i="74" s="1"/>
  <c r="E37" i="74"/>
  <c r="H37" i="74" s="1"/>
  <c r="C37" i="75" s="1"/>
  <c r="E193" i="74"/>
  <c r="H193" i="74" s="1"/>
  <c r="C193" i="75" s="1"/>
  <c r="E122" i="73"/>
  <c r="H122" i="73" s="1"/>
  <c r="C122" i="74" s="1"/>
  <c r="E169" i="74"/>
  <c r="H169" i="74" s="1"/>
  <c r="C169" i="75" s="1"/>
  <c r="E194" i="73"/>
  <c r="H194" i="73" s="1"/>
  <c r="C194" i="74" s="1"/>
  <c r="E119" i="73"/>
  <c r="H119" i="73" s="1"/>
  <c r="C119" i="74" s="1"/>
  <c r="E171" i="74"/>
  <c r="H171" i="74" s="1"/>
  <c r="C171" i="75" s="1"/>
  <c r="E170" i="74"/>
  <c r="H170" i="74" s="1"/>
  <c r="C170" i="75" s="1"/>
  <c r="E166" i="73"/>
  <c r="H166" i="73" s="1"/>
  <c r="C166" i="74" s="1"/>
  <c r="E10" i="73"/>
  <c r="H10" i="73" s="1"/>
  <c r="C10" i="74" s="1"/>
  <c r="E158" i="73"/>
  <c r="H158" i="73" s="1"/>
  <c r="C158" i="74" s="1"/>
  <c r="E175" i="73"/>
  <c r="H175" i="73" s="1"/>
  <c r="C175" i="74" s="1"/>
  <c r="E88" i="73"/>
  <c r="H88" i="73" s="1"/>
  <c r="C88" i="74" s="1"/>
  <c r="E159" i="74"/>
  <c r="H159" i="74" s="1"/>
  <c r="C159" i="75" s="1"/>
  <c r="E189" i="75" l="1"/>
  <c r="H189" i="75" s="1"/>
  <c r="C189" i="76" s="1"/>
  <c r="E120" i="75"/>
  <c r="H120" i="75" s="1"/>
  <c r="C120" i="76" s="1"/>
  <c r="E170" i="75"/>
  <c r="H170" i="75" s="1"/>
  <c r="C170" i="76" s="1"/>
  <c r="E160" i="75"/>
  <c r="H160" i="75" s="1"/>
  <c r="C160" i="76" s="1"/>
  <c r="E128" i="74"/>
  <c r="H128" i="74" s="1"/>
  <c r="C128" i="75" s="1"/>
  <c r="E103" i="75"/>
  <c r="H103" i="75" s="1"/>
  <c r="C103" i="76" s="1"/>
  <c r="E173" i="74"/>
  <c r="H173" i="74" s="1"/>
  <c r="C173" i="75" s="1"/>
  <c r="E121" i="74"/>
  <c r="H121" i="74" s="1"/>
  <c r="C121" i="75" s="1"/>
  <c r="E88" i="74"/>
  <c r="H88" i="74" s="1"/>
  <c r="C88" i="75" s="1"/>
  <c r="E104" i="75"/>
  <c r="H104" i="75" s="1"/>
  <c r="C104" i="76" s="1"/>
  <c r="E219" i="75"/>
  <c r="H219" i="75" s="1"/>
  <c r="C219" i="76" s="1"/>
  <c r="E12" i="75"/>
  <c r="H12" i="75" s="1"/>
  <c r="C12" i="76" s="1"/>
  <c r="E93" i="75"/>
  <c r="H93" i="75" s="1"/>
  <c r="C93" i="76" s="1"/>
  <c r="E123" i="75"/>
  <c r="H123" i="75" s="1"/>
  <c r="C123" i="76" s="1"/>
  <c r="E159" i="75"/>
  <c r="H159" i="75" s="1"/>
  <c r="C159" i="76" s="1"/>
  <c r="E176" i="75"/>
  <c r="H176" i="75" s="1"/>
  <c r="C176" i="76" s="1"/>
  <c r="E167" i="74"/>
  <c r="H167" i="74" s="1"/>
  <c r="C167" i="75" s="1"/>
  <c r="E194" i="74"/>
  <c r="H194" i="74" s="1"/>
  <c r="C194" i="75" s="1"/>
  <c r="E105" i="74"/>
  <c r="H105" i="74" s="1"/>
  <c r="C105" i="75" s="1"/>
  <c r="E127" i="75"/>
  <c r="H127" i="75" s="1"/>
  <c r="C127" i="76" s="1"/>
  <c r="E102" i="75"/>
  <c r="H102" i="75" s="1"/>
  <c r="C102" i="76" s="1"/>
  <c r="E125" i="75"/>
  <c r="H125" i="75" s="1"/>
  <c r="C125" i="76" s="1"/>
  <c r="E157" i="74"/>
  <c r="H157" i="74" s="1"/>
  <c r="C157" i="75" s="1"/>
  <c r="E145" i="75"/>
  <c r="H145" i="75" s="1"/>
  <c r="C145" i="76" s="1"/>
  <c r="E119" i="74"/>
  <c r="H119" i="74" s="1"/>
  <c r="C119" i="75" s="1"/>
  <c r="E148" i="74"/>
  <c r="H148" i="74" s="1"/>
  <c r="C148" i="75" s="1"/>
  <c r="E9" i="74"/>
  <c r="H9" i="74" s="1"/>
  <c r="C9" i="75" s="1"/>
  <c r="E169" i="75"/>
  <c r="H169" i="75" s="1"/>
  <c r="C169" i="76" s="1"/>
  <c r="E124" i="75"/>
  <c r="H124" i="75" s="1"/>
  <c r="C124" i="76" s="1"/>
  <c r="E11" i="74"/>
  <c r="H11" i="74" s="1"/>
  <c r="C11" i="75" s="1"/>
  <c r="E171" i="75"/>
  <c r="H171" i="75" s="1"/>
  <c r="C171" i="76" s="1"/>
  <c r="E174" i="74"/>
  <c r="H174" i="74" s="1"/>
  <c r="C174" i="75" s="1"/>
  <c r="E168" i="75"/>
  <c r="H168" i="75" s="1"/>
  <c r="C168" i="76" s="1"/>
  <c r="E175" i="74"/>
  <c r="H175" i="74" s="1"/>
  <c r="C175" i="75" s="1"/>
  <c r="E153" i="75"/>
  <c r="H153" i="75" s="1"/>
  <c r="C153" i="76" s="1"/>
  <c r="E158" i="74"/>
  <c r="H158" i="74" s="1"/>
  <c r="C158" i="75" s="1"/>
  <c r="E122" i="74"/>
  <c r="H122" i="74" s="1"/>
  <c r="C122" i="75" s="1"/>
  <c r="E165" i="74"/>
  <c r="H165" i="74" s="1"/>
  <c r="C165" i="75" s="1"/>
  <c r="E154" i="75"/>
  <c r="H154" i="75" s="1"/>
  <c r="C154" i="76" s="1"/>
  <c r="E10" i="74"/>
  <c r="H10" i="74" s="1"/>
  <c r="C10" i="75" s="1"/>
  <c r="E193" i="75"/>
  <c r="H193" i="75" s="1"/>
  <c r="C193" i="76" s="1"/>
  <c r="E92" i="75"/>
  <c r="H92" i="75" s="1"/>
  <c r="C92" i="76" s="1"/>
  <c r="E166" i="74"/>
  <c r="H166" i="74" s="1"/>
  <c r="C166" i="75" s="1"/>
  <c r="E37" i="75"/>
  <c r="H37" i="75" s="1"/>
  <c r="C37" i="76" s="1"/>
  <c r="E155" i="74"/>
  <c r="H155" i="74" s="1"/>
  <c r="C155" i="75" s="1"/>
  <c r="E129" i="74"/>
  <c r="H129" i="74" s="1"/>
  <c r="C129" i="75" s="1"/>
  <c r="E172" i="74"/>
  <c r="H172" i="74" s="1"/>
  <c r="C172" i="75" s="1"/>
  <c r="E156" i="74"/>
  <c r="H156" i="74" s="1"/>
  <c r="C156" i="75" s="1"/>
  <c r="E125" i="76" l="1"/>
  <c r="H125" i="76" s="1"/>
  <c r="C125" i="77" s="1"/>
  <c r="E125" i="77" s="1"/>
  <c r="H125" i="77" s="1"/>
  <c r="C125" i="78" s="1"/>
  <c r="E128" i="75"/>
  <c r="H128" i="75" s="1"/>
  <c r="C128" i="76" s="1"/>
  <c r="E9" i="75"/>
  <c r="H9" i="75" s="1"/>
  <c r="C9" i="76" s="1"/>
  <c r="E105" i="75"/>
  <c r="H105" i="75" s="1"/>
  <c r="C105" i="76" s="1"/>
  <c r="E160" i="76"/>
  <c r="H160" i="76" s="1"/>
  <c r="C160" i="77" s="1"/>
  <c r="E160" i="77" s="1"/>
  <c r="H160" i="77" s="1"/>
  <c r="C160" i="78" s="1"/>
  <c r="E153" i="76"/>
  <c r="H153" i="76" s="1"/>
  <c r="C153" i="77" s="1"/>
  <c r="E153" i="77" s="1"/>
  <c r="H153" i="77" s="1"/>
  <c r="C153" i="78" s="1"/>
  <c r="E173" i="75"/>
  <c r="H173" i="75" s="1"/>
  <c r="C173" i="76" s="1"/>
  <c r="E175" i="75"/>
  <c r="H175" i="75" s="1"/>
  <c r="C175" i="76" s="1"/>
  <c r="E103" i="76"/>
  <c r="H103" i="76" s="1"/>
  <c r="C103" i="77" s="1"/>
  <c r="E103" i="77" s="1"/>
  <c r="H103" i="77" s="1"/>
  <c r="C103" i="78" s="1"/>
  <c r="E174" i="75"/>
  <c r="H174" i="75" s="1"/>
  <c r="C174" i="76" s="1"/>
  <c r="E194" i="75"/>
  <c r="H194" i="75" s="1"/>
  <c r="C194" i="76" s="1"/>
  <c r="E219" i="76"/>
  <c r="H219" i="76" s="1"/>
  <c r="C219" i="77" s="1"/>
  <c r="E219" i="77" s="1"/>
  <c r="H219" i="77" s="1"/>
  <c r="C219" i="78" s="1"/>
  <c r="E92" i="76"/>
  <c r="H92" i="76" s="1"/>
  <c r="C92" i="77" s="1"/>
  <c r="E92" i="77" s="1"/>
  <c r="H92" i="77" s="1"/>
  <c r="C92" i="78" s="1"/>
  <c r="E123" i="76"/>
  <c r="H123" i="76" s="1"/>
  <c r="C123" i="77" s="1"/>
  <c r="E123" i="77" s="1"/>
  <c r="H123" i="77" s="1"/>
  <c r="C123" i="78" s="1"/>
  <c r="E168" i="76"/>
  <c r="H168" i="76" s="1"/>
  <c r="C168" i="77" s="1"/>
  <c r="E168" i="77" s="1"/>
  <c r="H168" i="77" s="1"/>
  <c r="C168" i="78" s="1"/>
  <c r="E127" i="76"/>
  <c r="H127" i="76" s="1"/>
  <c r="C127" i="77" s="1"/>
  <c r="E127" i="77" s="1"/>
  <c r="H127" i="77" s="1"/>
  <c r="C127" i="78" s="1"/>
  <c r="E172" i="75"/>
  <c r="H172" i="75" s="1"/>
  <c r="C172" i="76" s="1"/>
  <c r="E148" i="75"/>
  <c r="H148" i="75" s="1"/>
  <c r="C148" i="76" s="1"/>
  <c r="E171" i="76"/>
  <c r="H171" i="76" s="1"/>
  <c r="C171" i="77" s="1"/>
  <c r="E171" i="77" s="1"/>
  <c r="H171" i="77" s="1"/>
  <c r="C171" i="78" s="1"/>
  <c r="E119" i="75"/>
  <c r="H119" i="75" s="1"/>
  <c r="C119" i="76" s="1"/>
  <c r="E167" i="75"/>
  <c r="H167" i="75" s="1"/>
  <c r="C167" i="76" s="1"/>
  <c r="E104" i="76"/>
  <c r="H104" i="76" s="1"/>
  <c r="C104" i="77" s="1"/>
  <c r="E104" i="77" s="1"/>
  <c r="H104" i="77" s="1"/>
  <c r="C104" i="78" s="1"/>
  <c r="E170" i="76"/>
  <c r="H170" i="76" s="1"/>
  <c r="C170" i="77" s="1"/>
  <c r="E170" i="77" s="1"/>
  <c r="H170" i="77" s="1"/>
  <c r="C170" i="78" s="1"/>
  <c r="E93" i="76"/>
  <c r="H93" i="76" s="1"/>
  <c r="C93" i="77" s="1"/>
  <c r="E93" i="77" s="1"/>
  <c r="H93" i="77" s="1"/>
  <c r="C93" i="78" s="1"/>
  <c r="E12" i="76"/>
  <c r="H12" i="76" s="1"/>
  <c r="C12" i="77" s="1"/>
  <c r="E12" i="77" s="1"/>
  <c r="H12" i="77" s="1"/>
  <c r="C12" i="78" s="1"/>
  <c r="E129" i="75"/>
  <c r="H129" i="75" s="1"/>
  <c r="C129" i="76" s="1"/>
  <c r="E145" i="76"/>
  <c r="H145" i="76" s="1"/>
  <c r="C145" i="77" s="1"/>
  <c r="E145" i="77" s="1"/>
  <c r="H145" i="77" s="1"/>
  <c r="C145" i="78" s="1"/>
  <c r="E120" i="76"/>
  <c r="H120" i="76" s="1"/>
  <c r="C120" i="77" s="1"/>
  <c r="E120" i="77" s="1"/>
  <c r="H120" i="77" s="1"/>
  <c r="C120" i="78" s="1"/>
  <c r="E124" i="76"/>
  <c r="H124" i="76" s="1"/>
  <c r="C124" i="77" s="1"/>
  <c r="E124" i="77" s="1"/>
  <c r="H124" i="77" s="1"/>
  <c r="C124" i="78" s="1"/>
  <c r="E156" i="75"/>
  <c r="H156" i="75" s="1"/>
  <c r="C156" i="76" s="1"/>
  <c r="E102" i="76"/>
  <c r="H102" i="76" s="1"/>
  <c r="C102" i="77" s="1"/>
  <c r="E102" i="77" s="1"/>
  <c r="H102" i="77" s="1"/>
  <c r="C102" i="78" s="1"/>
  <c r="E193" i="76"/>
  <c r="H193" i="76" s="1"/>
  <c r="C193" i="77" s="1"/>
  <c r="E193" i="77" s="1"/>
  <c r="H193" i="77" s="1"/>
  <c r="C193" i="78" s="1"/>
  <c r="E169" i="76"/>
  <c r="H169" i="76" s="1"/>
  <c r="C169" i="77" s="1"/>
  <c r="E169" i="77" s="1"/>
  <c r="H169" i="77" s="1"/>
  <c r="C169" i="78" s="1"/>
  <c r="E10" i="75"/>
  <c r="H10" i="75" s="1"/>
  <c r="C10" i="76" s="1"/>
  <c r="E154" i="76"/>
  <c r="H154" i="76" s="1"/>
  <c r="C154" i="77" s="1"/>
  <c r="E154" i="77" s="1"/>
  <c r="H154" i="77" s="1"/>
  <c r="C154" i="78" s="1"/>
  <c r="E155" i="75"/>
  <c r="H155" i="75" s="1"/>
  <c r="C155" i="76" s="1"/>
  <c r="E165" i="75"/>
  <c r="H165" i="75" s="1"/>
  <c r="C165" i="76" s="1"/>
  <c r="E37" i="76"/>
  <c r="H37" i="76" s="1"/>
  <c r="C37" i="77" s="1"/>
  <c r="E37" i="77" s="1"/>
  <c r="H37" i="77" s="1"/>
  <c r="C37" i="78" s="1"/>
  <c r="E122" i="75"/>
  <c r="H122" i="75" s="1"/>
  <c r="C122" i="76" s="1"/>
  <c r="E11" i="75"/>
  <c r="H11" i="75" s="1"/>
  <c r="C11" i="76" s="1"/>
  <c r="E176" i="76"/>
  <c r="H176" i="76" s="1"/>
  <c r="C176" i="77" s="1"/>
  <c r="E176" i="77" s="1"/>
  <c r="H176" i="77" s="1"/>
  <c r="C176" i="78" s="1"/>
  <c r="E88" i="75"/>
  <c r="H88" i="75" s="1"/>
  <c r="C88" i="76" s="1"/>
  <c r="E166" i="75"/>
  <c r="H166" i="75" s="1"/>
  <c r="C166" i="76" s="1"/>
  <c r="E158" i="75"/>
  <c r="H158" i="75" s="1"/>
  <c r="C158" i="76" s="1"/>
  <c r="E157" i="75"/>
  <c r="H157" i="75" s="1"/>
  <c r="C157" i="76" s="1"/>
  <c r="E159" i="76"/>
  <c r="H159" i="76" s="1"/>
  <c r="C159" i="77" s="1"/>
  <c r="E159" i="77" s="1"/>
  <c r="H159" i="77" s="1"/>
  <c r="C159" i="78" s="1"/>
  <c r="E121" i="75"/>
  <c r="H121" i="75" s="1"/>
  <c r="C121" i="76" s="1"/>
  <c r="E189" i="76"/>
  <c r="H189" i="76" s="1"/>
  <c r="C189" i="77" s="1"/>
  <c r="E189" i="77" s="1"/>
  <c r="H189" i="77" s="1"/>
  <c r="C189" i="78" s="1"/>
  <c r="E10" i="76" l="1"/>
  <c r="H10" i="76" s="1"/>
  <c r="C10" i="77" s="1"/>
  <c r="E10" i="77" s="1"/>
  <c r="H10" i="77" s="1"/>
  <c r="C10" i="78" s="1"/>
  <c r="E12" i="78"/>
  <c r="H12" i="78" s="1"/>
  <c r="C12" i="79" s="1"/>
  <c r="E12" i="79" s="1"/>
  <c r="H12" i="79" s="1"/>
  <c r="C12" i="80" s="1"/>
  <c r="E171" i="78"/>
  <c r="H171" i="78" s="1"/>
  <c r="C171" i="79" s="1"/>
  <c r="E171" i="79" s="1"/>
  <c r="H171" i="79" s="1"/>
  <c r="C171" i="80" s="1"/>
  <c r="E169" i="78"/>
  <c r="H169" i="78" s="1"/>
  <c r="C169" i="79" s="1"/>
  <c r="E169" i="79" s="1"/>
  <c r="H169" i="79" s="1"/>
  <c r="C169" i="80" s="1"/>
  <c r="E148" i="76"/>
  <c r="H148" i="76" s="1"/>
  <c r="C148" i="77" s="1"/>
  <c r="E148" i="77" s="1"/>
  <c r="H148" i="77" s="1"/>
  <c r="C148" i="78" s="1"/>
  <c r="E121" i="76"/>
  <c r="H121" i="76" s="1"/>
  <c r="C121" i="77" s="1"/>
  <c r="E121" i="77" s="1"/>
  <c r="H121" i="77" s="1"/>
  <c r="C121" i="78" s="1"/>
  <c r="E11" i="76"/>
  <c r="H11" i="76" s="1"/>
  <c r="C11" i="77" s="1"/>
  <c r="E11" i="77" s="1"/>
  <c r="H11" i="77" s="1"/>
  <c r="C11" i="78" s="1"/>
  <c r="E159" i="78"/>
  <c r="H159" i="78" s="1"/>
  <c r="C159" i="79" s="1"/>
  <c r="E159" i="79" s="1"/>
  <c r="H159" i="79" s="1"/>
  <c r="C159" i="80" s="1"/>
  <c r="E122" i="76"/>
  <c r="H122" i="76" s="1"/>
  <c r="C122" i="77" s="1"/>
  <c r="E122" i="77" s="1"/>
  <c r="H122" i="77" s="1"/>
  <c r="C122" i="78" s="1"/>
  <c r="E102" i="78"/>
  <c r="H102" i="78" s="1"/>
  <c r="C102" i="79" s="1"/>
  <c r="E102" i="79" s="1"/>
  <c r="H102" i="79" s="1"/>
  <c r="C102" i="80" s="1"/>
  <c r="E127" i="78"/>
  <c r="H127" i="78" s="1"/>
  <c r="C127" i="79" s="1"/>
  <c r="E127" i="79" s="1"/>
  <c r="H127" i="79" s="1"/>
  <c r="C127" i="80" s="1"/>
  <c r="E174" i="76"/>
  <c r="H174" i="76" s="1"/>
  <c r="C174" i="77" s="1"/>
  <c r="E174" i="77" s="1"/>
  <c r="H174" i="77" s="1"/>
  <c r="C174" i="78" s="1"/>
  <c r="E9" i="76"/>
  <c r="H9" i="76" s="1"/>
  <c r="C9" i="77" s="1"/>
  <c r="E9" i="77" s="1"/>
  <c r="H9" i="77" s="1"/>
  <c r="C9" i="78" s="1"/>
  <c r="E88" i="76"/>
  <c r="H88" i="76" s="1"/>
  <c r="C88" i="77" s="1"/>
  <c r="E88" i="77" s="1"/>
  <c r="H88" i="77" s="1"/>
  <c r="C88" i="78" s="1"/>
  <c r="E129" i="76"/>
  <c r="H129" i="76" s="1"/>
  <c r="C129" i="77" s="1"/>
  <c r="E129" i="77" s="1"/>
  <c r="H129" i="77" s="1"/>
  <c r="C129" i="78" s="1"/>
  <c r="E219" i="78"/>
  <c r="H219" i="78" s="1"/>
  <c r="C219" i="79" s="1"/>
  <c r="E219" i="79" s="1"/>
  <c r="H219" i="79" s="1"/>
  <c r="C219" i="80" s="1"/>
  <c r="E157" i="76"/>
  <c r="H157" i="76" s="1"/>
  <c r="C157" i="77" s="1"/>
  <c r="E157" i="77" s="1"/>
  <c r="H157" i="77" s="1"/>
  <c r="C157" i="78" s="1"/>
  <c r="E168" i="78"/>
  <c r="H168" i="78" s="1"/>
  <c r="C168" i="79" s="1"/>
  <c r="E168" i="79" s="1"/>
  <c r="H168" i="79" s="1"/>
  <c r="C168" i="80" s="1"/>
  <c r="E103" i="78"/>
  <c r="H103" i="78" s="1"/>
  <c r="C103" i="79" s="1"/>
  <c r="E103" i="79" s="1"/>
  <c r="H103" i="79" s="1"/>
  <c r="C103" i="80" s="1"/>
  <c r="E189" i="78"/>
  <c r="H189" i="78" s="1"/>
  <c r="C189" i="79" s="1"/>
  <c r="E189" i="79" s="1"/>
  <c r="H189" i="79" s="1"/>
  <c r="C189" i="80" s="1"/>
  <c r="E193" i="78"/>
  <c r="H193" i="78" s="1"/>
  <c r="C193" i="79" s="1"/>
  <c r="E193" i="79" s="1"/>
  <c r="H193" i="79" s="1"/>
  <c r="C193" i="80" s="1"/>
  <c r="E172" i="76"/>
  <c r="H172" i="76" s="1"/>
  <c r="C172" i="77" s="1"/>
  <c r="E172" i="77" s="1"/>
  <c r="H172" i="77" s="1"/>
  <c r="C172" i="78" s="1"/>
  <c r="E194" i="76"/>
  <c r="H194" i="76" s="1"/>
  <c r="C194" i="77" s="1"/>
  <c r="E194" i="77" s="1"/>
  <c r="H194" i="77" s="1"/>
  <c r="C194" i="78" s="1"/>
  <c r="E170" i="78"/>
  <c r="H170" i="78" s="1"/>
  <c r="C170" i="79" s="1"/>
  <c r="E170" i="79" s="1"/>
  <c r="H170" i="79" s="1"/>
  <c r="C170" i="80" s="1"/>
  <c r="E165" i="76"/>
  <c r="H165" i="76" s="1"/>
  <c r="C165" i="77" s="1"/>
  <c r="E165" i="77" s="1"/>
  <c r="H165" i="77" s="1"/>
  <c r="C165" i="78" s="1"/>
  <c r="E124" i="78"/>
  <c r="H124" i="78" s="1"/>
  <c r="C124" i="79" s="1"/>
  <c r="E124" i="79" s="1"/>
  <c r="H124" i="79" s="1"/>
  <c r="C124" i="80" s="1"/>
  <c r="E104" i="78"/>
  <c r="H104" i="78" s="1"/>
  <c r="C104" i="79" s="1"/>
  <c r="E104" i="79" s="1"/>
  <c r="H104" i="79" s="1"/>
  <c r="C104" i="80" s="1"/>
  <c r="E175" i="76"/>
  <c r="H175" i="76" s="1"/>
  <c r="C175" i="77" s="1"/>
  <c r="E175" i="77" s="1"/>
  <c r="H175" i="77" s="1"/>
  <c r="C175" i="78" s="1"/>
  <c r="E128" i="76"/>
  <c r="H128" i="76" s="1"/>
  <c r="C128" i="77" s="1"/>
  <c r="E128" i="77" s="1"/>
  <c r="H128" i="77" s="1"/>
  <c r="C128" i="78" s="1"/>
  <c r="E160" i="78"/>
  <c r="H160" i="78" s="1"/>
  <c r="C160" i="79" s="1"/>
  <c r="E160" i="79" s="1"/>
  <c r="H160" i="79" s="1"/>
  <c r="C160" i="80" s="1"/>
  <c r="E93" i="78"/>
  <c r="H93" i="78" s="1"/>
  <c r="C93" i="79" s="1"/>
  <c r="E93" i="79" s="1"/>
  <c r="H93" i="79" s="1"/>
  <c r="C93" i="80" s="1"/>
  <c r="E105" i="76"/>
  <c r="H105" i="76" s="1"/>
  <c r="C105" i="77" s="1"/>
  <c r="E105" i="77" s="1"/>
  <c r="H105" i="77" s="1"/>
  <c r="C105" i="78" s="1"/>
  <c r="E120" i="78"/>
  <c r="H120" i="78" s="1"/>
  <c r="C120" i="79" s="1"/>
  <c r="E120" i="79" s="1"/>
  <c r="H120" i="79" s="1"/>
  <c r="C120" i="80" s="1"/>
  <c r="E167" i="76"/>
  <c r="H167" i="76" s="1"/>
  <c r="C167" i="77" s="1"/>
  <c r="E167" i="77" s="1"/>
  <c r="H167" i="77" s="1"/>
  <c r="C167" i="78" s="1"/>
  <c r="E123" i="78"/>
  <c r="H123" i="78" s="1"/>
  <c r="C123" i="79" s="1"/>
  <c r="E123" i="79" s="1"/>
  <c r="H123" i="79" s="1"/>
  <c r="C123" i="80" s="1"/>
  <c r="E173" i="76"/>
  <c r="H173" i="76" s="1"/>
  <c r="C173" i="77" s="1"/>
  <c r="E173" i="77" s="1"/>
  <c r="H173" i="77" s="1"/>
  <c r="C173" i="78" s="1"/>
  <c r="E176" i="78"/>
  <c r="H176" i="78" s="1"/>
  <c r="C176" i="79" s="1"/>
  <c r="E176" i="79" s="1"/>
  <c r="H176" i="79" s="1"/>
  <c r="C176" i="80" s="1"/>
  <c r="E37" i="78"/>
  <c r="H37" i="78" s="1"/>
  <c r="C37" i="79" s="1"/>
  <c r="E37" i="79" s="1"/>
  <c r="H37" i="79" s="1"/>
  <c r="C37" i="80" s="1"/>
  <c r="E156" i="76"/>
  <c r="H156" i="76" s="1"/>
  <c r="C156" i="77" s="1"/>
  <c r="E156" i="77" s="1"/>
  <c r="H156" i="77" s="1"/>
  <c r="C156" i="78" s="1"/>
  <c r="E158" i="76"/>
  <c r="H158" i="76" s="1"/>
  <c r="C158" i="77" s="1"/>
  <c r="E158" i="77" s="1"/>
  <c r="H158" i="77" s="1"/>
  <c r="C158" i="78" s="1"/>
  <c r="E155" i="76"/>
  <c r="H155" i="76" s="1"/>
  <c r="C155" i="77" s="1"/>
  <c r="E155" i="77" s="1"/>
  <c r="H155" i="77" s="1"/>
  <c r="C155" i="78" s="1"/>
  <c r="E166" i="76"/>
  <c r="H166" i="76" s="1"/>
  <c r="C166" i="77" s="1"/>
  <c r="E166" i="77" s="1"/>
  <c r="H166" i="77" s="1"/>
  <c r="C166" i="78" s="1"/>
  <c r="E154" i="78"/>
  <c r="H154" i="78" s="1"/>
  <c r="C154" i="79" s="1"/>
  <c r="E154" i="79" s="1"/>
  <c r="H154" i="79" s="1"/>
  <c r="C154" i="80" s="1"/>
  <c r="E145" i="78"/>
  <c r="H145" i="78" s="1"/>
  <c r="C145" i="79" s="1"/>
  <c r="E145" i="79" s="1"/>
  <c r="H145" i="79" s="1"/>
  <c r="C145" i="80" s="1"/>
  <c r="E119" i="76"/>
  <c r="H119" i="76" s="1"/>
  <c r="C119" i="77" s="1"/>
  <c r="E119" i="77" s="1"/>
  <c r="H119" i="77" s="1"/>
  <c r="C119" i="78" s="1"/>
  <c r="E92" i="78"/>
  <c r="H92" i="78" s="1"/>
  <c r="C92" i="79" s="1"/>
  <c r="E92" i="79" s="1"/>
  <c r="H92" i="79" s="1"/>
  <c r="C92" i="80" s="1"/>
  <c r="E153" i="78"/>
  <c r="H153" i="78" s="1"/>
  <c r="C153" i="79" s="1"/>
  <c r="E153" i="79" s="1"/>
  <c r="H153" i="79" s="1"/>
  <c r="C153" i="80" s="1"/>
  <c r="E125" i="78"/>
  <c r="H125" i="78" s="1"/>
  <c r="C125" i="79" s="1"/>
  <c r="E125" i="79" s="1"/>
  <c r="H125" i="79" s="1"/>
  <c r="C125" i="80" s="1"/>
  <c r="E148" i="78" l="1"/>
  <c r="H148" i="78" s="1"/>
  <c r="C148" i="79" s="1"/>
  <c r="E148" i="79" s="1"/>
  <c r="H148" i="79" s="1"/>
  <c r="C148" i="80" s="1"/>
  <c r="E155" i="78"/>
  <c r="H155" i="78" s="1"/>
  <c r="C155" i="79" s="1"/>
  <c r="E155" i="79" s="1"/>
  <c r="H155" i="79" s="1"/>
  <c r="C155" i="80" s="1"/>
  <c r="E173" i="78"/>
  <c r="H173" i="78" s="1"/>
  <c r="C173" i="79" s="1"/>
  <c r="E173" i="79" s="1"/>
  <c r="H173" i="79" s="1"/>
  <c r="C173" i="80" s="1"/>
  <c r="E175" i="78"/>
  <c r="H175" i="78" s="1"/>
  <c r="C175" i="79" s="1"/>
  <c r="E175" i="79" s="1"/>
  <c r="H175" i="79" s="1"/>
  <c r="C175" i="80" s="1"/>
  <c r="E193" i="80"/>
  <c r="H193" i="80" s="1"/>
  <c r="C193" i="81" s="1"/>
  <c r="E193" i="81" s="1"/>
  <c r="H193" i="81" s="1"/>
  <c r="C193" i="82" s="1"/>
  <c r="E88" i="78"/>
  <c r="H88" i="78" s="1"/>
  <c r="C88" i="79" s="1"/>
  <c r="E88" i="79" s="1"/>
  <c r="H88" i="79" s="1"/>
  <c r="C88" i="80" s="1"/>
  <c r="E11" i="78"/>
  <c r="H11" i="78" s="1"/>
  <c r="C11" i="79" s="1"/>
  <c r="E11" i="79" s="1"/>
  <c r="H11" i="79" s="1"/>
  <c r="C11" i="80" s="1"/>
  <c r="E158" i="78"/>
  <c r="H158" i="78" s="1"/>
  <c r="C158" i="79" s="1"/>
  <c r="E158" i="79" s="1"/>
  <c r="H158" i="79" s="1"/>
  <c r="C158" i="80" s="1"/>
  <c r="E123" i="80"/>
  <c r="H123" i="80" s="1"/>
  <c r="C123" i="81" s="1"/>
  <c r="E123" i="81" s="1"/>
  <c r="H123" i="81" s="1"/>
  <c r="C123" i="82" s="1"/>
  <c r="E189" i="80"/>
  <c r="H189" i="80" s="1"/>
  <c r="C189" i="81" s="1"/>
  <c r="E189" i="81" s="1"/>
  <c r="H189" i="81" s="1"/>
  <c r="C189" i="82" s="1"/>
  <c r="E9" i="78"/>
  <c r="H9" i="78" s="1"/>
  <c r="C9" i="79" s="1"/>
  <c r="E9" i="79" s="1"/>
  <c r="H9" i="79" s="1"/>
  <c r="C9" i="80" s="1"/>
  <c r="E121" i="78"/>
  <c r="H121" i="78" s="1"/>
  <c r="C121" i="79" s="1"/>
  <c r="E121" i="79" s="1"/>
  <c r="H121" i="79" s="1"/>
  <c r="C121" i="80" s="1"/>
  <c r="E125" i="80"/>
  <c r="H125" i="80" s="1"/>
  <c r="C125" i="81" s="1"/>
  <c r="E125" i="81" s="1"/>
  <c r="H125" i="81" s="1"/>
  <c r="C125" i="82" s="1"/>
  <c r="E104" i="80"/>
  <c r="H104" i="80" s="1"/>
  <c r="C104" i="81" s="1"/>
  <c r="E104" i="81" s="1"/>
  <c r="H104" i="81" s="1"/>
  <c r="C104" i="82" s="1"/>
  <c r="E156" i="78"/>
  <c r="H156" i="78" s="1"/>
  <c r="C156" i="79" s="1"/>
  <c r="E156" i="79" s="1"/>
  <c r="H156" i="79" s="1"/>
  <c r="C156" i="80" s="1"/>
  <c r="E103" i="80"/>
  <c r="H103" i="80" s="1"/>
  <c r="C103" i="81" s="1"/>
  <c r="E103" i="81" s="1"/>
  <c r="H103" i="81" s="1"/>
  <c r="C103" i="82" s="1"/>
  <c r="E119" i="78"/>
  <c r="H119" i="78" s="1"/>
  <c r="C119" i="79" s="1"/>
  <c r="E119" i="79" s="1"/>
  <c r="H119" i="79" s="1"/>
  <c r="C119" i="80" s="1"/>
  <c r="E37" i="80"/>
  <c r="H37" i="80" s="1"/>
  <c r="C37" i="81" s="1"/>
  <c r="E37" i="81" s="1"/>
  <c r="H37" i="81" s="1"/>
  <c r="C37" i="82" s="1"/>
  <c r="E105" i="78"/>
  <c r="H105" i="78" s="1"/>
  <c r="C105" i="79" s="1"/>
  <c r="E105" i="79" s="1"/>
  <c r="H105" i="79" s="1"/>
  <c r="C105" i="80" s="1"/>
  <c r="E165" i="78"/>
  <c r="H165" i="78" s="1"/>
  <c r="C165" i="79" s="1"/>
  <c r="E165" i="79" s="1"/>
  <c r="H165" i="79" s="1"/>
  <c r="C165" i="80" s="1"/>
  <c r="E168" i="80"/>
  <c r="H168" i="80" s="1"/>
  <c r="C168" i="81" s="1"/>
  <c r="E168" i="81" s="1"/>
  <c r="H168" i="81" s="1"/>
  <c r="C168" i="82" s="1"/>
  <c r="E171" i="80"/>
  <c r="H171" i="80" s="1"/>
  <c r="C171" i="81" s="1"/>
  <c r="E171" i="81" s="1"/>
  <c r="H171" i="81" s="1"/>
  <c r="C171" i="82" s="1"/>
  <c r="E153" i="80"/>
  <c r="H153" i="80" s="1"/>
  <c r="C153" i="81" s="1"/>
  <c r="E153" i="81" s="1"/>
  <c r="H153" i="81" s="1"/>
  <c r="C153" i="82" s="1"/>
  <c r="E174" i="78"/>
  <c r="H174" i="78" s="1"/>
  <c r="C174" i="79" s="1"/>
  <c r="E174" i="79" s="1"/>
  <c r="H174" i="79" s="1"/>
  <c r="C174" i="80" s="1"/>
  <c r="E124" i="80"/>
  <c r="H124" i="80" s="1"/>
  <c r="C124" i="81" s="1"/>
  <c r="E124" i="81" s="1"/>
  <c r="H124" i="81" s="1"/>
  <c r="C124" i="82" s="1"/>
  <c r="E145" i="80"/>
  <c r="H145" i="80" s="1"/>
  <c r="C145" i="81" s="1"/>
  <c r="E145" i="81" s="1"/>
  <c r="H145" i="81" s="1"/>
  <c r="C145" i="82" s="1"/>
  <c r="E176" i="80"/>
  <c r="H176" i="80" s="1"/>
  <c r="C176" i="81" s="1"/>
  <c r="E176" i="81" s="1"/>
  <c r="H176" i="81" s="1"/>
  <c r="C176" i="82" s="1"/>
  <c r="E93" i="80"/>
  <c r="H93" i="80" s="1"/>
  <c r="C93" i="81" s="1"/>
  <c r="E93" i="81" s="1"/>
  <c r="H93" i="81" s="1"/>
  <c r="C93" i="82" s="1"/>
  <c r="E170" i="80"/>
  <c r="H170" i="80" s="1"/>
  <c r="C170" i="81" s="1"/>
  <c r="E170" i="81" s="1"/>
  <c r="H170" i="81" s="1"/>
  <c r="C170" i="82" s="1"/>
  <c r="E157" i="78"/>
  <c r="H157" i="78" s="1"/>
  <c r="C157" i="79" s="1"/>
  <c r="E157" i="79" s="1"/>
  <c r="H157" i="79" s="1"/>
  <c r="C157" i="80" s="1"/>
  <c r="E102" i="80"/>
  <c r="H102" i="80" s="1"/>
  <c r="C102" i="81" s="1"/>
  <c r="E102" i="81" s="1"/>
  <c r="H102" i="81" s="1"/>
  <c r="C102" i="82" s="1"/>
  <c r="E167" i="78"/>
  <c r="H167" i="78" s="1"/>
  <c r="C167" i="79" s="1"/>
  <c r="E167" i="79" s="1"/>
  <c r="H167" i="79" s="1"/>
  <c r="C167" i="80" s="1"/>
  <c r="E92" i="80"/>
  <c r="H92" i="80" s="1"/>
  <c r="C92" i="81" s="1"/>
  <c r="E92" i="81" s="1"/>
  <c r="H92" i="81" s="1"/>
  <c r="C92" i="82" s="1"/>
  <c r="E169" i="80"/>
  <c r="H169" i="80" s="1"/>
  <c r="C169" i="81" s="1"/>
  <c r="E169" i="81" s="1"/>
  <c r="H169" i="81" s="1"/>
  <c r="C169" i="82" s="1"/>
  <c r="E194" i="78"/>
  <c r="H194" i="78" s="1"/>
  <c r="C194" i="79" s="1"/>
  <c r="E194" i="79" s="1"/>
  <c r="H194" i="79" s="1"/>
  <c r="C194" i="80" s="1"/>
  <c r="E219" i="80"/>
  <c r="H219" i="80" s="1"/>
  <c r="C219" i="81" s="1"/>
  <c r="E219" i="81" s="1"/>
  <c r="H219" i="81" s="1"/>
  <c r="C219" i="82" s="1"/>
  <c r="E122" i="78"/>
  <c r="H122" i="78" s="1"/>
  <c r="C122" i="79" s="1"/>
  <c r="E122" i="79" s="1"/>
  <c r="H122" i="79" s="1"/>
  <c r="C122" i="80" s="1"/>
  <c r="E12" i="80"/>
  <c r="H12" i="80" s="1"/>
  <c r="C12" i="81" s="1"/>
  <c r="E12" i="81" s="1"/>
  <c r="H12" i="81" s="1"/>
  <c r="C12" i="82" s="1"/>
  <c r="E120" i="80"/>
  <c r="H120" i="80" s="1"/>
  <c r="C120" i="81" s="1"/>
  <c r="E120" i="81" s="1"/>
  <c r="H120" i="81" s="1"/>
  <c r="C120" i="82" s="1"/>
  <c r="E127" i="80"/>
  <c r="H127" i="80" s="1"/>
  <c r="C127" i="81" s="1"/>
  <c r="E127" i="81" s="1"/>
  <c r="H127" i="81" s="1"/>
  <c r="C127" i="82" s="1"/>
  <c r="E154" i="80"/>
  <c r="H154" i="80" s="1"/>
  <c r="C154" i="81" s="1"/>
  <c r="E154" i="81" s="1"/>
  <c r="H154" i="81" s="1"/>
  <c r="C154" i="82" s="1"/>
  <c r="E160" i="80"/>
  <c r="H160" i="80" s="1"/>
  <c r="C160" i="81" s="1"/>
  <c r="E160" i="81" s="1"/>
  <c r="H160" i="81" s="1"/>
  <c r="C160" i="82" s="1"/>
  <c r="E166" i="78"/>
  <c r="H166" i="78" s="1"/>
  <c r="C166" i="79" s="1"/>
  <c r="E166" i="79" s="1"/>
  <c r="H166" i="79" s="1"/>
  <c r="C166" i="80" s="1"/>
  <c r="E128" i="78"/>
  <c r="H128" i="78" s="1"/>
  <c r="C128" i="79" s="1"/>
  <c r="E128" i="79" s="1"/>
  <c r="H128" i="79" s="1"/>
  <c r="C128" i="80" s="1"/>
  <c r="E172" i="78"/>
  <c r="H172" i="78" s="1"/>
  <c r="C172" i="79" s="1"/>
  <c r="E172" i="79" s="1"/>
  <c r="H172" i="79" s="1"/>
  <c r="C172" i="80" s="1"/>
  <c r="E129" i="78"/>
  <c r="H129" i="78" s="1"/>
  <c r="C129" i="79" s="1"/>
  <c r="E129" i="79" s="1"/>
  <c r="H129" i="79" s="1"/>
  <c r="C129" i="80" s="1"/>
  <c r="E159" i="80"/>
  <c r="H159" i="80" s="1"/>
  <c r="C159" i="81" s="1"/>
  <c r="E159" i="81" s="1"/>
  <c r="H159" i="81" s="1"/>
  <c r="C159" i="82" s="1"/>
  <c r="E10" i="78"/>
  <c r="H10" i="78" s="1"/>
  <c r="C10" i="79" s="1"/>
  <c r="E10" i="79" s="1"/>
  <c r="H10" i="79" s="1"/>
  <c r="C10" i="80" s="1"/>
  <c r="E160" i="82" l="1"/>
  <c r="H160" i="82" s="1"/>
  <c r="C160" i="83" s="1"/>
  <c r="E10" i="80"/>
  <c r="H10" i="80" s="1"/>
  <c r="C10" i="81" s="1"/>
  <c r="E10" i="81" s="1"/>
  <c r="H10" i="81" s="1"/>
  <c r="C10" i="82" s="1"/>
  <c r="E93" i="82"/>
  <c r="H93" i="82" s="1"/>
  <c r="C93" i="83" s="1"/>
  <c r="E168" i="82"/>
  <c r="H168" i="82" s="1"/>
  <c r="C168" i="83" s="1"/>
  <c r="E125" i="82"/>
  <c r="H125" i="82" s="1"/>
  <c r="C125" i="83" s="1"/>
  <c r="E88" i="80"/>
  <c r="H88" i="80" s="1"/>
  <c r="C88" i="81" s="1"/>
  <c r="E88" i="81" s="1"/>
  <c r="H88" i="81" s="1"/>
  <c r="C88" i="82" s="1"/>
  <c r="E104" i="82"/>
  <c r="H104" i="82" s="1"/>
  <c r="C104" i="83" s="1"/>
  <c r="E176" i="82"/>
  <c r="H176" i="82" s="1"/>
  <c r="C176" i="83" s="1"/>
  <c r="E165" i="80"/>
  <c r="H165" i="80" s="1"/>
  <c r="C165" i="81" s="1"/>
  <c r="E165" i="81" s="1"/>
  <c r="H165" i="81" s="1"/>
  <c r="C165" i="82" s="1"/>
  <c r="E121" i="80"/>
  <c r="H121" i="80" s="1"/>
  <c r="C121" i="81" s="1"/>
  <c r="E121" i="81" s="1"/>
  <c r="H121" i="81" s="1"/>
  <c r="C121" i="82" s="1"/>
  <c r="E193" i="82"/>
  <c r="H193" i="82" s="1"/>
  <c r="C193" i="83" s="1"/>
  <c r="E170" i="82"/>
  <c r="H170" i="82" s="1"/>
  <c r="C170" i="83" s="1"/>
  <c r="E127" i="82"/>
  <c r="H127" i="82" s="1"/>
  <c r="C127" i="83" s="1"/>
  <c r="E120" i="82"/>
  <c r="H120" i="82" s="1"/>
  <c r="C120" i="83" s="1"/>
  <c r="E92" i="82"/>
  <c r="H92" i="82" s="1"/>
  <c r="C92" i="83" s="1"/>
  <c r="E145" i="82"/>
  <c r="H145" i="82" s="1"/>
  <c r="C145" i="83" s="1"/>
  <c r="E105" i="80"/>
  <c r="H105" i="80" s="1"/>
  <c r="C105" i="81" s="1"/>
  <c r="E105" i="81" s="1"/>
  <c r="H105" i="81" s="1"/>
  <c r="C105" i="82" s="1"/>
  <c r="E9" i="80"/>
  <c r="H9" i="80" s="1"/>
  <c r="C9" i="81" s="1"/>
  <c r="E9" i="81" s="1"/>
  <c r="H9" i="81" s="1"/>
  <c r="C9" i="82" s="1"/>
  <c r="E175" i="80"/>
  <c r="H175" i="80" s="1"/>
  <c r="C175" i="81" s="1"/>
  <c r="E175" i="81" s="1"/>
  <c r="H175" i="81" s="1"/>
  <c r="C175" i="82" s="1"/>
  <c r="E169" i="82"/>
  <c r="H169" i="82" s="1"/>
  <c r="C169" i="83" s="1"/>
  <c r="E172" i="80"/>
  <c r="H172" i="80" s="1"/>
  <c r="C172" i="81" s="1"/>
  <c r="E172" i="81" s="1"/>
  <c r="H172" i="81" s="1"/>
  <c r="C172" i="82" s="1"/>
  <c r="E167" i="80"/>
  <c r="H167" i="80" s="1"/>
  <c r="C167" i="81" s="1"/>
  <c r="E167" i="81" s="1"/>
  <c r="H167" i="81" s="1"/>
  <c r="C167" i="82" s="1"/>
  <c r="E124" i="82"/>
  <c r="H124" i="82" s="1"/>
  <c r="C124" i="83" s="1"/>
  <c r="E37" i="82"/>
  <c r="H37" i="82" s="1"/>
  <c r="C37" i="83" s="1"/>
  <c r="E189" i="82"/>
  <c r="H189" i="82" s="1"/>
  <c r="C189" i="83" s="1"/>
  <c r="E173" i="80"/>
  <c r="H173" i="80" s="1"/>
  <c r="C173" i="81" s="1"/>
  <c r="E173" i="81" s="1"/>
  <c r="H173" i="81" s="1"/>
  <c r="C173" i="82" s="1"/>
  <c r="E154" i="82"/>
  <c r="H154" i="82" s="1"/>
  <c r="C154" i="83" s="1"/>
  <c r="E128" i="80"/>
  <c r="H128" i="80" s="1"/>
  <c r="C128" i="81" s="1"/>
  <c r="E128" i="81" s="1"/>
  <c r="H128" i="81" s="1"/>
  <c r="C128" i="82" s="1"/>
  <c r="E174" i="80"/>
  <c r="H174" i="80" s="1"/>
  <c r="C174" i="81" s="1"/>
  <c r="E174" i="81" s="1"/>
  <c r="H174" i="81" s="1"/>
  <c r="C174" i="82" s="1"/>
  <c r="E119" i="80"/>
  <c r="H119" i="80" s="1"/>
  <c r="C119" i="81" s="1"/>
  <c r="E119" i="81" s="1"/>
  <c r="H119" i="81" s="1"/>
  <c r="C119" i="82" s="1"/>
  <c r="E155" i="80"/>
  <c r="H155" i="80" s="1"/>
  <c r="C155" i="81" s="1"/>
  <c r="E155" i="81" s="1"/>
  <c r="H155" i="81" s="1"/>
  <c r="C155" i="82" s="1"/>
  <c r="E11" i="80"/>
  <c r="H11" i="80" s="1"/>
  <c r="C11" i="81" s="1"/>
  <c r="E11" i="81" s="1"/>
  <c r="H11" i="81" s="1"/>
  <c r="C11" i="82" s="1"/>
  <c r="E129" i="80"/>
  <c r="H129" i="80" s="1"/>
  <c r="C129" i="81" s="1"/>
  <c r="E129" i="81" s="1"/>
  <c r="H129" i="81" s="1"/>
  <c r="C129" i="82" s="1"/>
  <c r="E122" i="80"/>
  <c r="H122" i="80" s="1"/>
  <c r="C122" i="81" s="1"/>
  <c r="E122" i="81" s="1"/>
  <c r="H122" i="81" s="1"/>
  <c r="C122" i="82" s="1"/>
  <c r="E153" i="82"/>
  <c r="H153" i="82" s="1"/>
  <c r="C153" i="83" s="1"/>
  <c r="E103" i="82"/>
  <c r="H103" i="82" s="1"/>
  <c r="C103" i="83" s="1"/>
  <c r="E123" i="82"/>
  <c r="H123" i="82" s="1"/>
  <c r="C123" i="83" s="1"/>
  <c r="E148" i="80"/>
  <c r="H148" i="80" s="1"/>
  <c r="C148" i="81" s="1"/>
  <c r="E148" i="81" s="1"/>
  <c r="H148" i="81" s="1"/>
  <c r="C148" i="82" s="1"/>
  <c r="E194" i="80"/>
  <c r="H194" i="80" s="1"/>
  <c r="C194" i="81" s="1"/>
  <c r="E194" i="81" s="1"/>
  <c r="H194" i="81" s="1"/>
  <c r="C194" i="82" s="1"/>
  <c r="E159" i="82"/>
  <c r="H159" i="82" s="1"/>
  <c r="C159" i="83" s="1"/>
  <c r="E12" i="82"/>
  <c r="H12" i="82" s="1"/>
  <c r="C12" i="83" s="1"/>
  <c r="E102" i="82"/>
  <c r="H102" i="82" s="1"/>
  <c r="C102" i="83" s="1"/>
  <c r="E166" i="80"/>
  <c r="H166" i="80" s="1"/>
  <c r="C166" i="81" s="1"/>
  <c r="E166" i="81" s="1"/>
  <c r="H166" i="81" s="1"/>
  <c r="C166" i="82" s="1"/>
  <c r="E219" i="82"/>
  <c r="H219" i="82" s="1"/>
  <c r="C219" i="83" s="1"/>
  <c r="E157" i="80"/>
  <c r="H157" i="80" s="1"/>
  <c r="C157" i="81" s="1"/>
  <c r="E157" i="81" s="1"/>
  <c r="H157" i="81" s="1"/>
  <c r="C157" i="82" s="1"/>
  <c r="E171" i="82"/>
  <c r="H171" i="82" s="1"/>
  <c r="C171" i="83" s="1"/>
  <c r="E156" i="80"/>
  <c r="H156" i="80" s="1"/>
  <c r="C156" i="81" s="1"/>
  <c r="E156" i="81" s="1"/>
  <c r="H156" i="81" s="1"/>
  <c r="C156" i="82" s="1"/>
  <c r="E158" i="80"/>
  <c r="H158" i="80" s="1"/>
  <c r="C158" i="81" s="1"/>
  <c r="E158" i="81" s="1"/>
  <c r="H158" i="81" s="1"/>
  <c r="C158" i="82" s="1"/>
  <c r="E92" i="83" l="1"/>
  <c r="H92" i="83" s="1"/>
  <c r="C92" i="84" s="1"/>
  <c r="E104" i="83"/>
  <c r="H104" i="83" s="1"/>
  <c r="C104" i="84" s="1"/>
  <c r="E128" i="82"/>
  <c r="H128" i="82" s="1"/>
  <c r="C128" i="83" s="1"/>
  <c r="E120" i="83"/>
  <c r="H120" i="83" s="1"/>
  <c r="C120" i="84" s="1"/>
  <c r="E88" i="82"/>
  <c r="H88" i="82" s="1"/>
  <c r="C88" i="83" s="1"/>
  <c r="E102" i="83"/>
  <c r="H102" i="83" s="1"/>
  <c r="C102" i="84" s="1"/>
  <c r="E129" i="82"/>
  <c r="H129" i="82" s="1"/>
  <c r="C129" i="83" s="1"/>
  <c r="E154" i="83"/>
  <c r="H154" i="83" s="1"/>
  <c r="C154" i="84" s="1"/>
  <c r="E169" i="83"/>
  <c r="H169" i="83" s="1"/>
  <c r="C169" i="84" s="1"/>
  <c r="E127" i="83"/>
  <c r="H127" i="83" s="1"/>
  <c r="C127" i="84" s="1"/>
  <c r="E125" i="83"/>
  <c r="H125" i="83" s="1"/>
  <c r="C125" i="84" s="1"/>
  <c r="E153" i="83"/>
  <c r="H153" i="83" s="1"/>
  <c r="C153" i="84" s="1"/>
  <c r="E156" i="82"/>
  <c r="H156" i="82" s="1"/>
  <c r="C156" i="83" s="1"/>
  <c r="E173" i="82"/>
  <c r="H173" i="82" s="1"/>
  <c r="C173" i="83" s="1"/>
  <c r="E170" i="83"/>
  <c r="H170" i="83" s="1"/>
  <c r="C170" i="84" s="1"/>
  <c r="E168" i="83"/>
  <c r="H168" i="83" s="1"/>
  <c r="C168" i="84" s="1"/>
  <c r="E122" i="82"/>
  <c r="H122" i="82" s="1"/>
  <c r="C122" i="83" s="1"/>
  <c r="E194" i="82"/>
  <c r="H194" i="82" s="1"/>
  <c r="C194" i="83" s="1"/>
  <c r="E155" i="82"/>
  <c r="H155" i="82" s="1"/>
  <c r="C155" i="83" s="1"/>
  <c r="E189" i="83"/>
  <c r="H189" i="83" s="1"/>
  <c r="C189" i="84" s="1"/>
  <c r="E175" i="82"/>
  <c r="H175" i="82" s="1"/>
  <c r="C175" i="83" s="1"/>
  <c r="E193" i="83"/>
  <c r="H193" i="83" s="1"/>
  <c r="C193" i="84" s="1"/>
  <c r="E93" i="83"/>
  <c r="H93" i="83" s="1"/>
  <c r="C93" i="84" s="1"/>
  <c r="E172" i="82"/>
  <c r="H172" i="82" s="1"/>
  <c r="C172" i="83" s="1"/>
  <c r="E12" i="83"/>
  <c r="H12" i="83" s="1"/>
  <c r="C12" i="84" s="1"/>
  <c r="E159" i="83"/>
  <c r="H159" i="83" s="1"/>
  <c r="C159" i="84" s="1"/>
  <c r="E148" i="82"/>
  <c r="H148" i="82" s="1"/>
  <c r="C148" i="83" s="1"/>
  <c r="E37" i="83"/>
  <c r="H37" i="83" s="1"/>
  <c r="C37" i="84" s="1"/>
  <c r="E9" i="82"/>
  <c r="H9" i="82" s="1"/>
  <c r="C9" i="83" s="1"/>
  <c r="E121" i="82"/>
  <c r="H121" i="82" s="1"/>
  <c r="C121" i="83" s="1"/>
  <c r="E158" i="82"/>
  <c r="H158" i="82" s="1"/>
  <c r="C158" i="83" s="1"/>
  <c r="E157" i="82"/>
  <c r="H157" i="82" s="1"/>
  <c r="C157" i="83" s="1"/>
  <c r="E119" i="82"/>
  <c r="H119" i="82" s="1"/>
  <c r="C119" i="83" s="1"/>
  <c r="E124" i="83"/>
  <c r="H124" i="83" s="1"/>
  <c r="C124" i="84" s="1"/>
  <c r="E105" i="82"/>
  <c r="H105" i="82" s="1"/>
  <c r="C105" i="83" s="1"/>
  <c r="E165" i="82"/>
  <c r="H165" i="82" s="1"/>
  <c r="C165" i="83" s="1"/>
  <c r="E10" i="82"/>
  <c r="H10" i="82" s="1"/>
  <c r="C10" i="83" s="1"/>
  <c r="E11" i="82"/>
  <c r="H11" i="82" s="1"/>
  <c r="C11" i="83" s="1"/>
  <c r="E171" i="83"/>
  <c r="H171" i="83" s="1"/>
  <c r="C171" i="84" s="1"/>
  <c r="E219" i="83"/>
  <c r="H219" i="83" s="1"/>
  <c r="C219" i="84" s="1"/>
  <c r="E123" i="83"/>
  <c r="H123" i="83" s="1"/>
  <c r="C123" i="84" s="1"/>
  <c r="E166" i="82"/>
  <c r="H166" i="82" s="1"/>
  <c r="C166" i="83" s="1"/>
  <c r="E103" i="83"/>
  <c r="H103" i="83" s="1"/>
  <c r="C103" i="84" s="1"/>
  <c r="E174" i="82"/>
  <c r="H174" i="82" s="1"/>
  <c r="C174" i="83" s="1"/>
  <c r="E167" i="82"/>
  <c r="H167" i="82" s="1"/>
  <c r="C167" i="83" s="1"/>
  <c r="E145" i="83"/>
  <c r="H145" i="83" s="1"/>
  <c r="C145" i="84" s="1"/>
  <c r="E176" i="83"/>
  <c r="H176" i="83" s="1"/>
  <c r="C176" i="84" s="1"/>
  <c r="E160" i="83"/>
  <c r="H160" i="83" s="1"/>
  <c r="C160" i="84" s="1"/>
  <c r="E160" i="84" l="1"/>
  <c r="H160" i="84" s="1"/>
  <c r="C160" i="85" s="1"/>
  <c r="E189" i="84"/>
  <c r="H189" i="84" s="1"/>
  <c r="C189" i="85" s="1"/>
  <c r="E156" i="83"/>
  <c r="H156" i="83" s="1"/>
  <c r="C156" i="84" s="1"/>
  <c r="E88" i="83"/>
  <c r="H88" i="83" s="1"/>
  <c r="C88" i="84" s="1"/>
  <c r="E120" i="84"/>
  <c r="H120" i="84" s="1"/>
  <c r="C120" i="85" s="1"/>
  <c r="E37" i="84"/>
  <c r="H37" i="84" s="1"/>
  <c r="C37" i="85" s="1"/>
  <c r="E128" i="83"/>
  <c r="H128" i="83" s="1"/>
  <c r="C128" i="84" s="1"/>
  <c r="E219" i="84"/>
  <c r="H219" i="84" s="1"/>
  <c r="C219" i="85" s="1"/>
  <c r="E148" i="83"/>
  <c r="H148" i="83" s="1"/>
  <c r="C148" i="84" s="1"/>
  <c r="E171" i="84"/>
  <c r="H171" i="84" s="1"/>
  <c r="C171" i="85" s="1"/>
  <c r="E125" i="84"/>
  <c r="H125" i="84" s="1"/>
  <c r="C125" i="85" s="1"/>
  <c r="E167" i="83"/>
  <c r="H167" i="83" s="1"/>
  <c r="C167" i="84" s="1"/>
  <c r="E11" i="83"/>
  <c r="H11" i="83" s="1"/>
  <c r="C11" i="84" s="1"/>
  <c r="E158" i="83"/>
  <c r="H158" i="83" s="1"/>
  <c r="C158" i="84" s="1"/>
  <c r="E12" i="84"/>
  <c r="H12" i="84" s="1"/>
  <c r="C12" i="85" s="1"/>
  <c r="E122" i="83"/>
  <c r="H122" i="83" s="1"/>
  <c r="C122" i="84" s="1"/>
  <c r="E127" i="84"/>
  <c r="H127" i="84" s="1"/>
  <c r="C127" i="85" s="1"/>
  <c r="E124" i="84"/>
  <c r="H124" i="84" s="1"/>
  <c r="C124" i="85" s="1"/>
  <c r="E119" i="83"/>
  <c r="H119" i="83" s="1"/>
  <c r="C119" i="84" s="1"/>
  <c r="E145" i="84"/>
  <c r="H145" i="84" s="1"/>
  <c r="C145" i="85" s="1"/>
  <c r="E159" i="84"/>
  <c r="H159" i="84" s="1"/>
  <c r="C159" i="85" s="1"/>
  <c r="E174" i="83"/>
  <c r="H174" i="83" s="1"/>
  <c r="C174" i="84" s="1"/>
  <c r="E172" i="83"/>
  <c r="H172" i="83" s="1"/>
  <c r="C172" i="84" s="1"/>
  <c r="E168" i="84"/>
  <c r="H168" i="84" s="1"/>
  <c r="C168" i="85" s="1"/>
  <c r="E169" i="84"/>
  <c r="H169" i="84" s="1"/>
  <c r="C169" i="85" s="1"/>
  <c r="E153" i="84"/>
  <c r="H153" i="84" s="1"/>
  <c r="C153" i="85" s="1"/>
  <c r="E194" i="83"/>
  <c r="H194" i="83" s="1"/>
  <c r="C194" i="84" s="1"/>
  <c r="E103" i="84"/>
  <c r="H103" i="84" s="1"/>
  <c r="C103" i="85" s="1"/>
  <c r="E10" i="83"/>
  <c r="H10" i="83" s="1"/>
  <c r="C10" i="84" s="1"/>
  <c r="E93" i="84"/>
  <c r="H93" i="84" s="1"/>
  <c r="C93" i="85" s="1"/>
  <c r="E170" i="84"/>
  <c r="H170" i="84" s="1"/>
  <c r="C170" i="85" s="1"/>
  <c r="E154" i="84"/>
  <c r="H154" i="84" s="1"/>
  <c r="C154" i="85" s="1"/>
  <c r="E92" i="84"/>
  <c r="H92" i="84" s="1"/>
  <c r="C92" i="85" s="1"/>
  <c r="E176" i="84"/>
  <c r="H176" i="84" s="1"/>
  <c r="C176" i="85" s="1"/>
  <c r="E155" i="83"/>
  <c r="H155" i="83" s="1"/>
  <c r="C155" i="84" s="1"/>
  <c r="E157" i="83"/>
  <c r="H157" i="83" s="1"/>
  <c r="C157" i="84" s="1"/>
  <c r="E166" i="83"/>
  <c r="H166" i="83" s="1"/>
  <c r="C166" i="84" s="1"/>
  <c r="E165" i="83"/>
  <c r="H165" i="83" s="1"/>
  <c r="C165" i="84" s="1"/>
  <c r="E121" i="83"/>
  <c r="H121" i="83" s="1"/>
  <c r="C121" i="84" s="1"/>
  <c r="E193" i="84"/>
  <c r="H193" i="84" s="1"/>
  <c r="C193" i="85" s="1"/>
  <c r="E129" i="83"/>
  <c r="H129" i="83" s="1"/>
  <c r="C129" i="84" s="1"/>
  <c r="E123" i="84"/>
  <c r="H123" i="84" s="1"/>
  <c r="C123" i="85" s="1"/>
  <c r="E105" i="83"/>
  <c r="H105" i="83" s="1"/>
  <c r="C105" i="84" s="1"/>
  <c r="E9" i="83"/>
  <c r="H9" i="83" s="1"/>
  <c r="C9" i="84" s="1"/>
  <c r="E175" i="83"/>
  <c r="H175" i="83" s="1"/>
  <c r="C175" i="84" s="1"/>
  <c r="E173" i="83"/>
  <c r="H173" i="83" s="1"/>
  <c r="C173" i="84" s="1"/>
  <c r="E102" i="84"/>
  <c r="H102" i="84" s="1"/>
  <c r="C102" i="85" s="1"/>
  <c r="E104" i="84"/>
  <c r="H104" i="84" s="1"/>
  <c r="C104" i="85" s="1"/>
  <c r="E123" i="85" l="1"/>
  <c r="H123" i="85" s="1"/>
  <c r="C123" i="86" s="1"/>
  <c r="E219" i="85"/>
  <c r="H219" i="85" s="1"/>
  <c r="C219" i="86" s="1"/>
  <c r="E157" i="84"/>
  <c r="H157" i="84" s="1"/>
  <c r="C157" i="85" s="1"/>
  <c r="E104" i="85"/>
  <c r="H104" i="85" s="1"/>
  <c r="C104" i="86" s="1"/>
  <c r="E158" i="84"/>
  <c r="H158" i="84" s="1"/>
  <c r="C158" i="85" s="1"/>
  <c r="E159" i="85"/>
  <c r="H159" i="85" s="1"/>
  <c r="C159" i="86" s="1"/>
  <c r="E120" i="85"/>
  <c r="H120" i="85" s="1"/>
  <c r="C120" i="86" s="1"/>
  <c r="E10" i="84"/>
  <c r="H10" i="84" s="1"/>
  <c r="C10" i="85" s="1"/>
  <c r="E122" i="84"/>
  <c r="H122" i="84" s="1"/>
  <c r="C122" i="85" s="1"/>
  <c r="E103" i="85"/>
  <c r="H103" i="85" s="1"/>
  <c r="C103" i="86" s="1"/>
  <c r="E176" i="85"/>
  <c r="H176" i="85" s="1"/>
  <c r="C176" i="86" s="1"/>
  <c r="E167" i="84"/>
  <c r="H167" i="84" s="1"/>
  <c r="C167" i="85" s="1"/>
  <c r="E88" i="84"/>
  <c r="H88" i="84" s="1"/>
  <c r="C88" i="85" s="1"/>
  <c r="E128" i="84"/>
  <c r="H128" i="84" s="1"/>
  <c r="C128" i="85" s="1"/>
  <c r="E194" i="84"/>
  <c r="H194" i="84" s="1"/>
  <c r="C194" i="85" s="1"/>
  <c r="E11" i="84"/>
  <c r="H11" i="84" s="1"/>
  <c r="C11" i="85" s="1"/>
  <c r="E175" i="84"/>
  <c r="H175" i="84" s="1"/>
  <c r="C175" i="85" s="1"/>
  <c r="E169" i="85"/>
  <c r="H169" i="85" s="1"/>
  <c r="C169" i="86" s="1"/>
  <c r="E119" i="84"/>
  <c r="H119" i="84" s="1"/>
  <c r="C119" i="85" s="1"/>
  <c r="E125" i="85"/>
  <c r="H125" i="85" s="1"/>
  <c r="C125" i="86" s="1"/>
  <c r="E156" i="84"/>
  <c r="H156" i="84" s="1"/>
  <c r="C156" i="85" s="1"/>
  <c r="E155" i="84"/>
  <c r="H155" i="84" s="1"/>
  <c r="C155" i="85" s="1"/>
  <c r="E129" i="84"/>
  <c r="H129" i="84" s="1"/>
  <c r="C129" i="85" s="1"/>
  <c r="E37" i="85"/>
  <c r="H37" i="85" s="1"/>
  <c r="C37" i="86" s="1"/>
  <c r="E102" i="85"/>
  <c r="H102" i="85" s="1"/>
  <c r="C102" i="86" s="1"/>
  <c r="E153" i="85"/>
  <c r="H153" i="85" s="1"/>
  <c r="C153" i="86" s="1"/>
  <c r="E193" i="85"/>
  <c r="H193" i="85" s="1"/>
  <c r="C193" i="86" s="1"/>
  <c r="E9" i="84"/>
  <c r="H9" i="84" s="1"/>
  <c r="C9" i="85" s="1"/>
  <c r="E168" i="85"/>
  <c r="H168" i="85" s="1"/>
  <c r="C168" i="86" s="1"/>
  <c r="E171" i="85"/>
  <c r="H171" i="85" s="1"/>
  <c r="C171" i="86" s="1"/>
  <c r="E189" i="85"/>
  <c r="H189" i="85" s="1"/>
  <c r="C189" i="86" s="1"/>
  <c r="E12" i="85"/>
  <c r="H12" i="85" s="1"/>
  <c r="C12" i="86" s="1"/>
  <c r="E174" i="84"/>
  <c r="H174" i="84" s="1"/>
  <c r="C174" i="85" s="1"/>
  <c r="E92" i="85"/>
  <c r="H92" i="85" s="1"/>
  <c r="C92" i="86" s="1"/>
  <c r="E173" i="84"/>
  <c r="H173" i="84" s="1"/>
  <c r="C173" i="85" s="1"/>
  <c r="E154" i="85"/>
  <c r="H154" i="85" s="1"/>
  <c r="C154" i="86" s="1"/>
  <c r="E145" i="85"/>
  <c r="H145" i="85" s="1"/>
  <c r="C145" i="86" s="1"/>
  <c r="E121" i="84"/>
  <c r="H121" i="84" s="1"/>
  <c r="C121" i="85" s="1"/>
  <c r="E170" i="85"/>
  <c r="H170" i="85" s="1"/>
  <c r="C170" i="86" s="1"/>
  <c r="E165" i="84"/>
  <c r="H165" i="84" s="1"/>
  <c r="C165" i="85" s="1"/>
  <c r="E93" i="85"/>
  <c r="H93" i="85" s="1"/>
  <c r="C93" i="86" s="1"/>
  <c r="E124" i="85"/>
  <c r="H124" i="85" s="1"/>
  <c r="C124" i="86" s="1"/>
  <c r="E105" i="84"/>
  <c r="H105" i="84" s="1"/>
  <c r="C105" i="85" s="1"/>
  <c r="E166" i="84"/>
  <c r="H166" i="84" s="1"/>
  <c r="C166" i="85" s="1"/>
  <c r="E172" i="84"/>
  <c r="H172" i="84" s="1"/>
  <c r="C172" i="85" s="1"/>
  <c r="E127" i="85"/>
  <c r="H127" i="85" s="1"/>
  <c r="C127" i="86" s="1"/>
  <c r="E148" i="84"/>
  <c r="H148" i="84" s="1"/>
  <c r="C148" i="85" s="1"/>
  <c r="E160" i="85"/>
  <c r="H160" i="85" s="1"/>
  <c r="C160" i="86" s="1"/>
  <c r="E88" i="85" l="1"/>
  <c r="H88" i="85" s="1"/>
  <c r="C88" i="86" s="1"/>
  <c r="E120" i="86"/>
  <c r="H120" i="86" s="1"/>
  <c r="C120" i="87" s="1"/>
  <c r="E120" i="87" s="1"/>
  <c r="H120" i="87" s="1"/>
  <c r="C120" i="88" s="1"/>
  <c r="E174" i="85"/>
  <c r="H174" i="85" s="1"/>
  <c r="C174" i="86" s="1"/>
  <c r="E159" i="86"/>
  <c r="H159" i="86" s="1"/>
  <c r="C159" i="87" s="1"/>
  <c r="E159" i="87" s="1"/>
  <c r="H159" i="87" s="1"/>
  <c r="C159" i="88" s="1"/>
  <c r="E102" i="86"/>
  <c r="H102" i="86" s="1"/>
  <c r="C102" i="87" s="1"/>
  <c r="E102" i="87" s="1"/>
  <c r="H102" i="87" s="1"/>
  <c r="C102" i="88" s="1"/>
  <c r="E160" i="86"/>
  <c r="H160" i="86" s="1"/>
  <c r="C160" i="87" s="1"/>
  <c r="E160" i="87" s="1"/>
  <c r="H160" i="87" s="1"/>
  <c r="C160" i="88" s="1"/>
  <c r="E167" i="85"/>
  <c r="H167" i="85" s="1"/>
  <c r="C167" i="86" s="1"/>
  <c r="E175" i="85"/>
  <c r="H175" i="85" s="1"/>
  <c r="C175" i="86" s="1"/>
  <c r="E11" i="85"/>
  <c r="H11" i="85" s="1"/>
  <c r="C11" i="86" s="1"/>
  <c r="E176" i="86"/>
  <c r="H176" i="86" s="1"/>
  <c r="C176" i="87" s="1"/>
  <c r="E176" i="87" s="1"/>
  <c r="H176" i="87" s="1"/>
  <c r="C176" i="88" s="1"/>
  <c r="E124" i="86"/>
  <c r="H124" i="86" s="1"/>
  <c r="C124" i="87" s="1"/>
  <c r="E124" i="87" s="1"/>
  <c r="H124" i="87" s="1"/>
  <c r="C124" i="88" s="1"/>
  <c r="E93" i="86"/>
  <c r="H93" i="86" s="1"/>
  <c r="C93" i="87" s="1"/>
  <c r="E93" i="87" s="1"/>
  <c r="H93" i="87" s="1"/>
  <c r="C93" i="88" s="1"/>
  <c r="E148" i="85"/>
  <c r="H148" i="85" s="1"/>
  <c r="C148" i="86" s="1"/>
  <c r="E158" i="85"/>
  <c r="H158" i="85" s="1"/>
  <c r="C158" i="86" s="1"/>
  <c r="E129" i="85"/>
  <c r="H129" i="85" s="1"/>
  <c r="C129" i="86" s="1"/>
  <c r="E104" i="86"/>
  <c r="H104" i="86" s="1"/>
  <c r="C104" i="87" s="1"/>
  <c r="E104" i="87" s="1"/>
  <c r="H104" i="87" s="1"/>
  <c r="C104" i="88" s="1"/>
  <c r="E119" i="85"/>
  <c r="H119" i="85" s="1"/>
  <c r="C119" i="86" s="1"/>
  <c r="E169" i="86"/>
  <c r="H169" i="86" s="1"/>
  <c r="C169" i="87" s="1"/>
  <c r="E169" i="87" s="1"/>
  <c r="H169" i="87" s="1"/>
  <c r="C169" i="88" s="1"/>
  <c r="E12" i="86"/>
  <c r="H12" i="86" s="1"/>
  <c r="C12" i="87" s="1"/>
  <c r="E12" i="87" s="1"/>
  <c r="H12" i="87" s="1"/>
  <c r="C12" i="88" s="1"/>
  <c r="E171" i="86"/>
  <c r="H171" i="86" s="1"/>
  <c r="C171" i="87" s="1"/>
  <c r="E171" i="87" s="1"/>
  <c r="H171" i="87" s="1"/>
  <c r="C171" i="88" s="1"/>
  <c r="E155" i="85"/>
  <c r="H155" i="85" s="1"/>
  <c r="C155" i="86" s="1"/>
  <c r="E194" i="85"/>
  <c r="H194" i="85" s="1"/>
  <c r="C194" i="86" s="1"/>
  <c r="E103" i="86"/>
  <c r="H103" i="86" s="1"/>
  <c r="C103" i="87" s="1"/>
  <c r="E103" i="87" s="1"/>
  <c r="H103" i="87" s="1"/>
  <c r="C103" i="88" s="1"/>
  <c r="E157" i="85"/>
  <c r="H157" i="85" s="1"/>
  <c r="C157" i="86" s="1"/>
  <c r="E92" i="86"/>
  <c r="H92" i="86" s="1"/>
  <c r="C92" i="87" s="1"/>
  <c r="E92" i="87" s="1"/>
  <c r="H92" i="87" s="1"/>
  <c r="C92" i="88" s="1"/>
  <c r="E170" i="86"/>
  <c r="H170" i="86" s="1"/>
  <c r="C170" i="87" s="1"/>
  <c r="E170" i="87" s="1"/>
  <c r="H170" i="87" s="1"/>
  <c r="C170" i="88" s="1"/>
  <c r="E172" i="85"/>
  <c r="H172" i="85" s="1"/>
  <c r="C172" i="86" s="1"/>
  <c r="E189" i="86"/>
  <c r="H189" i="86" s="1"/>
  <c r="C189" i="87" s="1"/>
  <c r="E189" i="87" s="1"/>
  <c r="H189" i="87" s="1"/>
  <c r="C189" i="88" s="1"/>
  <c r="E154" i="86"/>
  <c r="H154" i="86" s="1"/>
  <c r="C154" i="87" s="1"/>
  <c r="E154" i="87" s="1"/>
  <c r="H154" i="87" s="1"/>
  <c r="C154" i="88" s="1"/>
  <c r="E168" i="86"/>
  <c r="H168" i="86" s="1"/>
  <c r="C168" i="87" s="1"/>
  <c r="E168" i="87" s="1"/>
  <c r="H168" i="87" s="1"/>
  <c r="C168" i="88" s="1"/>
  <c r="E156" i="85"/>
  <c r="H156" i="85" s="1"/>
  <c r="C156" i="86" s="1"/>
  <c r="E128" i="85"/>
  <c r="H128" i="85" s="1"/>
  <c r="C128" i="86" s="1"/>
  <c r="E122" i="85"/>
  <c r="H122" i="85" s="1"/>
  <c r="C122" i="86" s="1"/>
  <c r="E219" i="86"/>
  <c r="H219" i="86" s="1"/>
  <c r="C219" i="87" s="1"/>
  <c r="E219" i="87" s="1"/>
  <c r="H219" i="87" s="1"/>
  <c r="C219" i="88" s="1"/>
  <c r="E193" i="86"/>
  <c r="H193" i="86" s="1"/>
  <c r="C193" i="87" s="1"/>
  <c r="E193" i="87" s="1"/>
  <c r="H193" i="87" s="1"/>
  <c r="C193" i="88" s="1"/>
  <c r="E153" i="86"/>
  <c r="H153" i="86" s="1"/>
  <c r="C153" i="87" s="1"/>
  <c r="E153" i="87" s="1"/>
  <c r="H153" i="87" s="1"/>
  <c r="C153" i="88" s="1"/>
  <c r="E165" i="85"/>
  <c r="H165" i="85" s="1"/>
  <c r="C165" i="86" s="1"/>
  <c r="E127" i="86"/>
  <c r="H127" i="86" s="1"/>
  <c r="C127" i="87" s="1"/>
  <c r="E127" i="87" s="1"/>
  <c r="H127" i="87" s="1"/>
  <c r="C127" i="88" s="1"/>
  <c r="E37" i="86"/>
  <c r="H37" i="86" s="1"/>
  <c r="C37" i="87" s="1"/>
  <c r="E37" i="87" s="1"/>
  <c r="H37" i="87" s="1"/>
  <c r="C37" i="88" s="1"/>
  <c r="E121" i="85"/>
  <c r="H121" i="85" s="1"/>
  <c r="C121" i="86" s="1"/>
  <c r="E145" i="86"/>
  <c r="H145" i="86" s="1"/>
  <c r="C145" i="87" s="1"/>
  <c r="E145" i="87" s="1"/>
  <c r="H145" i="87" s="1"/>
  <c r="C145" i="88" s="1"/>
  <c r="E166" i="85"/>
  <c r="H166" i="85" s="1"/>
  <c r="C166" i="86" s="1"/>
  <c r="E105" i="85"/>
  <c r="H105" i="85" s="1"/>
  <c r="C105" i="86" s="1"/>
  <c r="E173" i="85"/>
  <c r="H173" i="85" s="1"/>
  <c r="C173" i="86" s="1"/>
  <c r="E9" i="85"/>
  <c r="H9" i="85" s="1"/>
  <c r="C9" i="86" s="1"/>
  <c r="E125" i="86"/>
  <c r="H125" i="86" s="1"/>
  <c r="C125" i="87" s="1"/>
  <c r="E125" i="87" s="1"/>
  <c r="H125" i="87" s="1"/>
  <c r="C125" i="88" s="1"/>
  <c r="E10" i="85"/>
  <c r="H10" i="85" s="1"/>
  <c r="C10" i="86" s="1"/>
  <c r="E123" i="86"/>
  <c r="H123" i="86" s="1"/>
  <c r="C123" i="87" s="1"/>
  <c r="E123" i="87" s="1"/>
  <c r="H123" i="87" s="1"/>
  <c r="C123" i="88" s="1"/>
  <c r="E168" i="88" l="1"/>
  <c r="H168" i="88" s="1"/>
  <c r="C168" i="89" s="1"/>
  <c r="E168" i="89" s="1"/>
  <c r="H168" i="89" s="1"/>
  <c r="C168" i="90" s="1"/>
  <c r="E103" i="88"/>
  <c r="H103" i="88" s="1"/>
  <c r="C103" i="89" s="1"/>
  <c r="E103" i="89" s="1"/>
  <c r="H103" i="89" s="1"/>
  <c r="C103" i="90" s="1"/>
  <c r="E93" i="88"/>
  <c r="H93" i="88" s="1"/>
  <c r="C93" i="89" s="1"/>
  <c r="E93" i="89" s="1"/>
  <c r="H93" i="89" s="1"/>
  <c r="C93" i="90" s="1"/>
  <c r="E167" i="86"/>
  <c r="H167" i="86" s="1"/>
  <c r="C167" i="87" s="1"/>
  <c r="E167" i="87" s="1"/>
  <c r="H167" i="87" s="1"/>
  <c r="C167" i="88" s="1"/>
  <c r="E165" i="86"/>
  <c r="H165" i="86" s="1"/>
  <c r="C165" i="87" s="1"/>
  <c r="E165" i="87" s="1"/>
  <c r="H165" i="87" s="1"/>
  <c r="C165" i="88" s="1"/>
  <c r="E104" i="88"/>
  <c r="H104" i="88" s="1"/>
  <c r="C104" i="89" s="1"/>
  <c r="E104" i="89" s="1"/>
  <c r="H104" i="89" s="1"/>
  <c r="C104" i="90" s="1"/>
  <c r="E160" i="88"/>
  <c r="H160" i="88" s="1"/>
  <c r="C160" i="89" s="1"/>
  <c r="E160" i="89" s="1"/>
  <c r="H160" i="89" s="1"/>
  <c r="C160" i="90" s="1"/>
  <c r="E189" i="88"/>
  <c r="H189" i="88" s="1"/>
  <c r="C189" i="89" s="1"/>
  <c r="E189" i="89" s="1"/>
  <c r="H189" i="89" s="1"/>
  <c r="C189" i="90" s="1"/>
  <c r="E102" i="88"/>
  <c r="H102" i="88" s="1"/>
  <c r="C102" i="89" s="1"/>
  <c r="E102" i="89" s="1"/>
  <c r="H102" i="89" s="1"/>
  <c r="C102" i="90" s="1"/>
  <c r="E166" i="86"/>
  <c r="H166" i="86" s="1"/>
  <c r="C166" i="87" s="1"/>
  <c r="E166" i="87" s="1"/>
  <c r="H166" i="87" s="1"/>
  <c r="C166" i="88" s="1"/>
  <c r="E193" i="88"/>
  <c r="H193" i="88" s="1"/>
  <c r="C193" i="89" s="1"/>
  <c r="E193" i="89" s="1"/>
  <c r="H193" i="89" s="1"/>
  <c r="C193" i="90" s="1"/>
  <c r="E172" i="86"/>
  <c r="H172" i="86" s="1"/>
  <c r="C172" i="87" s="1"/>
  <c r="E172" i="87" s="1"/>
  <c r="H172" i="87" s="1"/>
  <c r="C172" i="88" s="1"/>
  <c r="E171" i="88"/>
  <c r="H171" i="88" s="1"/>
  <c r="C171" i="89" s="1"/>
  <c r="E171" i="89" s="1"/>
  <c r="H171" i="89" s="1"/>
  <c r="C171" i="90" s="1"/>
  <c r="E127" i="88"/>
  <c r="H127" i="88" s="1"/>
  <c r="C127" i="89" s="1"/>
  <c r="E127" i="89" s="1"/>
  <c r="H127" i="89" s="1"/>
  <c r="C127" i="90" s="1"/>
  <c r="E123" i="88"/>
  <c r="H123" i="88" s="1"/>
  <c r="C123" i="89" s="1"/>
  <c r="E123" i="89" s="1"/>
  <c r="H123" i="89" s="1"/>
  <c r="C123" i="90" s="1"/>
  <c r="E170" i="88"/>
  <c r="H170" i="88" s="1"/>
  <c r="C170" i="89" s="1"/>
  <c r="E170" i="89" s="1"/>
  <c r="H170" i="89" s="1"/>
  <c r="C170" i="90" s="1"/>
  <c r="E176" i="88"/>
  <c r="H176" i="88" s="1"/>
  <c r="C176" i="89" s="1"/>
  <c r="E176" i="89" s="1"/>
  <c r="H176" i="89" s="1"/>
  <c r="C176" i="90" s="1"/>
  <c r="E9" i="86"/>
  <c r="H9" i="86" s="1"/>
  <c r="C9" i="87" s="1"/>
  <c r="E9" i="87" s="1"/>
  <c r="H9" i="87" s="1"/>
  <c r="C9" i="88" s="1"/>
  <c r="E173" i="86"/>
  <c r="H173" i="86" s="1"/>
  <c r="C173" i="87" s="1"/>
  <c r="E173" i="87" s="1"/>
  <c r="H173" i="87" s="1"/>
  <c r="C173" i="88" s="1"/>
  <c r="E194" i="86"/>
  <c r="H194" i="86" s="1"/>
  <c r="C194" i="87" s="1"/>
  <c r="E194" i="87" s="1"/>
  <c r="H194" i="87" s="1"/>
  <c r="C194" i="88" s="1"/>
  <c r="E145" i="88"/>
  <c r="H145" i="88" s="1"/>
  <c r="C145" i="89" s="1"/>
  <c r="E145" i="89" s="1"/>
  <c r="H145" i="89" s="1"/>
  <c r="C145" i="90" s="1"/>
  <c r="E122" i="86"/>
  <c r="H122" i="86" s="1"/>
  <c r="C122" i="87" s="1"/>
  <c r="E122" i="87" s="1"/>
  <c r="H122" i="87" s="1"/>
  <c r="C122" i="88" s="1"/>
  <c r="E12" i="88"/>
  <c r="H12" i="88" s="1"/>
  <c r="C12" i="89" s="1"/>
  <c r="E12" i="89" s="1"/>
  <c r="H12" i="89" s="1"/>
  <c r="C12" i="90" s="1"/>
  <c r="E11" i="86"/>
  <c r="H11" i="86" s="1"/>
  <c r="C11" i="87" s="1"/>
  <c r="E11" i="87" s="1"/>
  <c r="H11" i="87" s="1"/>
  <c r="C11" i="88" s="1"/>
  <c r="E174" i="86"/>
  <c r="H174" i="86" s="1"/>
  <c r="C174" i="87" s="1"/>
  <c r="E174" i="87" s="1"/>
  <c r="H174" i="87" s="1"/>
  <c r="C174" i="88" s="1"/>
  <c r="E153" i="88"/>
  <c r="H153" i="88" s="1"/>
  <c r="C153" i="89" s="1"/>
  <c r="E153" i="89" s="1"/>
  <c r="H153" i="89" s="1"/>
  <c r="C153" i="90" s="1"/>
  <c r="E155" i="86"/>
  <c r="H155" i="86" s="1"/>
  <c r="C155" i="87" s="1"/>
  <c r="E155" i="87" s="1"/>
  <c r="H155" i="87" s="1"/>
  <c r="C155" i="88" s="1"/>
  <c r="E121" i="86"/>
  <c r="H121" i="86" s="1"/>
  <c r="C121" i="87" s="1"/>
  <c r="E121" i="87" s="1"/>
  <c r="H121" i="87" s="1"/>
  <c r="C121" i="88" s="1"/>
  <c r="E128" i="86"/>
  <c r="H128" i="86" s="1"/>
  <c r="C128" i="87" s="1"/>
  <c r="E128" i="87" s="1"/>
  <c r="H128" i="87" s="1"/>
  <c r="C128" i="88" s="1"/>
  <c r="E92" i="88"/>
  <c r="H92" i="88" s="1"/>
  <c r="C92" i="89" s="1"/>
  <c r="E92" i="89" s="1"/>
  <c r="H92" i="89" s="1"/>
  <c r="C92" i="90" s="1"/>
  <c r="E169" i="88"/>
  <c r="H169" i="88" s="1"/>
  <c r="C169" i="89" s="1"/>
  <c r="E169" i="89" s="1"/>
  <c r="H169" i="89" s="1"/>
  <c r="C169" i="90" s="1"/>
  <c r="E158" i="86"/>
  <c r="H158" i="86" s="1"/>
  <c r="C158" i="87" s="1"/>
  <c r="E158" i="87" s="1"/>
  <c r="H158" i="87" s="1"/>
  <c r="C158" i="88" s="1"/>
  <c r="E120" i="88"/>
  <c r="H120" i="88" s="1"/>
  <c r="C120" i="89" s="1"/>
  <c r="E120" i="89" s="1"/>
  <c r="H120" i="89" s="1"/>
  <c r="C120" i="90" s="1"/>
  <c r="E154" i="88"/>
  <c r="H154" i="88" s="1"/>
  <c r="C154" i="89" s="1"/>
  <c r="E154" i="89" s="1"/>
  <c r="H154" i="89" s="1"/>
  <c r="C154" i="90" s="1"/>
  <c r="E105" i="86"/>
  <c r="H105" i="86" s="1"/>
  <c r="C105" i="87" s="1"/>
  <c r="E105" i="87" s="1"/>
  <c r="H105" i="87" s="1"/>
  <c r="C105" i="88" s="1"/>
  <c r="E219" i="88"/>
  <c r="H219" i="88" s="1"/>
  <c r="C219" i="89" s="1"/>
  <c r="E219" i="89" s="1"/>
  <c r="H219" i="89" s="1"/>
  <c r="C219" i="90" s="1"/>
  <c r="E10" i="86"/>
  <c r="H10" i="86" s="1"/>
  <c r="C10" i="87" s="1"/>
  <c r="E10" i="87" s="1"/>
  <c r="H10" i="87" s="1"/>
  <c r="C10" i="88" s="1"/>
  <c r="E125" i="88"/>
  <c r="H125" i="88" s="1"/>
  <c r="C125" i="89" s="1"/>
  <c r="E125" i="89" s="1"/>
  <c r="H125" i="89" s="1"/>
  <c r="C125" i="90" s="1"/>
  <c r="E37" i="88"/>
  <c r="H37" i="88" s="1"/>
  <c r="C37" i="89" s="1"/>
  <c r="E37" i="89" s="1"/>
  <c r="H37" i="89" s="1"/>
  <c r="C37" i="90" s="1"/>
  <c r="E156" i="86"/>
  <c r="H156" i="86" s="1"/>
  <c r="C156" i="87" s="1"/>
  <c r="E156" i="87" s="1"/>
  <c r="H156" i="87" s="1"/>
  <c r="C156" i="88" s="1"/>
  <c r="E157" i="86"/>
  <c r="H157" i="86" s="1"/>
  <c r="C157" i="87" s="1"/>
  <c r="E157" i="87" s="1"/>
  <c r="H157" i="87" s="1"/>
  <c r="C157" i="88" s="1"/>
  <c r="E148" i="86"/>
  <c r="H148" i="86" s="1"/>
  <c r="C148" i="87" s="1"/>
  <c r="E148" i="87" s="1"/>
  <c r="H148" i="87" s="1"/>
  <c r="C148" i="88" s="1"/>
  <c r="E88" i="86"/>
  <c r="H88" i="86" s="1"/>
  <c r="C88" i="87" s="1"/>
  <c r="E88" i="87" s="1"/>
  <c r="H88" i="87" s="1"/>
  <c r="C88" i="88" s="1"/>
  <c r="E119" i="86"/>
  <c r="H119" i="86" s="1"/>
  <c r="C119" i="87" s="1"/>
  <c r="E119" i="87" s="1"/>
  <c r="H119" i="87" s="1"/>
  <c r="C119" i="88" s="1"/>
  <c r="E129" i="86"/>
  <c r="H129" i="86" s="1"/>
  <c r="C129" i="87" s="1"/>
  <c r="E129" i="87" s="1"/>
  <c r="H129" i="87" s="1"/>
  <c r="C129" i="88" s="1"/>
  <c r="E124" i="88"/>
  <c r="H124" i="88" s="1"/>
  <c r="C124" i="89" s="1"/>
  <c r="E124" i="89" s="1"/>
  <c r="H124" i="89" s="1"/>
  <c r="C124" i="90" s="1"/>
  <c r="E175" i="86"/>
  <c r="H175" i="86" s="1"/>
  <c r="C175" i="87" s="1"/>
  <c r="E175" i="87" s="1"/>
  <c r="H175" i="87" s="1"/>
  <c r="C175" i="88" s="1"/>
  <c r="E159" i="88"/>
  <c r="H159" i="88" s="1"/>
  <c r="C159" i="89" s="1"/>
  <c r="E159" i="89" s="1"/>
  <c r="H159" i="89" s="1"/>
  <c r="C159" i="90" s="1"/>
  <c r="E158" i="88" l="1"/>
  <c r="H158" i="88" s="1"/>
  <c r="C158" i="89" s="1"/>
  <c r="E158" i="89" s="1"/>
  <c r="H158" i="89" s="1"/>
  <c r="C158" i="90" s="1"/>
  <c r="E172" i="88"/>
  <c r="H172" i="88" s="1"/>
  <c r="C172" i="89" s="1"/>
  <c r="E172" i="89" s="1"/>
  <c r="H172" i="89" s="1"/>
  <c r="C172" i="90" s="1"/>
  <c r="E160" i="90"/>
  <c r="H160" i="90" s="1"/>
  <c r="C160" i="91" s="1"/>
  <c r="E160" i="91" s="1"/>
  <c r="H160" i="91" s="1"/>
  <c r="C160" i="92" s="1"/>
  <c r="E169" i="90"/>
  <c r="H169" i="90" s="1"/>
  <c r="C169" i="91" s="1"/>
  <c r="E169" i="91" s="1"/>
  <c r="H169" i="91" s="1"/>
  <c r="C169" i="92" s="1"/>
  <c r="E145" i="90"/>
  <c r="H145" i="90" s="1"/>
  <c r="C145" i="91" s="1"/>
  <c r="E145" i="91" s="1"/>
  <c r="H145" i="91" s="1"/>
  <c r="C145" i="92" s="1"/>
  <c r="E170" i="90"/>
  <c r="H170" i="90" s="1"/>
  <c r="C170" i="91" s="1"/>
  <c r="E170" i="91" s="1"/>
  <c r="H170" i="91" s="1"/>
  <c r="C170" i="92" s="1"/>
  <c r="E104" i="90"/>
  <c r="H104" i="90" s="1"/>
  <c r="C104" i="91" s="1"/>
  <c r="E104" i="91" s="1"/>
  <c r="H104" i="91" s="1"/>
  <c r="C104" i="92" s="1"/>
  <c r="E124" i="90"/>
  <c r="H124" i="90" s="1"/>
  <c r="C124" i="91" s="1"/>
  <c r="E124" i="91" s="1"/>
  <c r="H124" i="91" s="1"/>
  <c r="C124" i="92" s="1"/>
  <c r="E174" i="88"/>
  <c r="H174" i="88" s="1"/>
  <c r="C174" i="89" s="1"/>
  <c r="E174" i="89" s="1"/>
  <c r="H174" i="89" s="1"/>
  <c r="C174" i="90" s="1"/>
  <c r="E123" i="90"/>
  <c r="H123" i="90" s="1"/>
  <c r="C123" i="91" s="1"/>
  <c r="E123" i="91" s="1"/>
  <c r="H123" i="91" s="1"/>
  <c r="C123" i="92" s="1"/>
  <c r="E165" i="88"/>
  <c r="H165" i="88" s="1"/>
  <c r="C165" i="89" s="1"/>
  <c r="E165" i="89" s="1"/>
  <c r="H165" i="89" s="1"/>
  <c r="C165" i="90" s="1"/>
  <c r="E37" i="90"/>
  <c r="H37" i="90" s="1"/>
  <c r="C37" i="91" s="1"/>
  <c r="E37" i="91" s="1"/>
  <c r="H37" i="91" s="1"/>
  <c r="C37" i="92" s="1"/>
  <c r="E10" i="88"/>
  <c r="H10" i="88" s="1"/>
  <c r="C10" i="89" s="1"/>
  <c r="E10" i="89" s="1"/>
  <c r="H10" i="89" s="1"/>
  <c r="C10" i="90" s="1"/>
  <c r="E219" i="90"/>
  <c r="H219" i="90" s="1"/>
  <c r="C219" i="91" s="1"/>
  <c r="E219" i="91" s="1"/>
  <c r="H219" i="91" s="1"/>
  <c r="C219" i="92" s="1"/>
  <c r="E11" i="88"/>
  <c r="H11" i="88" s="1"/>
  <c r="C11" i="89" s="1"/>
  <c r="E11" i="89" s="1"/>
  <c r="H11" i="89" s="1"/>
  <c r="C11" i="90" s="1"/>
  <c r="E127" i="90"/>
  <c r="H127" i="90" s="1"/>
  <c r="C127" i="91" s="1"/>
  <c r="E127" i="91" s="1"/>
  <c r="H127" i="91" s="1"/>
  <c r="C127" i="92" s="1"/>
  <c r="E166" i="88"/>
  <c r="H166" i="88" s="1"/>
  <c r="C166" i="89" s="1"/>
  <c r="E166" i="89" s="1"/>
  <c r="H166" i="89" s="1"/>
  <c r="C166" i="90" s="1"/>
  <c r="E92" i="90"/>
  <c r="H92" i="90" s="1"/>
  <c r="C92" i="91" s="1"/>
  <c r="E92" i="91" s="1"/>
  <c r="H92" i="91" s="1"/>
  <c r="C92" i="92" s="1"/>
  <c r="E105" i="88"/>
  <c r="H105" i="88" s="1"/>
  <c r="C105" i="89" s="1"/>
  <c r="E105" i="89" s="1"/>
  <c r="H105" i="89" s="1"/>
  <c r="C105" i="90" s="1"/>
  <c r="E12" i="90"/>
  <c r="H12" i="90" s="1"/>
  <c r="C12" i="91" s="1"/>
  <c r="E12" i="91" s="1"/>
  <c r="H12" i="91" s="1"/>
  <c r="C12" i="92" s="1"/>
  <c r="E173" i="88"/>
  <c r="H173" i="88" s="1"/>
  <c r="C173" i="89" s="1"/>
  <c r="E173" i="89" s="1"/>
  <c r="H173" i="89" s="1"/>
  <c r="C173" i="90" s="1"/>
  <c r="E102" i="90"/>
  <c r="H102" i="90" s="1"/>
  <c r="C102" i="91" s="1"/>
  <c r="E102" i="91" s="1"/>
  <c r="H102" i="91" s="1"/>
  <c r="C102" i="92" s="1"/>
  <c r="E125" i="90"/>
  <c r="H125" i="90" s="1"/>
  <c r="C125" i="91" s="1"/>
  <c r="E125" i="91" s="1"/>
  <c r="H125" i="91" s="1"/>
  <c r="C125" i="92" s="1"/>
  <c r="E148" i="88"/>
  <c r="H148" i="88" s="1"/>
  <c r="C148" i="89" s="1"/>
  <c r="E148" i="89" s="1"/>
  <c r="H148" i="89" s="1"/>
  <c r="C148" i="90" s="1"/>
  <c r="E154" i="90"/>
  <c r="H154" i="90" s="1"/>
  <c r="C154" i="91" s="1"/>
  <c r="E154" i="91" s="1"/>
  <c r="H154" i="91" s="1"/>
  <c r="C154" i="92" s="1"/>
  <c r="E121" i="88"/>
  <c r="H121" i="88" s="1"/>
  <c r="C121" i="89" s="1"/>
  <c r="E121" i="89" s="1"/>
  <c r="H121" i="89" s="1"/>
  <c r="C121" i="90" s="1"/>
  <c r="E9" i="88"/>
  <c r="H9" i="88" s="1"/>
  <c r="C9" i="89" s="1"/>
  <c r="E9" i="89" s="1"/>
  <c r="H9" i="89" s="1"/>
  <c r="C9" i="90" s="1"/>
  <c r="E93" i="90"/>
  <c r="H93" i="90" s="1"/>
  <c r="C93" i="91" s="1"/>
  <c r="E93" i="91" s="1"/>
  <c r="H93" i="91" s="1"/>
  <c r="C93" i="92" s="1"/>
  <c r="E175" i="88"/>
  <c r="H175" i="88" s="1"/>
  <c r="C175" i="89" s="1"/>
  <c r="E175" i="89" s="1"/>
  <c r="H175" i="89" s="1"/>
  <c r="C175" i="90" s="1"/>
  <c r="E119" i="88"/>
  <c r="H119" i="88" s="1"/>
  <c r="C119" i="89" s="1"/>
  <c r="E119" i="89" s="1"/>
  <c r="H119" i="89" s="1"/>
  <c r="C119" i="90" s="1"/>
  <c r="E176" i="90"/>
  <c r="H176" i="90" s="1"/>
  <c r="C176" i="91" s="1"/>
  <c r="E176" i="91" s="1"/>
  <c r="H176" i="91" s="1"/>
  <c r="C176" i="92" s="1"/>
  <c r="E103" i="90"/>
  <c r="H103" i="90" s="1"/>
  <c r="C103" i="91" s="1"/>
  <c r="E103" i="91" s="1"/>
  <c r="H103" i="91" s="1"/>
  <c r="C103" i="92" s="1"/>
  <c r="E129" i="88"/>
  <c r="H129" i="88" s="1"/>
  <c r="C129" i="89" s="1"/>
  <c r="E129" i="89" s="1"/>
  <c r="H129" i="89" s="1"/>
  <c r="C129" i="90" s="1"/>
  <c r="E88" i="88"/>
  <c r="H88" i="88" s="1"/>
  <c r="C88" i="89" s="1"/>
  <c r="E88" i="89" s="1"/>
  <c r="H88" i="89" s="1"/>
  <c r="C88" i="90" s="1"/>
  <c r="E157" i="88"/>
  <c r="H157" i="88" s="1"/>
  <c r="C157" i="89" s="1"/>
  <c r="E157" i="89" s="1"/>
  <c r="H157" i="89" s="1"/>
  <c r="C157" i="90" s="1"/>
  <c r="E159" i="90"/>
  <c r="H159" i="90" s="1"/>
  <c r="C159" i="91" s="1"/>
  <c r="E159" i="91" s="1"/>
  <c r="H159" i="91" s="1"/>
  <c r="C159" i="92" s="1"/>
  <c r="E156" i="88"/>
  <c r="H156" i="88" s="1"/>
  <c r="C156" i="89" s="1"/>
  <c r="E156" i="89" s="1"/>
  <c r="H156" i="89" s="1"/>
  <c r="C156" i="90" s="1"/>
  <c r="E155" i="88"/>
  <c r="H155" i="88" s="1"/>
  <c r="C155" i="89" s="1"/>
  <c r="E155" i="89" s="1"/>
  <c r="H155" i="89" s="1"/>
  <c r="C155" i="90" s="1"/>
  <c r="E122" i="88"/>
  <c r="H122" i="88" s="1"/>
  <c r="C122" i="89" s="1"/>
  <c r="E122" i="89" s="1"/>
  <c r="H122" i="89" s="1"/>
  <c r="C122" i="90" s="1"/>
  <c r="E171" i="90"/>
  <c r="H171" i="90" s="1"/>
  <c r="C171" i="91" s="1"/>
  <c r="E171" i="91" s="1"/>
  <c r="H171" i="91" s="1"/>
  <c r="C171" i="92" s="1"/>
  <c r="E168" i="90"/>
  <c r="H168" i="90" s="1"/>
  <c r="C168" i="91" s="1"/>
  <c r="E168" i="91" s="1"/>
  <c r="H168" i="91" s="1"/>
  <c r="C168" i="92" s="1"/>
  <c r="E120" i="90"/>
  <c r="H120" i="90" s="1"/>
  <c r="C120" i="91" s="1"/>
  <c r="E120" i="91" s="1"/>
  <c r="H120" i="91" s="1"/>
  <c r="C120" i="92" s="1"/>
  <c r="E193" i="90"/>
  <c r="H193" i="90" s="1"/>
  <c r="C193" i="91" s="1"/>
  <c r="E193" i="91" s="1"/>
  <c r="H193" i="91" s="1"/>
  <c r="C193" i="92" s="1"/>
  <c r="E189" i="90"/>
  <c r="H189" i="90" s="1"/>
  <c r="C189" i="91" s="1"/>
  <c r="E189" i="91" s="1"/>
  <c r="H189" i="91" s="1"/>
  <c r="C189" i="92" s="1"/>
  <c r="E167" i="88"/>
  <c r="H167" i="88" s="1"/>
  <c r="C167" i="89" s="1"/>
  <c r="E167" i="89" s="1"/>
  <c r="H167" i="89" s="1"/>
  <c r="C167" i="90" s="1"/>
  <c r="E153" i="90"/>
  <c r="H153" i="90" s="1"/>
  <c r="C153" i="91" s="1"/>
  <c r="E153" i="91" s="1"/>
  <c r="H153" i="91" s="1"/>
  <c r="C153" i="92" s="1"/>
  <c r="E194" i="88"/>
  <c r="H194" i="88" s="1"/>
  <c r="C194" i="89" s="1"/>
  <c r="E194" i="89" s="1"/>
  <c r="H194" i="89" s="1"/>
  <c r="C194" i="90" s="1"/>
  <c r="E128" i="88"/>
  <c r="H128" i="88" s="1"/>
  <c r="C128" i="89" s="1"/>
  <c r="E128" i="89" s="1"/>
  <c r="H128" i="89" s="1"/>
  <c r="C128" i="90" s="1"/>
  <c r="E159" i="92" l="1"/>
  <c r="H159" i="92" s="1"/>
  <c r="C159" i="93" s="1"/>
  <c r="E154" i="92"/>
  <c r="H154" i="92" s="1"/>
  <c r="C154" i="93" s="1"/>
  <c r="E37" i="92"/>
  <c r="H37" i="92" s="1"/>
  <c r="C37" i="93" s="1"/>
  <c r="E170" i="92"/>
  <c r="H170" i="92" s="1"/>
  <c r="C170" i="93" s="1"/>
  <c r="E120" i="92"/>
  <c r="H120" i="92" s="1"/>
  <c r="C120" i="93" s="1"/>
  <c r="E148" i="90"/>
  <c r="H148" i="90" s="1"/>
  <c r="C148" i="91" s="1"/>
  <c r="E148" i="91" s="1"/>
  <c r="H148" i="91" s="1"/>
  <c r="C148" i="92" s="1"/>
  <c r="E92" i="92"/>
  <c r="H92" i="92" s="1"/>
  <c r="C92" i="93" s="1"/>
  <c r="E145" i="92"/>
  <c r="H145" i="92" s="1"/>
  <c r="C145" i="93" s="1"/>
  <c r="E168" i="92"/>
  <c r="H168" i="92" s="1"/>
  <c r="C168" i="93" s="1"/>
  <c r="E166" i="90"/>
  <c r="H166" i="90" s="1"/>
  <c r="C166" i="91" s="1"/>
  <c r="E166" i="91" s="1"/>
  <c r="H166" i="91" s="1"/>
  <c r="C166" i="92" s="1"/>
  <c r="E169" i="92"/>
  <c r="H169" i="92" s="1"/>
  <c r="C169" i="93" s="1"/>
  <c r="E153" i="92"/>
  <c r="H153" i="92" s="1"/>
  <c r="C153" i="93" s="1"/>
  <c r="E171" i="92"/>
  <c r="H171" i="92" s="1"/>
  <c r="C171" i="93" s="1"/>
  <c r="E93" i="92"/>
  <c r="H93" i="92" s="1"/>
  <c r="C93" i="93" s="1"/>
  <c r="E127" i="92"/>
  <c r="H127" i="92" s="1"/>
  <c r="C127" i="93" s="1"/>
  <c r="E123" i="92"/>
  <c r="H123" i="92" s="1"/>
  <c r="C123" i="93" s="1"/>
  <c r="E157" i="90"/>
  <c r="H157" i="90" s="1"/>
  <c r="C157" i="91" s="1"/>
  <c r="E157" i="91" s="1"/>
  <c r="H157" i="91" s="1"/>
  <c r="C157" i="92" s="1"/>
  <c r="E167" i="90"/>
  <c r="H167" i="90" s="1"/>
  <c r="C167" i="91" s="1"/>
  <c r="E167" i="91" s="1"/>
  <c r="H167" i="91" s="1"/>
  <c r="C167" i="92" s="1"/>
  <c r="E102" i="92"/>
  <c r="H102" i="92" s="1"/>
  <c r="C102" i="93" s="1"/>
  <c r="E174" i="90"/>
  <c r="H174" i="90" s="1"/>
  <c r="C174" i="91" s="1"/>
  <c r="E174" i="91" s="1"/>
  <c r="H174" i="91" s="1"/>
  <c r="C174" i="92" s="1"/>
  <c r="E194" i="90"/>
  <c r="H194" i="90" s="1"/>
  <c r="C194" i="91" s="1"/>
  <c r="E194" i="91" s="1"/>
  <c r="H194" i="91" s="1"/>
  <c r="C194" i="92" s="1"/>
  <c r="E189" i="92"/>
  <c r="H189" i="92" s="1"/>
  <c r="C189" i="93" s="1"/>
  <c r="E103" i="92"/>
  <c r="H103" i="92" s="1"/>
  <c r="C103" i="93" s="1"/>
  <c r="E173" i="90"/>
  <c r="H173" i="90" s="1"/>
  <c r="C173" i="91" s="1"/>
  <c r="E173" i="91" s="1"/>
  <c r="H173" i="91" s="1"/>
  <c r="C173" i="92" s="1"/>
  <c r="E124" i="92"/>
  <c r="H124" i="92" s="1"/>
  <c r="C124" i="93" s="1"/>
  <c r="E172" i="90"/>
  <c r="H172" i="90" s="1"/>
  <c r="C172" i="91" s="1"/>
  <c r="E172" i="91" s="1"/>
  <c r="H172" i="91" s="1"/>
  <c r="C172" i="92" s="1"/>
  <c r="E88" i="90"/>
  <c r="H88" i="90" s="1"/>
  <c r="C88" i="91" s="1"/>
  <c r="E88" i="91" s="1"/>
  <c r="H88" i="91" s="1"/>
  <c r="C88" i="92" s="1"/>
  <c r="E155" i="90"/>
  <c r="H155" i="90" s="1"/>
  <c r="C155" i="91" s="1"/>
  <c r="E155" i="91" s="1"/>
  <c r="H155" i="91" s="1"/>
  <c r="C155" i="92" s="1"/>
  <c r="E12" i="92"/>
  <c r="H12" i="92" s="1"/>
  <c r="C12" i="93" s="1"/>
  <c r="E219" i="92"/>
  <c r="H219" i="92" s="1"/>
  <c r="C219" i="93" s="1"/>
  <c r="E128" i="90"/>
  <c r="H128" i="90" s="1"/>
  <c r="C128" i="91" s="1"/>
  <c r="E128" i="91" s="1"/>
  <c r="H128" i="91" s="1"/>
  <c r="C128" i="92" s="1"/>
  <c r="E175" i="90"/>
  <c r="H175" i="90" s="1"/>
  <c r="C175" i="91" s="1"/>
  <c r="E175" i="91" s="1"/>
  <c r="H175" i="91" s="1"/>
  <c r="C175" i="92" s="1"/>
  <c r="E122" i="90"/>
  <c r="H122" i="90" s="1"/>
  <c r="C122" i="91" s="1"/>
  <c r="E122" i="91" s="1"/>
  <c r="H122" i="91" s="1"/>
  <c r="C122" i="92" s="1"/>
  <c r="E193" i="92"/>
  <c r="H193" i="92" s="1"/>
  <c r="C193" i="93" s="1"/>
  <c r="E176" i="92"/>
  <c r="H176" i="92" s="1"/>
  <c r="C176" i="93" s="1"/>
  <c r="E121" i="90"/>
  <c r="H121" i="90" s="1"/>
  <c r="C121" i="91" s="1"/>
  <c r="E121" i="91" s="1"/>
  <c r="H121" i="91" s="1"/>
  <c r="C121" i="92" s="1"/>
  <c r="E10" i="90"/>
  <c r="H10" i="90" s="1"/>
  <c r="C10" i="91" s="1"/>
  <c r="E10" i="91" s="1"/>
  <c r="H10" i="91" s="1"/>
  <c r="C10" i="92" s="1"/>
  <c r="E158" i="90"/>
  <c r="H158" i="90" s="1"/>
  <c r="C158" i="91" s="1"/>
  <c r="E158" i="91" s="1"/>
  <c r="H158" i="91" s="1"/>
  <c r="C158" i="92" s="1"/>
  <c r="E119" i="90"/>
  <c r="H119" i="90" s="1"/>
  <c r="C119" i="91" s="1"/>
  <c r="E119" i="91" s="1"/>
  <c r="H119" i="91" s="1"/>
  <c r="C119" i="92" s="1"/>
  <c r="E105" i="90"/>
  <c r="H105" i="90" s="1"/>
  <c r="C105" i="91" s="1"/>
  <c r="E105" i="91" s="1"/>
  <c r="H105" i="91" s="1"/>
  <c r="C105" i="92" s="1"/>
  <c r="E11" i="90"/>
  <c r="H11" i="90" s="1"/>
  <c r="C11" i="91" s="1"/>
  <c r="E11" i="91" s="1"/>
  <c r="H11" i="91" s="1"/>
  <c r="C11" i="92" s="1"/>
  <c r="E165" i="90"/>
  <c r="H165" i="90" s="1"/>
  <c r="C165" i="91" s="1"/>
  <c r="E165" i="91" s="1"/>
  <c r="H165" i="91" s="1"/>
  <c r="C165" i="92" s="1"/>
  <c r="E104" i="92"/>
  <c r="H104" i="92" s="1"/>
  <c r="C104" i="93" s="1"/>
  <c r="E160" i="92"/>
  <c r="H160" i="92" s="1"/>
  <c r="C160" i="93" s="1"/>
  <c r="E156" i="90"/>
  <c r="H156" i="90" s="1"/>
  <c r="C156" i="91" s="1"/>
  <c r="E156" i="91" s="1"/>
  <c r="H156" i="91" s="1"/>
  <c r="C156" i="92" s="1"/>
  <c r="E129" i="90"/>
  <c r="H129" i="90" s="1"/>
  <c r="C129" i="91" s="1"/>
  <c r="E129" i="91" s="1"/>
  <c r="H129" i="91" s="1"/>
  <c r="C129" i="92" s="1"/>
  <c r="E9" i="90"/>
  <c r="H9" i="90" s="1"/>
  <c r="C9" i="91" s="1"/>
  <c r="E9" i="91" s="1"/>
  <c r="H9" i="91" s="1"/>
  <c r="C9" i="92" s="1"/>
  <c r="E125" i="92"/>
  <c r="H125" i="92" s="1"/>
  <c r="C125" i="93" s="1"/>
  <c r="E174" i="92" l="1"/>
  <c r="H174" i="92" s="1"/>
  <c r="C174" i="93" s="1"/>
  <c r="E171" i="93"/>
  <c r="H171" i="93" s="1"/>
  <c r="C171" i="94" s="1"/>
  <c r="E92" i="93"/>
  <c r="H92" i="93" s="1"/>
  <c r="C92" i="94" s="1"/>
  <c r="E125" i="93"/>
  <c r="H125" i="93" s="1"/>
  <c r="C125" i="94" s="1"/>
  <c r="E148" i="92"/>
  <c r="H148" i="92" s="1"/>
  <c r="C148" i="93" s="1"/>
  <c r="E88" i="92"/>
  <c r="H88" i="92" s="1"/>
  <c r="C88" i="93" s="1"/>
  <c r="E153" i="93"/>
  <c r="H153" i="93" s="1"/>
  <c r="C153" i="94" s="1"/>
  <c r="E120" i="93"/>
  <c r="H120" i="93" s="1"/>
  <c r="C120" i="94" s="1"/>
  <c r="E105" i="92"/>
  <c r="H105" i="92" s="1"/>
  <c r="C105" i="93" s="1"/>
  <c r="E175" i="92"/>
  <c r="H175" i="92" s="1"/>
  <c r="C175" i="93" s="1"/>
  <c r="E167" i="92"/>
  <c r="H167" i="92" s="1"/>
  <c r="C167" i="93" s="1"/>
  <c r="E169" i="93"/>
  <c r="H169" i="93" s="1"/>
  <c r="C169" i="94" s="1"/>
  <c r="E155" i="92"/>
  <c r="H155" i="92" s="1"/>
  <c r="C155" i="93" s="1"/>
  <c r="E119" i="92"/>
  <c r="H119" i="92" s="1"/>
  <c r="C119" i="93" s="1"/>
  <c r="E129" i="92"/>
  <c r="H129" i="92" s="1"/>
  <c r="C129" i="93" s="1"/>
  <c r="E10" i="92"/>
  <c r="H10" i="92" s="1"/>
  <c r="C10" i="93" s="1"/>
  <c r="E157" i="92"/>
  <c r="H157" i="92" s="1"/>
  <c r="C157" i="93" s="1"/>
  <c r="E166" i="92"/>
  <c r="H166" i="92" s="1"/>
  <c r="C166" i="93" s="1"/>
  <c r="E11" i="92"/>
  <c r="H11" i="92" s="1"/>
  <c r="C11" i="93" s="1"/>
  <c r="E9" i="92"/>
  <c r="H9" i="92" s="1"/>
  <c r="C9" i="93" s="1"/>
  <c r="E172" i="92"/>
  <c r="H172" i="92" s="1"/>
  <c r="C172" i="93" s="1"/>
  <c r="E124" i="93"/>
  <c r="H124" i="93" s="1"/>
  <c r="C124" i="94" s="1"/>
  <c r="E128" i="92"/>
  <c r="H128" i="92" s="1"/>
  <c r="C128" i="93" s="1"/>
  <c r="E121" i="92"/>
  <c r="H121" i="92" s="1"/>
  <c r="C121" i="93" s="1"/>
  <c r="E103" i="93"/>
  <c r="H103" i="93" s="1"/>
  <c r="C103" i="94" s="1"/>
  <c r="E123" i="93"/>
  <c r="H123" i="93" s="1"/>
  <c r="C123" i="94" s="1"/>
  <c r="E168" i="93"/>
  <c r="H168" i="93" s="1"/>
  <c r="C168" i="94" s="1"/>
  <c r="E37" i="93"/>
  <c r="H37" i="93" s="1"/>
  <c r="C37" i="94" s="1"/>
  <c r="E193" i="93"/>
  <c r="H193" i="93" s="1"/>
  <c r="C193" i="94" s="1"/>
  <c r="E102" i="93"/>
  <c r="H102" i="93" s="1"/>
  <c r="C102" i="94" s="1"/>
  <c r="E158" i="92"/>
  <c r="H158" i="92" s="1"/>
  <c r="C158" i="93" s="1"/>
  <c r="E173" i="92"/>
  <c r="H173" i="92" s="1"/>
  <c r="C173" i="93" s="1"/>
  <c r="E160" i="93"/>
  <c r="H160" i="93" s="1"/>
  <c r="C160" i="94" s="1"/>
  <c r="E104" i="93"/>
  <c r="H104" i="93" s="1"/>
  <c r="C104" i="94" s="1"/>
  <c r="E219" i="93"/>
  <c r="H219" i="93" s="1"/>
  <c r="C219" i="94" s="1"/>
  <c r="E189" i="93"/>
  <c r="H189" i="93" s="1"/>
  <c r="C189" i="94" s="1"/>
  <c r="E127" i="93"/>
  <c r="H127" i="93" s="1"/>
  <c r="C127" i="94" s="1"/>
  <c r="E154" i="93"/>
  <c r="H154" i="93" s="1"/>
  <c r="C154" i="94" s="1"/>
  <c r="E176" i="93"/>
  <c r="H176" i="93" s="1"/>
  <c r="C176" i="94" s="1"/>
  <c r="E122" i="92"/>
  <c r="H122" i="92" s="1"/>
  <c r="C122" i="93" s="1"/>
  <c r="E156" i="92"/>
  <c r="H156" i="92" s="1"/>
  <c r="C156" i="93" s="1"/>
  <c r="E165" i="92"/>
  <c r="H165" i="92" s="1"/>
  <c r="C165" i="93" s="1"/>
  <c r="E12" i="93"/>
  <c r="H12" i="93" s="1"/>
  <c r="C12" i="94" s="1"/>
  <c r="E194" i="92"/>
  <c r="H194" i="92" s="1"/>
  <c r="C194" i="93" s="1"/>
  <c r="E93" i="93"/>
  <c r="H93" i="93" s="1"/>
  <c r="C93" i="94" s="1"/>
  <c r="E159" i="93"/>
  <c r="H159" i="93" s="1"/>
  <c r="C159" i="94" s="1"/>
  <c r="E145" i="93"/>
  <c r="H145" i="93" s="1"/>
  <c r="C145" i="94" s="1"/>
  <c r="E170" i="93"/>
  <c r="H170" i="93" s="1"/>
  <c r="C170" i="94" s="1"/>
  <c r="E176" i="94" l="1"/>
  <c r="H176" i="94" s="1"/>
  <c r="C176" i="95" s="1"/>
  <c r="E173" i="93"/>
  <c r="H173" i="93" s="1"/>
  <c r="C173" i="94" s="1"/>
  <c r="E167" i="93"/>
  <c r="H167" i="93" s="1"/>
  <c r="C167" i="94" s="1"/>
  <c r="E153" i="94"/>
  <c r="H153" i="94" s="1"/>
  <c r="C153" i="95" s="1"/>
  <c r="E159" i="94"/>
  <c r="H159" i="94" s="1"/>
  <c r="C159" i="95" s="1"/>
  <c r="E102" i="94"/>
  <c r="H102" i="94" s="1"/>
  <c r="C102" i="95" s="1"/>
  <c r="E157" i="93"/>
  <c r="H157" i="93" s="1"/>
  <c r="C157" i="94" s="1"/>
  <c r="E129" i="93"/>
  <c r="H129" i="93" s="1"/>
  <c r="C129" i="94" s="1"/>
  <c r="E158" i="93"/>
  <c r="H158" i="93" s="1"/>
  <c r="C158" i="94" s="1"/>
  <c r="E88" i="93"/>
  <c r="H88" i="93" s="1"/>
  <c r="C88" i="94" s="1"/>
  <c r="E128" i="93"/>
  <c r="H128" i="93" s="1"/>
  <c r="C128" i="94" s="1"/>
  <c r="E12" i="94"/>
  <c r="H12" i="94" s="1"/>
  <c r="C12" i="95" s="1"/>
  <c r="E124" i="94"/>
  <c r="H124" i="94" s="1"/>
  <c r="C124" i="95" s="1"/>
  <c r="E219" i="94"/>
  <c r="H219" i="94" s="1"/>
  <c r="C219" i="95" s="1"/>
  <c r="E37" i="94"/>
  <c r="H37" i="94" s="1"/>
  <c r="C37" i="95" s="1"/>
  <c r="E172" i="93"/>
  <c r="H172" i="93" s="1"/>
  <c r="C172" i="94" s="1"/>
  <c r="E120" i="94"/>
  <c r="H120" i="94" s="1"/>
  <c r="C120" i="95" s="1"/>
  <c r="E121" i="93"/>
  <c r="H121" i="93" s="1"/>
  <c r="C121" i="94" s="1"/>
  <c r="E194" i="93"/>
  <c r="H194" i="93" s="1"/>
  <c r="C194" i="94" s="1"/>
  <c r="E148" i="93"/>
  <c r="H148" i="93" s="1"/>
  <c r="C148" i="94" s="1"/>
  <c r="E193" i="94"/>
  <c r="H193" i="94" s="1"/>
  <c r="C193" i="95" s="1"/>
  <c r="E165" i="93"/>
  <c r="H165" i="93" s="1"/>
  <c r="C165" i="94" s="1"/>
  <c r="E9" i="93"/>
  <c r="H9" i="93" s="1"/>
  <c r="C9" i="94" s="1"/>
  <c r="E92" i="94"/>
  <c r="H92" i="94" s="1"/>
  <c r="C92" i="95" s="1"/>
  <c r="E154" i="94"/>
  <c r="H154" i="94" s="1"/>
  <c r="C154" i="95" s="1"/>
  <c r="E10" i="93"/>
  <c r="H10" i="93" s="1"/>
  <c r="C10" i="94" s="1"/>
  <c r="E156" i="93"/>
  <c r="H156" i="93" s="1"/>
  <c r="C156" i="94" s="1"/>
  <c r="E104" i="94"/>
  <c r="H104" i="94" s="1"/>
  <c r="C104" i="95" s="1"/>
  <c r="E123" i="94"/>
  <c r="H123" i="94" s="1"/>
  <c r="C123" i="95" s="1"/>
  <c r="E11" i="93"/>
  <c r="H11" i="93" s="1"/>
  <c r="C11" i="94" s="1"/>
  <c r="E155" i="93"/>
  <c r="H155" i="93" s="1"/>
  <c r="C155" i="94" s="1"/>
  <c r="E171" i="94"/>
  <c r="H171" i="94" s="1"/>
  <c r="C171" i="95" s="1"/>
  <c r="E93" i="94"/>
  <c r="H93" i="94" s="1"/>
  <c r="C93" i="95" s="1"/>
  <c r="E127" i="94"/>
  <c r="H127" i="94" s="1"/>
  <c r="C127" i="95" s="1"/>
  <c r="E189" i="94"/>
  <c r="H189" i="94" s="1"/>
  <c r="C189" i="95" s="1"/>
  <c r="E105" i="93"/>
  <c r="H105" i="93" s="1"/>
  <c r="C105" i="94" s="1"/>
  <c r="E168" i="94"/>
  <c r="H168" i="94" s="1"/>
  <c r="C168" i="95" s="1"/>
  <c r="E170" i="94"/>
  <c r="H170" i="94" s="1"/>
  <c r="C170" i="95" s="1"/>
  <c r="E145" i="94"/>
  <c r="H145" i="94" s="1"/>
  <c r="C145" i="95" s="1"/>
  <c r="E122" i="93"/>
  <c r="H122" i="93" s="1"/>
  <c r="C122" i="94" s="1"/>
  <c r="E160" i="94"/>
  <c r="H160" i="94" s="1"/>
  <c r="C160" i="95" s="1"/>
  <c r="E103" i="94"/>
  <c r="H103" i="94" s="1"/>
  <c r="C103" i="95" s="1"/>
  <c r="E169" i="94"/>
  <c r="H169" i="94" s="1"/>
  <c r="C169" i="95" s="1"/>
  <c r="E174" i="93"/>
  <c r="H174" i="93" s="1"/>
  <c r="C174" i="94" s="1"/>
  <c r="E166" i="93"/>
  <c r="H166" i="93" s="1"/>
  <c r="C166" i="94" s="1"/>
  <c r="E119" i="93"/>
  <c r="H119" i="93" s="1"/>
  <c r="C119" i="94" s="1"/>
  <c r="E175" i="93"/>
  <c r="H175" i="93" s="1"/>
  <c r="C175" i="94" s="1"/>
  <c r="E125" i="94"/>
  <c r="H125" i="94" s="1"/>
  <c r="C125" i="95" s="1"/>
  <c r="E119" i="94" l="1"/>
  <c r="H119" i="94" s="1"/>
  <c r="C119" i="95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C155" i="95" s="1"/>
  <c r="E120" i="95"/>
  <c r="H120" i="95" s="1"/>
  <c r="C120" i="96" s="1"/>
  <c r="E120" i="96" s="1"/>
  <c r="H120" i="96" s="1"/>
  <c r="E88" i="94"/>
  <c r="H88" i="94" s="1"/>
  <c r="C88" i="95" s="1"/>
  <c r="E92" i="95"/>
  <c r="H92" i="95" s="1"/>
  <c r="C92" i="96" s="1"/>
  <c r="E92" i="96" s="1"/>
  <c r="H92" i="96" s="1"/>
  <c r="E172" i="94"/>
  <c r="H172" i="94" s="1"/>
  <c r="C172" i="95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C156" i="95" s="1"/>
  <c r="E193" i="95"/>
  <c r="H193" i="95" s="1"/>
  <c r="C193" i="96" s="1"/>
  <c r="E193" i="96" s="1"/>
  <c r="H193" i="96" s="1"/>
  <c r="E158" i="94"/>
  <c r="H158" i="94" s="1"/>
  <c r="C158" i="95" s="1"/>
  <c r="E166" i="94"/>
  <c r="H166" i="94" s="1"/>
  <c r="C166" i="95" s="1"/>
  <c r="E159" i="95"/>
  <c r="H159" i="95" s="1"/>
  <c r="C159" i="96" s="1"/>
  <c r="E159" i="96" s="1"/>
  <c r="H159" i="96" s="1"/>
  <c r="E9" i="94"/>
  <c r="H9" i="94" s="1"/>
  <c r="C9" i="95" s="1"/>
  <c r="E165" i="94"/>
  <c r="H165" i="94" s="1"/>
  <c r="C165" i="95" s="1"/>
  <c r="E127" i="95"/>
  <c r="H127" i="95" s="1"/>
  <c r="C127" i="96" s="1"/>
  <c r="E127" i="96" s="1"/>
  <c r="H127" i="96" s="1"/>
  <c r="E148" i="94"/>
  <c r="H148" i="94" s="1"/>
  <c r="C148" i="95" s="1"/>
  <c r="E129" i="94"/>
  <c r="H129" i="94" s="1"/>
  <c r="C129" i="95" s="1"/>
  <c r="E11" i="94"/>
  <c r="H11" i="94" s="1"/>
  <c r="C11" i="95" s="1"/>
  <c r="E174" i="94"/>
  <c r="H174" i="94" s="1"/>
  <c r="C174" i="95" s="1"/>
  <c r="E105" i="94"/>
  <c r="H105" i="94" s="1"/>
  <c r="C105" i="95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C10" i="95" s="1"/>
  <c r="E194" i="94"/>
  <c r="H194" i="94" s="1"/>
  <c r="C194" i="95" s="1"/>
  <c r="E173" i="94"/>
  <c r="H173" i="94" s="1"/>
  <c r="C173" i="95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C122" i="95" s="1"/>
  <c r="E175" i="94"/>
  <c r="H175" i="94" s="1"/>
  <c r="C175" i="95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C121" i="95" s="1"/>
  <c r="E219" i="95"/>
  <c r="H219" i="95" s="1"/>
  <c r="C219" i="96" s="1"/>
  <c r="E219" i="96" s="1"/>
  <c r="H219" i="96" s="1"/>
  <c r="E128" i="94"/>
  <c r="H128" i="94" s="1"/>
  <c r="C128" i="95" s="1"/>
  <c r="E157" i="94"/>
  <c r="H157" i="94" s="1"/>
  <c r="C157" i="95" s="1"/>
  <c r="E167" i="94"/>
  <c r="H167" i="94" s="1"/>
  <c r="C167" i="95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C67" i="66" l="1"/>
  <c r="E67" i="66" s="1"/>
  <c r="H67" i="66" s="1"/>
  <c r="C68" i="8"/>
  <c r="H68" i="8" s="1"/>
  <c r="C66" i="66"/>
  <c r="E66" i="66" s="1"/>
  <c r="H66" i="66" s="1"/>
  <c r="C67" i="8"/>
  <c r="H67" i="8" s="1"/>
  <c r="C66" i="8"/>
  <c r="H66" i="8" s="1"/>
  <c r="C65" i="66"/>
  <c r="E65" i="66" s="1"/>
  <c r="H65" i="66" s="1"/>
  <c r="C182" i="8"/>
  <c r="H182" i="8" s="1"/>
  <c r="C183" i="66"/>
  <c r="E183" i="66" s="1"/>
  <c r="H183" i="66" s="1"/>
  <c r="C183" i="8"/>
  <c r="H183" i="8" s="1"/>
  <c r="C184" i="66"/>
  <c r="E184" i="66" s="1"/>
  <c r="H184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C66" i="67"/>
  <c r="C65" i="67"/>
  <c r="E66" i="8"/>
  <c r="E68" i="8"/>
  <c r="C67" i="67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C65" i="70" s="1"/>
  <c r="E67" i="67"/>
  <c r="H67" i="67" s="1"/>
  <c r="C67" i="70" s="1"/>
  <c r="E66" i="67"/>
  <c r="H66" i="67" s="1"/>
  <c r="C66" i="70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C67" i="71" s="1"/>
  <c r="E66" i="70"/>
  <c r="H66" i="70" s="1"/>
  <c r="C66" i="71" s="1"/>
  <c r="E65" i="70"/>
  <c r="H65" i="70" s="1"/>
  <c r="C65" i="71" s="1"/>
  <c r="W18" i="8"/>
  <c r="T18" i="8"/>
  <c r="S18" i="8"/>
  <c r="R18" i="8"/>
  <c r="E65" i="71" l="1"/>
  <c r="H65" i="71" s="1"/>
  <c r="C65" i="68" s="1"/>
  <c r="E65" i="68" s="1"/>
  <c r="H65" i="68" s="1"/>
  <c r="C65" i="69" s="1"/>
  <c r="E66" i="71"/>
  <c r="H66" i="71" s="1"/>
  <c r="C66" i="68" s="1"/>
  <c r="E66" i="68" s="1"/>
  <c r="H66" i="68" s="1"/>
  <c r="C66" i="69" s="1"/>
  <c r="E67" i="71"/>
  <c r="H67" i="71" s="1"/>
  <c r="C67" i="68" s="1"/>
  <c r="E67" i="68" s="1"/>
  <c r="H67" i="68" s="1"/>
  <c r="C67" i="69" s="1"/>
  <c r="W16" i="8"/>
  <c r="W17" i="8"/>
  <c r="T17" i="8"/>
  <c r="S17" i="8"/>
  <c r="R17" i="8"/>
  <c r="T16" i="8"/>
  <c r="S16" i="8"/>
  <c r="R16" i="8"/>
  <c r="E67" i="69" l="1"/>
  <c r="H67" i="69" s="1"/>
  <c r="C67" i="72" s="1"/>
  <c r="E67" i="72" s="1"/>
  <c r="H67" i="72" s="1"/>
  <c r="C67" i="73" s="1"/>
  <c r="E66" i="69"/>
  <c r="H66" i="69" s="1"/>
  <c r="C66" i="72" s="1"/>
  <c r="E66" i="72" s="1"/>
  <c r="H66" i="72" s="1"/>
  <c r="C66" i="73" s="1"/>
  <c r="E65" i="69"/>
  <c r="H65" i="69" s="1"/>
  <c r="C65" i="72" s="1"/>
  <c r="E65" i="72" s="1"/>
  <c r="H65" i="72" s="1"/>
  <c r="C65" i="73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C66" i="74" s="1"/>
  <c r="E65" i="73"/>
  <c r="H65" i="73" s="1"/>
  <c r="C65" i="74" s="1"/>
  <c r="E67" i="73"/>
  <c r="H67" i="73" s="1"/>
  <c r="C67" i="74" s="1"/>
  <c r="W10" i="8"/>
  <c r="T10" i="8"/>
  <c r="S10" i="8"/>
  <c r="R10" i="8"/>
  <c r="E67" i="74" l="1"/>
  <c r="H67" i="74" s="1"/>
  <c r="C67" i="75" s="1"/>
  <c r="E65" i="74"/>
  <c r="H65" i="74" s="1"/>
  <c r="C65" i="75" s="1"/>
  <c r="E66" i="74"/>
  <c r="H66" i="74" s="1"/>
  <c r="C66" i="75" s="1"/>
  <c r="W9" i="8"/>
  <c r="T9" i="8"/>
  <c r="R7" i="8"/>
  <c r="S7" i="8"/>
  <c r="S9" i="8"/>
  <c r="R9" i="8"/>
  <c r="W8" i="8"/>
  <c r="T8" i="8"/>
  <c r="S8" i="8"/>
  <c r="R8" i="8"/>
  <c r="W7" i="8"/>
  <c r="T7" i="8"/>
  <c r="S6" i="8"/>
  <c r="E66" i="75" l="1"/>
  <c r="H66" i="75" s="1"/>
  <c r="C66" i="76" s="1"/>
  <c r="E65" i="75"/>
  <c r="H65" i="75" s="1"/>
  <c r="C65" i="76" s="1"/>
  <c r="E67" i="75"/>
  <c r="H67" i="75" s="1"/>
  <c r="C67" i="76" s="1"/>
  <c r="C63" i="98"/>
  <c r="E67" i="76" l="1"/>
  <c r="H67" i="76" s="1"/>
  <c r="C67" i="77" s="1"/>
  <c r="E67" i="77" s="1"/>
  <c r="H67" i="77" s="1"/>
  <c r="C67" i="78" s="1"/>
  <c r="E65" i="76"/>
  <c r="H65" i="76" s="1"/>
  <c r="C65" i="77" s="1"/>
  <c r="E65" i="77" s="1"/>
  <c r="H65" i="77" s="1"/>
  <c r="C65" i="78" s="1"/>
  <c r="E66" i="76"/>
  <c r="H66" i="76" s="1"/>
  <c r="C66" i="77" s="1"/>
  <c r="E66" i="77" s="1"/>
  <c r="H66" i="77" s="1"/>
  <c r="C66" i="78" s="1"/>
  <c r="W6" i="8"/>
  <c r="T6" i="8"/>
  <c r="R6" i="8"/>
  <c r="E66" i="78" l="1"/>
  <c r="H66" i="78" s="1"/>
  <c r="C66" i="79" s="1"/>
  <c r="E66" i="79" s="1"/>
  <c r="H66" i="79" s="1"/>
  <c r="C66" i="80" s="1"/>
  <c r="E65" i="78"/>
  <c r="H65" i="78" s="1"/>
  <c r="C65" i="79" s="1"/>
  <c r="E65" i="79" s="1"/>
  <c r="H65" i="79" s="1"/>
  <c r="C65" i="80" s="1"/>
  <c r="E67" i="78"/>
  <c r="H67" i="78" s="1"/>
  <c r="C67" i="79" s="1"/>
  <c r="E67" i="79" s="1"/>
  <c r="H67" i="79" s="1"/>
  <c r="C67" i="80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C67" i="81" s="1"/>
  <c r="E67" i="81" s="1"/>
  <c r="H67" i="81" s="1"/>
  <c r="C67" i="82" s="1"/>
  <c r="E66" i="80"/>
  <c r="H66" i="80" s="1"/>
  <c r="C66" i="81" s="1"/>
  <c r="E66" i="81" s="1"/>
  <c r="H66" i="81" s="1"/>
  <c r="C66" i="82" s="1"/>
  <c r="E65" i="80"/>
  <c r="H65" i="80" s="1"/>
  <c r="C65" i="81" s="1"/>
  <c r="E65" i="81" s="1"/>
  <c r="H65" i="81" s="1"/>
  <c r="C65" i="82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C65" i="83" s="1"/>
  <c r="E66" i="82"/>
  <c r="H66" i="82" s="1"/>
  <c r="C66" i="83" s="1"/>
  <c r="E67" i="82"/>
  <c r="H67" i="82" s="1"/>
  <c r="C67" i="83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C28" i="106" s="1"/>
  <c r="L229" i="89"/>
  <c r="G28" i="106" s="1"/>
  <c r="K226" i="89"/>
  <c r="K5" i="89"/>
  <c r="P225" i="89" s="1"/>
  <c r="L232" i="88"/>
  <c r="C27" i="106" s="1"/>
  <c r="L229" i="88"/>
  <c r="G27" i="106" s="1"/>
  <c r="K5" i="88"/>
  <c r="L232" i="87"/>
  <c r="C26" i="106" s="1"/>
  <c r="L229" i="87"/>
  <c r="G26" i="106" s="1"/>
  <c r="K226" i="87"/>
  <c r="K5" i="87"/>
  <c r="P225" i="87" s="1"/>
  <c r="L232" i="86"/>
  <c r="C25" i="106" s="1"/>
  <c r="L229" i="86"/>
  <c r="G25" i="106" s="1"/>
  <c r="K226" i="86"/>
  <c r="K5" i="86"/>
  <c r="L232" i="85"/>
  <c r="C24" i="106" s="1"/>
  <c r="L229" i="85"/>
  <c r="G24" i="106" s="1"/>
  <c r="K226" i="85"/>
  <c r="K5" i="85"/>
  <c r="L232" i="84"/>
  <c r="C23" i="106" s="1"/>
  <c r="L229" i="84"/>
  <c r="G23" i="106" s="1"/>
  <c r="K5" i="84"/>
  <c r="L232" i="83"/>
  <c r="C22" i="106" s="1"/>
  <c r="L229" i="83"/>
  <c r="G22" i="106" s="1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66" i="83" l="1"/>
  <c r="H66" i="83" s="1"/>
  <c r="C66" i="84" s="1"/>
  <c r="E65" i="83"/>
  <c r="H65" i="83" s="1"/>
  <c r="C65" i="84" s="1"/>
  <c r="E67" i="83"/>
  <c r="H67" i="83" s="1"/>
  <c r="C67" i="84" s="1"/>
  <c r="U35" i="8"/>
  <c r="G35" i="106"/>
  <c r="G36" i="106"/>
  <c r="Q35" i="8"/>
  <c r="C35" i="106"/>
  <c r="C36" i="106" s="1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C184" i="67"/>
  <c r="E184" i="67" s="1"/>
  <c r="H184" i="67" s="1"/>
  <c r="C183" i="67"/>
  <c r="E183" i="67" s="1"/>
  <c r="H183" i="67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C83" i="66" s="1"/>
  <c r="E83" i="66" s="1"/>
  <c r="H83" i="66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C177" i="66" s="1"/>
  <c r="E177" i="66" s="1"/>
  <c r="H177" i="66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C109" i="66" s="1"/>
  <c r="E109" i="66" s="1"/>
  <c r="H109" i="66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C84" i="66" s="1"/>
  <c r="E84" i="66" s="1"/>
  <c r="H84" i="66" s="1"/>
  <c r="H76" i="33"/>
  <c r="H68" i="33"/>
  <c r="H57" i="33"/>
  <c r="H46" i="33"/>
  <c r="H35" i="33"/>
  <c r="H27" i="33"/>
  <c r="H19" i="33"/>
  <c r="AA32" i="66"/>
  <c r="K226" i="66" s="1"/>
  <c r="L227" i="66" s="1"/>
  <c r="B5" i="106" s="1"/>
  <c r="L227" i="79"/>
  <c r="B18" i="106" s="1"/>
  <c r="H18" i="106" s="1"/>
  <c r="J18" i="106" s="1"/>
  <c r="L227" i="85"/>
  <c r="B24" i="106" s="1"/>
  <c r="H24" i="106" s="1"/>
  <c r="J24" i="106" s="1"/>
  <c r="L227" i="89"/>
  <c r="B28" i="106" s="1"/>
  <c r="H28" i="106" s="1"/>
  <c r="J28" i="106" s="1"/>
  <c r="N5" i="89"/>
  <c r="K226" i="91"/>
  <c r="L227" i="91" s="1"/>
  <c r="B30" i="106" s="1"/>
  <c r="H30" i="106" s="1"/>
  <c r="J30" i="106" s="1"/>
  <c r="K226" i="90"/>
  <c r="L227" i="90" s="1"/>
  <c r="B29" i="106" s="1"/>
  <c r="H29" i="106" s="1"/>
  <c r="J29" i="106" s="1"/>
  <c r="N5" i="92"/>
  <c r="L227" i="92"/>
  <c r="B31" i="106" s="1"/>
  <c r="H31" i="106" s="1"/>
  <c r="J31" i="106" s="1"/>
  <c r="L227" i="93"/>
  <c r="B32" i="106" s="1"/>
  <c r="H32" i="106" s="1"/>
  <c r="J32" i="106" s="1"/>
  <c r="N5" i="93"/>
  <c r="L227" i="94"/>
  <c r="B33" i="106" s="1"/>
  <c r="H33" i="106" s="1"/>
  <c r="J33" i="106" s="1"/>
  <c r="K226" i="95"/>
  <c r="L227" i="95" s="1"/>
  <c r="B34" i="106" s="1"/>
  <c r="H34" i="106" s="1"/>
  <c r="J34" i="106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B22" i="106" s="1"/>
  <c r="H22" i="106" s="1"/>
  <c r="J22" i="106" s="1"/>
  <c r="N5" i="83"/>
  <c r="K226" i="84"/>
  <c r="L227" i="84" s="1"/>
  <c r="B23" i="106" s="1"/>
  <c r="H23" i="106" s="1"/>
  <c r="J23" i="106" s="1"/>
  <c r="L227" i="87"/>
  <c r="B26" i="106" s="1"/>
  <c r="H26" i="106" s="1"/>
  <c r="J26" i="106" s="1"/>
  <c r="N5" i="87"/>
  <c r="L227" i="86"/>
  <c r="B25" i="106" s="1"/>
  <c r="H25" i="106" s="1"/>
  <c r="J25" i="106" s="1"/>
  <c r="K226" i="88"/>
  <c r="L227" i="88" s="1"/>
  <c r="B27" i="106" s="1"/>
  <c r="H27" i="106" s="1"/>
  <c r="J27" i="106" s="1"/>
  <c r="K226" i="72"/>
  <c r="L227" i="72" s="1"/>
  <c r="B11" i="106" s="1"/>
  <c r="H11" i="106" s="1"/>
  <c r="J11" i="106" s="1"/>
  <c r="K226" i="74"/>
  <c r="L227" i="74" s="1"/>
  <c r="B13" i="106" s="1"/>
  <c r="H13" i="106" s="1"/>
  <c r="J13" i="106" s="1"/>
  <c r="L227" i="73"/>
  <c r="B12" i="106" s="1"/>
  <c r="H12" i="106" s="1"/>
  <c r="J12" i="106" s="1"/>
  <c r="K226" i="75"/>
  <c r="L227" i="75" s="1"/>
  <c r="B14" i="106" s="1"/>
  <c r="H14" i="106" s="1"/>
  <c r="J14" i="106" s="1"/>
  <c r="L227" i="76"/>
  <c r="B15" i="106" s="1"/>
  <c r="H15" i="106" s="1"/>
  <c r="J15" i="106" s="1"/>
  <c r="K226" i="77"/>
  <c r="L227" i="77" s="1"/>
  <c r="B16" i="106" s="1"/>
  <c r="H16" i="106" s="1"/>
  <c r="J16" i="106" s="1"/>
  <c r="K226" i="78"/>
  <c r="L227" i="78" s="1"/>
  <c r="B17" i="106" s="1"/>
  <c r="H17" i="106" s="1"/>
  <c r="J17" i="106" s="1"/>
  <c r="L227" i="70"/>
  <c r="B7" i="106" s="1"/>
  <c r="H7" i="106" s="1"/>
  <c r="J7" i="106" s="1"/>
  <c r="N5" i="70"/>
  <c r="K226" i="71"/>
  <c r="L227" i="71" s="1"/>
  <c r="B8" i="106" s="1"/>
  <c r="H8" i="106" s="1"/>
  <c r="J8" i="106" s="1"/>
  <c r="N5" i="71"/>
  <c r="L227" i="68"/>
  <c r="B9" i="106" s="1"/>
  <c r="H9" i="106" s="1"/>
  <c r="J9" i="106" s="1"/>
  <c r="K226" i="69"/>
  <c r="L227" i="69" s="1"/>
  <c r="B10" i="106" s="1"/>
  <c r="H10" i="106" s="1"/>
  <c r="J10" i="106" s="1"/>
  <c r="K226" i="67"/>
  <c r="L227" i="67" s="1"/>
  <c r="B6" i="106" s="1"/>
  <c r="H6" i="106" s="1"/>
  <c r="J6" i="106" s="1"/>
  <c r="E65" i="84" l="1"/>
  <c r="H65" i="84" s="1"/>
  <c r="C65" i="85" s="1"/>
  <c r="E66" i="84"/>
  <c r="H66" i="84" s="1"/>
  <c r="C66" i="85" s="1"/>
  <c r="E67" i="84"/>
  <c r="H67" i="84" s="1"/>
  <c r="C67" i="85" s="1"/>
  <c r="P35" i="8"/>
  <c r="B35" i="106"/>
  <c r="H35" i="106" s="1"/>
  <c r="J35" i="106" s="1"/>
  <c r="H5" i="106"/>
  <c r="P34" i="8"/>
  <c r="V34" i="8" s="1"/>
  <c r="O235" i="73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C50" i="8"/>
  <c r="H50" i="8" s="1"/>
  <c r="C46" i="66"/>
  <c r="C137" i="8"/>
  <c r="H137" i="8" s="1"/>
  <c r="C138" i="66"/>
  <c r="E138" i="66" s="1"/>
  <c r="H138" i="66" s="1"/>
  <c r="C130" i="8"/>
  <c r="H130" i="8" s="1"/>
  <c r="C131" i="66"/>
  <c r="E131" i="66" s="1"/>
  <c r="H131" i="66" s="1"/>
  <c r="C59" i="66"/>
  <c r="C60" i="8"/>
  <c r="H60" i="8" s="1"/>
  <c r="C152" i="66"/>
  <c r="E152" i="66" s="1"/>
  <c r="H152" i="66" s="1"/>
  <c r="C151" i="8"/>
  <c r="H151" i="8" s="1"/>
  <c r="C135" i="66"/>
  <c r="E135" i="66" s="1"/>
  <c r="H135" i="66" s="1"/>
  <c r="C134" i="8"/>
  <c r="H134" i="8" s="1"/>
  <c r="C133" i="66"/>
  <c r="C132" i="8"/>
  <c r="H132" i="8" s="1"/>
  <c r="C194" i="8"/>
  <c r="H194" i="8" s="1"/>
  <c r="C195" i="66"/>
  <c r="C209" i="8"/>
  <c r="H209" i="8" s="1"/>
  <c r="C210" i="66"/>
  <c r="E210" i="66" s="1"/>
  <c r="H210" i="66" s="1"/>
  <c r="C99" i="66"/>
  <c r="E99" i="66" s="1"/>
  <c r="H99" i="66" s="1"/>
  <c r="C98" i="8"/>
  <c r="H98" i="8" s="1"/>
  <c r="C75" i="8"/>
  <c r="H75" i="8" s="1"/>
  <c r="C74" i="66"/>
  <c r="C195" i="8"/>
  <c r="H195" i="8" s="1"/>
  <c r="C196" i="66"/>
  <c r="C34" i="66"/>
  <c r="E34" i="66" s="1"/>
  <c r="H34" i="66" s="1"/>
  <c r="C36" i="8"/>
  <c r="H36" i="8" s="1"/>
  <c r="C118" i="66"/>
  <c r="E118" i="66" s="1"/>
  <c r="H118" i="66" s="1"/>
  <c r="C117" i="8"/>
  <c r="H117" i="8" s="1"/>
  <c r="C149" i="8"/>
  <c r="H149" i="8" s="1"/>
  <c r="C150" i="66"/>
  <c r="C51" i="8"/>
  <c r="H51" i="8" s="1"/>
  <c r="C50" i="66"/>
  <c r="E50" i="66" s="1"/>
  <c r="H50" i="66" s="1"/>
  <c r="C190" i="66"/>
  <c r="E190" i="66" s="1"/>
  <c r="H190" i="66" s="1"/>
  <c r="C189" i="8"/>
  <c r="H189" i="8" s="1"/>
  <c r="C202" i="8"/>
  <c r="H202" i="8" s="1"/>
  <c r="C203" i="66"/>
  <c r="C143" i="66"/>
  <c r="C142" i="8"/>
  <c r="H142" i="8" s="1"/>
  <c r="C139" i="66"/>
  <c r="E139" i="66" s="1"/>
  <c r="H139" i="66" s="1"/>
  <c r="C138" i="8"/>
  <c r="H138" i="8" s="1"/>
  <c r="C83" i="8"/>
  <c r="H83" i="8" s="1"/>
  <c r="C82" i="66"/>
  <c r="C203" i="8"/>
  <c r="H203" i="8" s="1"/>
  <c r="C204" i="66"/>
  <c r="C126" i="66"/>
  <c r="E126" i="66" s="1"/>
  <c r="H126" i="66" s="1"/>
  <c r="C125" i="8"/>
  <c r="H125" i="8" s="1"/>
  <c r="C136" i="8"/>
  <c r="H136" i="8" s="1"/>
  <c r="C137" i="66"/>
  <c r="E137" i="66" s="1"/>
  <c r="H137" i="66" s="1"/>
  <c r="C68" i="66"/>
  <c r="E68" i="66" s="1"/>
  <c r="H68" i="66" s="1"/>
  <c r="C69" i="8"/>
  <c r="H69" i="8" s="1"/>
  <c r="C58" i="66"/>
  <c r="C59" i="8"/>
  <c r="H59" i="8" s="1"/>
  <c r="C151" i="66"/>
  <c r="C150" i="8"/>
  <c r="H150" i="8" s="1"/>
  <c r="C210" i="8"/>
  <c r="H210" i="8" s="1"/>
  <c r="C211" i="66"/>
  <c r="E211" i="66" s="1"/>
  <c r="H211" i="66" s="1"/>
  <c r="C78" i="66"/>
  <c r="E78" i="66" s="1"/>
  <c r="H78" i="66" s="1"/>
  <c r="C79" i="8"/>
  <c r="H79" i="8" s="1"/>
  <c r="C41" i="8"/>
  <c r="H41" i="8" s="1"/>
  <c r="C41" i="66"/>
  <c r="C63" i="8"/>
  <c r="H63" i="8" s="1"/>
  <c r="C62" i="66"/>
  <c r="C220" i="66"/>
  <c r="E220" i="66" s="1"/>
  <c r="H220" i="66" s="1"/>
  <c r="C219" i="8"/>
  <c r="H219" i="8" s="1"/>
  <c r="C60" i="66"/>
  <c r="E60" i="66" s="1"/>
  <c r="H60" i="66" s="1"/>
  <c r="C61" i="8"/>
  <c r="H61" i="8" s="1"/>
  <c r="C105" i="8"/>
  <c r="H105" i="8" s="1"/>
  <c r="C106" i="66"/>
  <c r="C94" i="66"/>
  <c r="E94" i="66" s="1"/>
  <c r="H94" i="66" s="1"/>
  <c r="C93" i="8"/>
  <c r="H93" i="8" s="1"/>
  <c r="C211" i="8"/>
  <c r="H211" i="8" s="1"/>
  <c r="C212" i="66"/>
  <c r="E212" i="66" s="1"/>
  <c r="H212" i="66" s="1"/>
  <c r="C140" i="66"/>
  <c r="C139" i="8"/>
  <c r="H139" i="8" s="1"/>
  <c r="C148" i="8"/>
  <c r="H148" i="8" s="1"/>
  <c r="C149" i="66"/>
  <c r="C186" i="8"/>
  <c r="H186" i="8" s="1"/>
  <c r="C187" i="66"/>
  <c r="E187" i="66" s="1"/>
  <c r="H187" i="66" s="1"/>
  <c r="C200" i="66"/>
  <c r="C199" i="8"/>
  <c r="H199" i="8" s="1"/>
  <c r="C77" i="8"/>
  <c r="H77" i="8" s="1"/>
  <c r="C76" i="66"/>
  <c r="C198" i="66"/>
  <c r="E198" i="66" s="1"/>
  <c r="H198" i="66" s="1"/>
  <c r="C197" i="8"/>
  <c r="H197" i="8" s="1"/>
  <c r="C70" i="8"/>
  <c r="H70" i="8" s="1"/>
  <c r="C69" i="66"/>
  <c r="C188" i="66"/>
  <c r="C187" i="8"/>
  <c r="H187" i="8" s="1"/>
  <c r="C85" i="8"/>
  <c r="H85" i="8" s="1"/>
  <c r="C86" i="66"/>
  <c r="C208" i="66"/>
  <c r="E208" i="66" s="1"/>
  <c r="H208" i="66" s="1"/>
  <c r="C207" i="8"/>
  <c r="H207" i="8" s="1"/>
  <c r="C177" i="8"/>
  <c r="H177" i="8" s="1"/>
  <c r="C178" i="66"/>
  <c r="C74" i="8"/>
  <c r="H74" i="8" s="1"/>
  <c r="C73" i="66"/>
  <c r="C33" i="8"/>
  <c r="H33" i="8" s="1"/>
  <c r="C31" i="66"/>
  <c r="C115" i="66"/>
  <c r="E115" i="66" s="1"/>
  <c r="H115" i="66" s="1"/>
  <c r="C114" i="8"/>
  <c r="H114" i="8" s="1"/>
  <c r="C107" i="8"/>
  <c r="H107" i="8" s="1"/>
  <c r="C108" i="66"/>
  <c r="E108" i="66" s="1"/>
  <c r="H108" i="66" s="1"/>
  <c r="C220" i="8"/>
  <c r="H220" i="8" s="1"/>
  <c r="C221" i="66"/>
  <c r="C65" i="8"/>
  <c r="H65" i="8" s="1"/>
  <c r="C64" i="66"/>
  <c r="E64" i="66" s="1"/>
  <c r="H64" i="66" s="1"/>
  <c r="C185" i="8"/>
  <c r="H185" i="8" s="1"/>
  <c r="C186" i="66"/>
  <c r="C146" i="8"/>
  <c r="H146" i="8" s="1"/>
  <c r="C147" i="66"/>
  <c r="C206" i="66"/>
  <c r="C205" i="8"/>
  <c r="H205" i="8" s="1"/>
  <c r="C87" i="8"/>
  <c r="H87" i="8" s="1"/>
  <c r="C87" i="66"/>
  <c r="E87" i="66" s="1"/>
  <c r="H87" i="66" s="1"/>
  <c r="C77" i="66"/>
  <c r="E77" i="66" s="1"/>
  <c r="H77" i="66" s="1"/>
  <c r="C78" i="8"/>
  <c r="H78" i="8" s="1"/>
  <c r="C199" i="66"/>
  <c r="C198" i="8"/>
  <c r="H198" i="8" s="1"/>
  <c r="C22" i="8"/>
  <c r="H22" i="8" s="1"/>
  <c r="C21" i="66"/>
  <c r="C99" i="8"/>
  <c r="H99" i="8" s="1"/>
  <c r="C100" i="66"/>
  <c r="E100" i="66" s="1"/>
  <c r="H100" i="66" s="1"/>
  <c r="C82" i="8"/>
  <c r="H82" i="8" s="1"/>
  <c r="C81" i="66"/>
  <c r="C79" i="66"/>
  <c r="C80" i="8"/>
  <c r="H80" i="8" s="1"/>
  <c r="C201" i="66"/>
  <c r="E201" i="66" s="1"/>
  <c r="H201" i="66" s="1"/>
  <c r="C200" i="8"/>
  <c r="H200" i="8" s="1"/>
  <c r="C46" i="8"/>
  <c r="H46" i="8" s="1"/>
  <c r="C47" i="66"/>
  <c r="C43" i="8"/>
  <c r="H43" i="8" s="1"/>
  <c r="C40" i="66"/>
  <c r="C134" i="66"/>
  <c r="C133" i="8"/>
  <c r="H133" i="8" s="1"/>
  <c r="C35" i="8"/>
  <c r="H35" i="8" s="1"/>
  <c r="C33" i="66"/>
  <c r="C117" i="66"/>
  <c r="C116" i="8"/>
  <c r="H116" i="8" s="1"/>
  <c r="C224" i="66"/>
  <c r="E224" i="66" s="1"/>
  <c r="H224" i="66" s="1"/>
  <c r="C76" i="8"/>
  <c r="H76" i="8" s="1"/>
  <c r="C75" i="66"/>
  <c r="C196" i="8"/>
  <c r="H196" i="8" s="1"/>
  <c r="C197" i="66"/>
  <c r="C49" i="66"/>
  <c r="C48" i="8"/>
  <c r="H48" i="8" s="1"/>
  <c r="C20" i="8"/>
  <c r="H20" i="8" s="1"/>
  <c r="C19" i="66"/>
  <c r="E19" i="66" s="1"/>
  <c r="H19" i="66" s="1"/>
  <c r="C96" i="8"/>
  <c r="H96" i="8" s="1"/>
  <c r="C97" i="66"/>
  <c r="C214" i="66"/>
  <c r="C213" i="8"/>
  <c r="H213" i="8" s="1"/>
  <c r="C207" i="66"/>
  <c r="E207" i="66" s="1"/>
  <c r="H207" i="66" s="1"/>
  <c r="C206" i="8"/>
  <c r="H206" i="8" s="1"/>
  <c r="C31" i="8"/>
  <c r="H31" i="8" s="1"/>
  <c r="C29" i="66"/>
  <c r="C91" i="66"/>
  <c r="C90" i="8"/>
  <c r="H90" i="8" s="1"/>
  <c r="C209" i="66"/>
  <c r="E209" i="66" s="1"/>
  <c r="H209" i="66" s="1"/>
  <c r="C208" i="8"/>
  <c r="H208" i="8" s="1"/>
  <c r="C54" i="8"/>
  <c r="H54" i="8" s="1"/>
  <c r="C53" i="66"/>
  <c r="C144" i="66"/>
  <c r="C143" i="8"/>
  <c r="H143" i="8" s="1"/>
  <c r="C135" i="8"/>
  <c r="H135" i="8" s="1"/>
  <c r="C136" i="66"/>
  <c r="C204" i="8"/>
  <c r="H204" i="8" s="1"/>
  <c r="C205" i="66"/>
  <c r="C28" i="8"/>
  <c r="H28" i="8" s="1"/>
  <c r="C27" i="66"/>
  <c r="E27" i="66" s="1"/>
  <c r="H27" i="66" s="1"/>
  <c r="C29" i="8"/>
  <c r="H29" i="8" s="1"/>
  <c r="C222" i="8"/>
  <c r="H222" i="8" s="1"/>
  <c r="C223" i="66"/>
  <c r="C97" i="8"/>
  <c r="H97" i="8" s="1"/>
  <c r="C98" i="66"/>
  <c r="C132" i="66"/>
  <c r="C131" i="8"/>
  <c r="H131" i="8" s="1"/>
  <c r="C106" i="8"/>
  <c r="H106" i="8" s="1"/>
  <c r="C107" i="66"/>
  <c r="E107" i="66" s="1"/>
  <c r="H107" i="66" s="1"/>
  <c r="C23" i="8"/>
  <c r="H23" i="8" s="1"/>
  <c r="C22" i="66"/>
  <c r="C101" i="66"/>
  <c r="C100" i="8"/>
  <c r="H100" i="8" s="1"/>
  <c r="C217" i="66"/>
  <c r="E217" i="66" s="1"/>
  <c r="H217" i="66" s="1"/>
  <c r="C216" i="8"/>
  <c r="H216" i="8" s="1"/>
  <c r="C62" i="8"/>
  <c r="H62" i="8" s="1"/>
  <c r="C61" i="66"/>
  <c r="C56" i="8"/>
  <c r="H56" i="8" s="1"/>
  <c r="C55" i="66"/>
  <c r="E55" i="66" s="1"/>
  <c r="H55" i="66" s="1"/>
  <c r="C146" i="66"/>
  <c r="E146" i="66" s="1"/>
  <c r="H146" i="66" s="1"/>
  <c r="C145" i="8"/>
  <c r="H145" i="8" s="1"/>
  <c r="C94" i="8"/>
  <c r="H94" i="8" s="1"/>
  <c r="C95" i="66"/>
  <c r="E95" i="66" s="1"/>
  <c r="H95" i="66" s="1"/>
  <c r="C212" i="8"/>
  <c r="H212" i="8" s="1"/>
  <c r="C213" i="66"/>
  <c r="C45" i="66"/>
  <c r="C35" i="66"/>
  <c r="C37" i="8"/>
  <c r="H37" i="8" s="1"/>
  <c r="C129" i="8"/>
  <c r="H129" i="8" s="1"/>
  <c r="C130" i="66"/>
  <c r="E130" i="66" s="1"/>
  <c r="H130" i="66" s="1"/>
  <c r="C28" i="66"/>
  <c r="E28" i="66" s="1"/>
  <c r="H28" i="66" s="1"/>
  <c r="C30" i="8"/>
  <c r="H30" i="8" s="1"/>
  <c r="C141" i="8"/>
  <c r="H141" i="8" s="1"/>
  <c r="C142" i="66"/>
  <c r="C34" i="8"/>
  <c r="H34" i="8" s="1"/>
  <c r="C32" i="66"/>
  <c r="E32" i="66" s="1"/>
  <c r="H32" i="66" s="1"/>
  <c r="C116" i="66"/>
  <c r="E116" i="66" s="1"/>
  <c r="H116" i="66" s="1"/>
  <c r="C115" i="8"/>
  <c r="H115" i="8" s="1"/>
  <c r="C32" i="8"/>
  <c r="H32" i="8" s="1"/>
  <c r="C30" i="66"/>
  <c r="C201" i="8"/>
  <c r="H201" i="8" s="1"/>
  <c r="C202" i="66"/>
  <c r="E202" i="66" s="1"/>
  <c r="H202" i="66" s="1"/>
  <c r="C48" i="66"/>
  <c r="E48" i="66" s="1"/>
  <c r="H48" i="66" s="1"/>
  <c r="C47" i="8"/>
  <c r="H47" i="8" s="1"/>
  <c r="C64" i="8"/>
  <c r="H64" i="8" s="1"/>
  <c r="C63" i="66"/>
  <c r="C184" i="8"/>
  <c r="H184" i="8" s="1"/>
  <c r="C185" i="66"/>
  <c r="E185" i="66" s="1"/>
  <c r="H185" i="66" s="1"/>
  <c r="C26" i="66"/>
  <c r="E26" i="66" s="1"/>
  <c r="H26" i="66" s="1"/>
  <c r="C27" i="8"/>
  <c r="H27" i="8" s="1"/>
  <c r="C221" i="8"/>
  <c r="H221" i="8" s="1"/>
  <c r="C222" i="66"/>
  <c r="C184" i="70"/>
  <c r="E184" i="70" s="1"/>
  <c r="H184" i="70" s="1"/>
  <c r="C218" i="66"/>
  <c r="E218" i="66" s="1"/>
  <c r="H218" i="66" s="1"/>
  <c r="C217" i="8"/>
  <c r="H217" i="8" s="1"/>
  <c r="C216" i="66"/>
  <c r="E216" i="66" s="1"/>
  <c r="H216" i="66" s="1"/>
  <c r="C215" i="8"/>
  <c r="H215" i="8" s="1"/>
  <c r="C215" i="66"/>
  <c r="C214" i="8"/>
  <c r="H214" i="8" s="1"/>
  <c r="C192" i="66"/>
  <c r="C191" i="8"/>
  <c r="H191" i="8" s="1"/>
  <c r="C191" i="66"/>
  <c r="E191" i="66" s="1"/>
  <c r="H191" i="66" s="1"/>
  <c r="C190" i="8"/>
  <c r="H190" i="8" s="1"/>
  <c r="C160" i="8"/>
  <c r="H160" i="8" s="1"/>
  <c r="C161" i="66"/>
  <c r="C140" i="8"/>
  <c r="H140" i="8" s="1"/>
  <c r="C141" i="66"/>
  <c r="C113" i="8"/>
  <c r="H113" i="8" s="1"/>
  <c r="C114" i="66"/>
  <c r="C112" i="8"/>
  <c r="H112" i="8" s="1"/>
  <c r="C113" i="66"/>
  <c r="C110" i="66"/>
  <c r="E110" i="66" s="1"/>
  <c r="H110" i="66" s="1"/>
  <c r="C109" i="8"/>
  <c r="H109" i="8" s="1"/>
  <c r="C112" i="66"/>
  <c r="C111" i="8"/>
  <c r="H111" i="8" s="1"/>
  <c r="C110" i="8"/>
  <c r="H110" i="8" s="1"/>
  <c r="C111" i="66"/>
  <c r="C96" i="66"/>
  <c r="C95" i="8"/>
  <c r="H95" i="8" s="1"/>
  <c r="C90" i="66"/>
  <c r="E90" i="66" s="1"/>
  <c r="H90" i="66" s="1"/>
  <c r="C89" i="8"/>
  <c r="H89" i="8" s="1"/>
  <c r="C89" i="66"/>
  <c r="C88" i="8"/>
  <c r="H88" i="8" s="1"/>
  <c r="C84" i="8"/>
  <c r="H84" i="8" s="1"/>
  <c r="C85" i="66"/>
  <c r="C80" i="66"/>
  <c r="C81" i="8"/>
  <c r="H81" i="8" s="1"/>
  <c r="C72" i="66"/>
  <c r="E72" i="66" s="1"/>
  <c r="H72" i="66" s="1"/>
  <c r="C72" i="67" s="1"/>
  <c r="E72" i="67" s="1"/>
  <c r="H72" i="67" s="1"/>
  <c r="C73" i="8"/>
  <c r="H73" i="8" s="1"/>
  <c r="C71" i="66"/>
  <c r="C72" i="8"/>
  <c r="H72" i="8" s="1"/>
  <c r="C70" i="66"/>
  <c r="C71" i="8"/>
  <c r="H71" i="8" s="1"/>
  <c r="C57" i="66"/>
  <c r="C58" i="8"/>
  <c r="H58" i="8" s="1"/>
  <c r="C56" i="66"/>
  <c r="E56" i="66" s="1"/>
  <c r="H56" i="66" s="1"/>
  <c r="C57" i="8"/>
  <c r="H57" i="8" s="1"/>
  <c r="C55" i="8"/>
  <c r="H55" i="8" s="1"/>
  <c r="C54" i="66"/>
  <c r="C52" i="66"/>
  <c r="C53" i="8"/>
  <c r="H53" i="8" s="1"/>
  <c r="C51" i="66"/>
  <c r="C52" i="8"/>
  <c r="H52" i="8" s="1"/>
  <c r="C44" i="66"/>
  <c r="E44" i="66" s="1"/>
  <c r="H44" i="66" s="1"/>
  <c r="C44" i="67" s="1"/>
  <c r="E44" i="67" s="1"/>
  <c r="H44" i="67" s="1"/>
  <c r="C49" i="8"/>
  <c r="H49" i="8" s="1"/>
  <c r="C43" i="66"/>
  <c r="C45" i="8"/>
  <c r="H45" i="8" s="1"/>
  <c r="C42" i="66"/>
  <c r="C44" i="8"/>
  <c r="H44" i="8" s="1"/>
  <c r="C40" i="8"/>
  <c r="H40" i="8" s="1"/>
  <c r="C38" i="66"/>
  <c r="E38" i="66" s="1"/>
  <c r="H38" i="66" s="1"/>
  <c r="C38" i="8"/>
  <c r="H38" i="8" s="1"/>
  <c r="C36" i="66"/>
  <c r="C42" i="8"/>
  <c r="H42" i="8" s="1"/>
  <c r="C39" i="66"/>
  <c r="C26" i="8"/>
  <c r="H26" i="8" s="1"/>
  <c r="C25" i="66"/>
  <c r="C24" i="66"/>
  <c r="C25" i="8"/>
  <c r="H25" i="8" s="1"/>
  <c r="C23" i="66"/>
  <c r="E23" i="66" s="1"/>
  <c r="H23" i="66" s="1"/>
  <c r="C23" i="67" s="1"/>
  <c r="E23" i="67" s="1"/>
  <c r="H23" i="67" s="1"/>
  <c r="C24" i="8"/>
  <c r="H24" i="8" s="1"/>
  <c r="C21" i="8"/>
  <c r="H21" i="8" s="1"/>
  <c r="C20" i="66"/>
  <c r="C220" i="67"/>
  <c r="E220" i="67" s="1"/>
  <c r="H220" i="67" s="1"/>
  <c r="C60" i="67"/>
  <c r="E60" i="67" s="1"/>
  <c r="H60" i="67" s="1"/>
  <c r="C94" i="67"/>
  <c r="E94" i="67" s="1"/>
  <c r="H94" i="67" s="1"/>
  <c r="C212" i="67"/>
  <c r="E212" i="67" s="1"/>
  <c r="H212" i="67" s="1"/>
  <c r="C56" i="67"/>
  <c r="E56" i="67" s="1"/>
  <c r="H56" i="67" s="1"/>
  <c r="C68" i="67"/>
  <c r="E68" i="67" s="1"/>
  <c r="H68" i="67" s="1"/>
  <c r="C211" i="67"/>
  <c r="E211" i="67" s="1"/>
  <c r="H211" i="67" s="1"/>
  <c r="C78" i="67"/>
  <c r="E78" i="67" s="1"/>
  <c r="H78" i="67" s="1"/>
  <c r="C100" i="67"/>
  <c r="E100" i="67" s="1"/>
  <c r="H100" i="67" s="1"/>
  <c r="C208" i="67"/>
  <c r="E208" i="67" s="1"/>
  <c r="H208" i="67" s="1"/>
  <c r="C217" i="67"/>
  <c r="E217" i="67" s="1"/>
  <c r="H217" i="67" s="1"/>
  <c r="C115" i="67"/>
  <c r="E115" i="67" s="1"/>
  <c r="H115" i="67" s="1"/>
  <c r="C83" i="67"/>
  <c r="E83" i="67" s="1"/>
  <c r="H83" i="67" s="1"/>
  <c r="C187" i="67"/>
  <c r="E187" i="67" s="1"/>
  <c r="H187" i="67" s="1"/>
  <c r="C50" i="67"/>
  <c r="E50" i="67" s="1"/>
  <c r="H50" i="67" s="1"/>
  <c r="C131" i="67"/>
  <c r="E131" i="67" s="1"/>
  <c r="H131" i="67" s="1"/>
  <c r="C38" i="67"/>
  <c r="E38" i="67" s="1"/>
  <c r="H38" i="67" s="1"/>
  <c r="C216" i="67"/>
  <c r="E216" i="67" s="1"/>
  <c r="H216" i="67" s="1"/>
  <c r="C26" i="67"/>
  <c r="E26" i="67" s="1"/>
  <c r="H26" i="67" s="1"/>
  <c r="C95" i="67"/>
  <c r="E95" i="67" s="1"/>
  <c r="H95" i="67" s="1"/>
  <c r="C19" i="67"/>
  <c r="E19" i="67" s="1"/>
  <c r="H19" i="67" s="1"/>
  <c r="C84" i="67"/>
  <c r="E84" i="67" s="1"/>
  <c r="H84" i="67" s="1"/>
  <c r="C198" i="67"/>
  <c r="E198" i="67" s="1"/>
  <c r="H198" i="67" s="1"/>
  <c r="C126" i="67"/>
  <c r="E126" i="67" s="1"/>
  <c r="H126" i="67" s="1"/>
  <c r="C34" i="67"/>
  <c r="E34" i="67" s="1"/>
  <c r="H34" i="67" s="1"/>
  <c r="C110" i="67"/>
  <c r="E110" i="67" s="1"/>
  <c r="H110" i="67" s="1"/>
  <c r="C27" i="67"/>
  <c r="E27" i="67" s="1"/>
  <c r="H27" i="67" s="1"/>
  <c r="C118" i="67"/>
  <c r="E118" i="67" s="1"/>
  <c r="H118" i="67" s="1"/>
  <c r="C87" i="67"/>
  <c r="E87" i="67" s="1"/>
  <c r="H87" i="67" s="1"/>
  <c r="C152" i="67"/>
  <c r="E152" i="67" s="1"/>
  <c r="H152" i="67" s="1"/>
  <c r="C139" i="67"/>
  <c r="E139" i="67" s="1"/>
  <c r="H139" i="67" s="1"/>
  <c r="C202" i="67"/>
  <c r="E202" i="67" s="1"/>
  <c r="H202" i="67" s="1"/>
  <c r="C137" i="67"/>
  <c r="E137" i="67" s="1"/>
  <c r="H137" i="67" s="1"/>
  <c r="C130" i="67"/>
  <c r="E130" i="67" s="1"/>
  <c r="H130" i="67" s="1"/>
  <c r="C77" i="67"/>
  <c r="E77" i="67" s="1"/>
  <c r="H77" i="67" s="1"/>
  <c r="C190" i="67"/>
  <c r="E190" i="67" s="1"/>
  <c r="H190" i="67" s="1"/>
  <c r="C32" i="67"/>
  <c r="E32" i="67" s="1"/>
  <c r="H32" i="67" s="1"/>
  <c r="C191" i="67"/>
  <c r="E191" i="67" s="1"/>
  <c r="H191" i="67" s="1"/>
  <c r="C90" i="67"/>
  <c r="E90" i="67" s="1"/>
  <c r="H90" i="67" s="1"/>
  <c r="C210" i="67"/>
  <c r="E210" i="67" s="1"/>
  <c r="H210" i="67" s="1"/>
  <c r="C48" i="67"/>
  <c r="E48" i="67" s="1"/>
  <c r="H48" i="67" s="1"/>
  <c r="C55" i="67"/>
  <c r="E55" i="67" s="1"/>
  <c r="H55" i="67" s="1"/>
  <c r="C138" i="67"/>
  <c r="E138" i="67" s="1"/>
  <c r="H138" i="67" s="1"/>
  <c r="C116" i="67"/>
  <c r="E116" i="67" s="1"/>
  <c r="H116" i="67" s="1"/>
  <c r="C201" i="67"/>
  <c r="E201" i="67" s="1"/>
  <c r="H201" i="67" s="1"/>
  <c r="C218" i="67"/>
  <c r="E218" i="67" s="1"/>
  <c r="H218" i="67" s="1"/>
  <c r="C99" i="67"/>
  <c r="E99" i="67" s="1"/>
  <c r="H99" i="67" s="1"/>
  <c r="C146" i="67"/>
  <c r="E146" i="67" s="1"/>
  <c r="H146" i="67" s="1"/>
  <c r="C224" i="67"/>
  <c r="E224" i="67" s="1"/>
  <c r="H224" i="67" s="1"/>
  <c r="C64" i="67"/>
  <c r="E64" i="67" s="1"/>
  <c r="H64" i="67" s="1"/>
  <c r="C28" i="67"/>
  <c r="E28" i="67" s="1"/>
  <c r="H28" i="67" s="1"/>
  <c r="C207" i="67"/>
  <c r="E207" i="67" s="1"/>
  <c r="H207" i="67" s="1"/>
  <c r="C135" i="67"/>
  <c r="E135" i="67" s="1"/>
  <c r="H135" i="67" s="1"/>
  <c r="C209" i="67"/>
  <c r="E209" i="67" s="1"/>
  <c r="H209" i="67" s="1"/>
  <c r="C185" i="67"/>
  <c r="E185" i="67" s="1"/>
  <c r="H185" i="67" s="1"/>
  <c r="L233" i="93"/>
  <c r="L235" i="93" s="1"/>
  <c r="P32" i="8"/>
  <c r="V32" i="8" s="1"/>
  <c r="L233" i="94"/>
  <c r="L233" i="96"/>
  <c r="L235" i="96" s="1"/>
  <c r="L233" i="95"/>
  <c r="V35" i="8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E25" i="66" l="1"/>
  <c r="H25" i="66" s="1"/>
  <c r="C25" i="67" s="1"/>
  <c r="E25" i="67" s="1"/>
  <c r="H25" i="67" s="1"/>
  <c r="C25" i="70" s="1"/>
  <c r="E85" i="66"/>
  <c r="H85" i="66" s="1"/>
  <c r="C85" i="67" s="1"/>
  <c r="E85" i="67" s="1"/>
  <c r="H85" i="67" s="1"/>
  <c r="C85" i="70" s="1"/>
  <c r="E111" i="66"/>
  <c r="H111" i="66" s="1"/>
  <c r="C111" i="67" s="1"/>
  <c r="E111" i="67" s="1"/>
  <c r="H111" i="67" s="1"/>
  <c r="C111" i="70" s="1"/>
  <c r="E114" i="66"/>
  <c r="H114" i="66" s="1"/>
  <c r="C114" i="67" s="1"/>
  <c r="E114" i="67" s="1"/>
  <c r="H114" i="67" s="1"/>
  <c r="C114" i="70" s="1"/>
  <c r="E45" i="66"/>
  <c r="H45" i="66" s="1"/>
  <c r="C45" i="67" s="1"/>
  <c r="E45" i="67" s="1"/>
  <c r="H45" i="67" s="1"/>
  <c r="C45" i="70" s="1"/>
  <c r="E197" i="66"/>
  <c r="H197" i="66" s="1"/>
  <c r="C197" i="67" s="1"/>
  <c r="E197" i="67" s="1"/>
  <c r="H197" i="67" s="1"/>
  <c r="C197" i="70" s="1"/>
  <c r="E40" i="66"/>
  <c r="H40" i="66" s="1"/>
  <c r="C40" i="67" s="1"/>
  <c r="E40" i="67" s="1"/>
  <c r="H40" i="67" s="1"/>
  <c r="C40" i="70" s="1"/>
  <c r="E81" i="66"/>
  <c r="H81" i="66" s="1"/>
  <c r="C81" i="67" s="1"/>
  <c r="E81" i="67" s="1"/>
  <c r="H81" i="67" s="1"/>
  <c r="C81" i="70" s="1"/>
  <c r="E147" i="66"/>
  <c r="H147" i="66" s="1"/>
  <c r="C147" i="67" s="1"/>
  <c r="E147" i="67" s="1"/>
  <c r="H147" i="67" s="1"/>
  <c r="C147" i="70" s="1"/>
  <c r="E221" i="66"/>
  <c r="H221" i="66" s="1"/>
  <c r="C221" i="67" s="1"/>
  <c r="E221" i="67" s="1"/>
  <c r="H221" i="67" s="1"/>
  <c r="C221" i="70" s="1"/>
  <c r="E73" i="66"/>
  <c r="H73" i="66" s="1"/>
  <c r="C73" i="67" s="1"/>
  <c r="E73" i="67" s="1"/>
  <c r="H73" i="67" s="1"/>
  <c r="C73" i="70" s="1"/>
  <c r="E106" i="66"/>
  <c r="H106" i="66" s="1"/>
  <c r="C106" i="67" s="1"/>
  <c r="E106" i="67" s="1"/>
  <c r="H106" i="67" s="1"/>
  <c r="C106" i="70" s="1"/>
  <c r="E41" i="66"/>
  <c r="H41" i="66" s="1"/>
  <c r="C41" i="67" s="1"/>
  <c r="E41" i="67" s="1"/>
  <c r="H41" i="67" s="1"/>
  <c r="C41" i="70" s="1"/>
  <c r="E82" i="66"/>
  <c r="H82" i="66" s="1"/>
  <c r="C82" i="67" s="1"/>
  <c r="E82" i="67" s="1"/>
  <c r="H82" i="67" s="1"/>
  <c r="C82" i="70" s="1"/>
  <c r="E203" i="66"/>
  <c r="H203" i="66" s="1"/>
  <c r="C203" i="67" s="1"/>
  <c r="E203" i="67" s="1"/>
  <c r="H203" i="67" s="1"/>
  <c r="C203" i="70" s="1"/>
  <c r="E74" i="66"/>
  <c r="H74" i="66" s="1"/>
  <c r="C74" i="67" s="1"/>
  <c r="E74" i="67" s="1"/>
  <c r="H74" i="67" s="1"/>
  <c r="C74" i="70" s="1"/>
  <c r="E42" i="66"/>
  <c r="H42" i="66" s="1"/>
  <c r="C42" i="67" s="1"/>
  <c r="E42" i="67" s="1"/>
  <c r="H42" i="67" s="1"/>
  <c r="C42" i="70" s="1"/>
  <c r="E52" i="66"/>
  <c r="H52" i="66" s="1"/>
  <c r="C52" i="67" s="1"/>
  <c r="E52" i="67" s="1"/>
  <c r="H52" i="67" s="1"/>
  <c r="C52" i="70" s="1"/>
  <c r="E70" i="66"/>
  <c r="H70" i="66" s="1"/>
  <c r="C70" i="67" s="1"/>
  <c r="E70" i="67" s="1"/>
  <c r="H70" i="67" s="1"/>
  <c r="C70" i="70" s="1"/>
  <c r="E192" i="66"/>
  <c r="H192" i="66" s="1"/>
  <c r="C192" i="67" s="1"/>
  <c r="E192" i="67" s="1"/>
  <c r="H192" i="67" s="1"/>
  <c r="C192" i="70" s="1"/>
  <c r="E222" i="66"/>
  <c r="H222" i="66" s="1"/>
  <c r="C222" i="67" s="1"/>
  <c r="E222" i="67" s="1"/>
  <c r="H222" i="67" s="1"/>
  <c r="C222" i="70" s="1"/>
  <c r="E213" i="66"/>
  <c r="H213" i="66" s="1"/>
  <c r="C213" i="67" s="1"/>
  <c r="E213" i="67" s="1"/>
  <c r="H213" i="67" s="1"/>
  <c r="C213" i="70" s="1"/>
  <c r="E214" i="66"/>
  <c r="H214" i="66" s="1"/>
  <c r="C214" i="67" s="1"/>
  <c r="E214" i="67" s="1"/>
  <c r="H214" i="67" s="1"/>
  <c r="C214" i="70" s="1"/>
  <c r="E117" i="66"/>
  <c r="H117" i="66" s="1"/>
  <c r="C117" i="67" s="1"/>
  <c r="E117" i="67" s="1"/>
  <c r="H117" i="67" s="1"/>
  <c r="C117" i="70" s="1"/>
  <c r="E199" i="66"/>
  <c r="H199" i="66" s="1"/>
  <c r="C199" i="67" s="1"/>
  <c r="E199" i="67" s="1"/>
  <c r="H199" i="67" s="1"/>
  <c r="C199" i="70" s="1"/>
  <c r="E188" i="66"/>
  <c r="H188" i="66" s="1"/>
  <c r="C188" i="67" s="1"/>
  <c r="E188" i="67" s="1"/>
  <c r="H188" i="67" s="1"/>
  <c r="C188" i="70" s="1"/>
  <c r="E200" i="66"/>
  <c r="H200" i="66" s="1"/>
  <c r="C200" i="67" s="1"/>
  <c r="E200" i="67" s="1"/>
  <c r="H200" i="67" s="1"/>
  <c r="C200" i="70" s="1"/>
  <c r="E140" i="66"/>
  <c r="H140" i="66" s="1"/>
  <c r="C140" i="67" s="1"/>
  <c r="E140" i="67" s="1"/>
  <c r="H140" i="67" s="1"/>
  <c r="C140" i="70" s="1"/>
  <c r="E58" i="66"/>
  <c r="H58" i="66" s="1"/>
  <c r="C58" i="67" s="1"/>
  <c r="E58" i="67" s="1"/>
  <c r="H58" i="67" s="1"/>
  <c r="C58" i="70" s="1"/>
  <c r="E133" i="66"/>
  <c r="H133" i="66" s="1"/>
  <c r="C133" i="67" s="1"/>
  <c r="E133" i="67" s="1"/>
  <c r="H133" i="67" s="1"/>
  <c r="C133" i="70" s="1"/>
  <c r="E133" i="70" s="1"/>
  <c r="H133" i="70" s="1"/>
  <c r="E20" i="66"/>
  <c r="H20" i="66" s="1"/>
  <c r="C20" i="67" s="1"/>
  <c r="E20" i="67" s="1"/>
  <c r="H20" i="67" s="1"/>
  <c r="C20" i="70" s="1"/>
  <c r="E39" i="66"/>
  <c r="H39" i="66" s="1"/>
  <c r="C39" i="67" s="1"/>
  <c r="E39" i="67" s="1"/>
  <c r="H39" i="67" s="1"/>
  <c r="C39" i="70" s="1"/>
  <c r="E54" i="66"/>
  <c r="H54" i="66" s="1"/>
  <c r="C54" i="67" s="1"/>
  <c r="E54" i="67" s="1"/>
  <c r="H54" i="67" s="1"/>
  <c r="C54" i="70" s="1"/>
  <c r="E141" i="66"/>
  <c r="H141" i="66" s="1"/>
  <c r="C141" i="67" s="1"/>
  <c r="E141" i="67" s="1"/>
  <c r="H141" i="67" s="1"/>
  <c r="C141" i="70" s="1"/>
  <c r="E136" i="66"/>
  <c r="H136" i="66" s="1"/>
  <c r="C136" i="67" s="1"/>
  <c r="E136" i="67" s="1"/>
  <c r="H136" i="67" s="1"/>
  <c r="C136" i="70" s="1"/>
  <c r="E29" i="66"/>
  <c r="H29" i="66" s="1"/>
  <c r="C29" i="67" s="1"/>
  <c r="E29" i="67" s="1"/>
  <c r="H29" i="67" s="1"/>
  <c r="C29" i="70" s="1"/>
  <c r="E97" i="66"/>
  <c r="H97" i="66" s="1"/>
  <c r="C97" i="67" s="1"/>
  <c r="E97" i="67" s="1"/>
  <c r="H97" i="67" s="1"/>
  <c r="C97" i="70" s="1"/>
  <c r="E75" i="66"/>
  <c r="H75" i="66" s="1"/>
  <c r="C75" i="67" s="1"/>
  <c r="E75" i="67" s="1"/>
  <c r="H75" i="67" s="1"/>
  <c r="C75" i="70" s="1"/>
  <c r="E33" i="66"/>
  <c r="H33" i="66" s="1"/>
  <c r="C33" i="67" s="1"/>
  <c r="E33" i="67" s="1"/>
  <c r="H33" i="67" s="1"/>
  <c r="C33" i="70" s="1"/>
  <c r="E47" i="66"/>
  <c r="H47" i="66" s="1"/>
  <c r="C47" i="67" s="1"/>
  <c r="E47" i="67" s="1"/>
  <c r="H47" i="67" s="1"/>
  <c r="C47" i="70" s="1"/>
  <c r="E186" i="66"/>
  <c r="H186" i="66" s="1"/>
  <c r="C186" i="67" s="1"/>
  <c r="E186" i="67" s="1"/>
  <c r="H186" i="67" s="1"/>
  <c r="C186" i="70" s="1"/>
  <c r="E178" i="66"/>
  <c r="H178" i="66" s="1"/>
  <c r="C178" i="67" s="1"/>
  <c r="E178" i="67" s="1"/>
  <c r="H178" i="67" s="1"/>
  <c r="C178" i="70" s="1"/>
  <c r="E69" i="66"/>
  <c r="H69" i="66" s="1"/>
  <c r="C69" i="67" s="1"/>
  <c r="E69" i="67" s="1"/>
  <c r="H69" i="67" s="1"/>
  <c r="C69" i="70" s="1"/>
  <c r="E43" i="66"/>
  <c r="H43" i="66" s="1"/>
  <c r="C43" i="67" s="1"/>
  <c r="E43" i="67" s="1"/>
  <c r="H43" i="67" s="1"/>
  <c r="C43" i="70" s="1"/>
  <c r="E71" i="66"/>
  <c r="H71" i="66" s="1"/>
  <c r="C71" i="67" s="1"/>
  <c r="E71" i="67" s="1"/>
  <c r="H71" i="67" s="1"/>
  <c r="C71" i="70" s="1"/>
  <c r="E89" i="66"/>
  <c r="H89" i="66" s="1"/>
  <c r="C89" i="67" s="1"/>
  <c r="E89" i="67" s="1"/>
  <c r="H89" i="67" s="1"/>
  <c r="C89" i="70" s="1"/>
  <c r="E112" i="66"/>
  <c r="H112" i="66" s="1"/>
  <c r="C112" i="67" s="1"/>
  <c r="E112" i="67" s="1"/>
  <c r="H112" i="67" s="1"/>
  <c r="C112" i="70" s="1"/>
  <c r="E215" i="66"/>
  <c r="H215" i="66" s="1"/>
  <c r="C215" i="67" s="1"/>
  <c r="E215" i="67" s="1"/>
  <c r="H215" i="67" s="1"/>
  <c r="C215" i="70" s="1"/>
  <c r="E36" i="66"/>
  <c r="H36" i="66" s="1"/>
  <c r="C36" i="67" s="1"/>
  <c r="E36" i="67" s="1"/>
  <c r="H36" i="67" s="1"/>
  <c r="C36" i="70" s="1"/>
  <c r="E161" i="66"/>
  <c r="H161" i="66" s="1"/>
  <c r="C161" i="67" s="1"/>
  <c r="E161" i="67" s="1"/>
  <c r="H161" i="67" s="1"/>
  <c r="C161" i="70" s="1"/>
  <c r="E101" i="66"/>
  <c r="H101" i="66" s="1"/>
  <c r="C101" i="67" s="1"/>
  <c r="E101" i="67" s="1"/>
  <c r="H101" i="67" s="1"/>
  <c r="C101" i="70" s="1"/>
  <c r="E132" i="66"/>
  <c r="H132" i="66" s="1"/>
  <c r="C132" i="67" s="1"/>
  <c r="E132" i="67" s="1"/>
  <c r="H132" i="67" s="1"/>
  <c r="C132" i="70" s="1"/>
  <c r="E205" i="66"/>
  <c r="H205" i="66" s="1"/>
  <c r="C205" i="67" s="1"/>
  <c r="E205" i="67" s="1"/>
  <c r="H205" i="67" s="1"/>
  <c r="C205" i="70" s="1"/>
  <c r="E61" i="66"/>
  <c r="H61" i="66" s="1"/>
  <c r="C61" i="67" s="1"/>
  <c r="E61" i="67" s="1"/>
  <c r="H61" i="67" s="1"/>
  <c r="C61" i="70" s="1"/>
  <c r="E22" i="66"/>
  <c r="H22" i="66" s="1"/>
  <c r="C22" i="67" s="1"/>
  <c r="E22" i="67" s="1"/>
  <c r="H22" i="67" s="1"/>
  <c r="C22" i="70" s="1"/>
  <c r="E98" i="66"/>
  <c r="H98" i="66" s="1"/>
  <c r="C98" i="67" s="1"/>
  <c r="E98" i="67" s="1"/>
  <c r="H98" i="67" s="1"/>
  <c r="C98" i="70" s="1"/>
  <c r="E144" i="66"/>
  <c r="H144" i="66" s="1"/>
  <c r="C144" i="67" s="1"/>
  <c r="E144" i="67" s="1"/>
  <c r="H144" i="67" s="1"/>
  <c r="C144" i="70" s="1"/>
  <c r="E113" i="66"/>
  <c r="H113" i="66" s="1"/>
  <c r="C113" i="67" s="1"/>
  <c r="E113" i="67" s="1"/>
  <c r="H113" i="67" s="1"/>
  <c r="C113" i="70" s="1"/>
  <c r="E35" i="66"/>
  <c r="H35" i="66" s="1"/>
  <c r="C35" i="67" s="1"/>
  <c r="E35" i="67" s="1"/>
  <c r="H35" i="67" s="1"/>
  <c r="C35" i="70" s="1"/>
  <c r="E53" i="66"/>
  <c r="H53" i="66" s="1"/>
  <c r="C53" i="67" s="1"/>
  <c r="E53" i="67" s="1"/>
  <c r="H53" i="67" s="1"/>
  <c r="C53" i="70" s="1"/>
  <c r="E21" i="66"/>
  <c r="H21" i="66" s="1"/>
  <c r="C21" i="67" s="1"/>
  <c r="E21" i="67" s="1"/>
  <c r="H21" i="67" s="1"/>
  <c r="C21" i="70" s="1"/>
  <c r="E31" i="66"/>
  <c r="H31" i="66" s="1"/>
  <c r="C31" i="67" s="1"/>
  <c r="E31" i="67" s="1"/>
  <c r="H31" i="67" s="1"/>
  <c r="C31" i="70" s="1"/>
  <c r="E86" i="66"/>
  <c r="H86" i="66" s="1"/>
  <c r="C86" i="67" s="1"/>
  <c r="E86" i="67" s="1"/>
  <c r="H86" i="67" s="1"/>
  <c r="C86" i="70" s="1"/>
  <c r="E76" i="66"/>
  <c r="H76" i="66" s="1"/>
  <c r="C76" i="67" s="1"/>
  <c r="E76" i="67" s="1"/>
  <c r="H76" i="67" s="1"/>
  <c r="C76" i="70" s="1"/>
  <c r="E149" i="66"/>
  <c r="H149" i="66" s="1"/>
  <c r="C149" i="67" s="1"/>
  <c r="E149" i="67" s="1"/>
  <c r="H149" i="67" s="1"/>
  <c r="C149" i="70" s="1"/>
  <c r="E62" i="66"/>
  <c r="H62" i="66" s="1"/>
  <c r="C62" i="67" s="1"/>
  <c r="E62" i="67" s="1"/>
  <c r="H62" i="67" s="1"/>
  <c r="C62" i="70" s="1"/>
  <c r="C204" i="67"/>
  <c r="E204" i="67" s="1"/>
  <c r="H204" i="67" s="1"/>
  <c r="C204" i="70" s="1"/>
  <c r="E204" i="66"/>
  <c r="H204" i="66" s="1"/>
  <c r="E150" i="66"/>
  <c r="H150" i="66" s="1"/>
  <c r="C150" i="67" s="1"/>
  <c r="E150" i="67" s="1"/>
  <c r="H150" i="67" s="1"/>
  <c r="C150" i="70" s="1"/>
  <c r="E196" i="66"/>
  <c r="H196" i="66" s="1"/>
  <c r="C196" i="67" s="1"/>
  <c r="E196" i="67" s="1"/>
  <c r="H196" i="67" s="1"/>
  <c r="C196" i="70" s="1"/>
  <c r="E195" i="66"/>
  <c r="H195" i="66" s="1"/>
  <c r="C195" i="67" s="1"/>
  <c r="E195" i="67" s="1"/>
  <c r="H195" i="67" s="1"/>
  <c r="C195" i="70" s="1"/>
  <c r="C46" i="67"/>
  <c r="E46" i="67" s="1"/>
  <c r="H46" i="67" s="1"/>
  <c r="C46" i="70" s="1"/>
  <c r="E46" i="66"/>
  <c r="H46" i="66" s="1"/>
  <c r="E24" i="66"/>
  <c r="H24" i="66" s="1"/>
  <c r="C24" i="67" s="1"/>
  <c r="E24" i="67" s="1"/>
  <c r="H24" i="67" s="1"/>
  <c r="C24" i="70" s="1"/>
  <c r="E51" i="66"/>
  <c r="H51" i="66" s="1"/>
  <c r="C51" i="67" s="1"/>
  <c r="E51" i="67" s="1"/>
  <c r="H51" i="67" s="1"/>
  <c r="C51" i="70" s="1"/>
  <c r="E57" i="66"/>
  <c r="H57" i="66" s="1"/>
  <c r="C57" i="67" s="1"/>
  <c r="E57" i="67" s="1"/>
  <c r="H57" i="67" s="1"/>
  <c r="C57" i="70" s="1"/>
  <c r="E80" i="66"/>
  <c r="H80" i="66" s="1"/>
  <c r="C80" i="67" s="1"/>
  <c r="E80" i="67" s="1"/>
  <c r="H80" i="67" s="1"/>
  <c r="C80" i="70" s="1"/>
  <c r="E96" i="66"/>
  <c r="H96" i="66" s="1"/>
  <c r="C96" i="67" s="1"/>
  <c r="E96" i="67" s="1"/>
  <c r="H96" i="67" s="1"/>
  <c r="C96" i="70" s="1"/>
  <c r="E63" i="66"/>
  <c r="H63" i="66" s="1"/>
  <c r="C63" i="67" s="1"/>
  <c r="E63" i="67" s="1"/>
  <c r="H63" i="67" s="1"/>
  <c r="C63" i="70" s="1"/>
  <c r="E30" i="66"/>
  <c r="H30" i="66" s="1"/>
  <c r="C30" i="67" s="1"/>
  <c r="E30" i="67" s="1"/>
  <c r="H30" i="67" s="1"/>
  <c r="C30" i="70" s="1"/>
  <c r="E142" i="66"/>
  <c r="H142" i="66" s="1"/>
  <c r="C142" i="67" s="1"/>
  <c r="E142" i="67" s="1"/>
  <c r="H142" i="67" s="1"/>
  <c r="C142" i="70" s="1"/>
  <c r="E223" i="66"/>
  <c r="H223" i="66" s="1"/>
  <c r="C223" i="67" s="1"/>
  <c r="E223" i="67" s="1"/>
  <c r="H223" i="67" s="1"/>
  <c r="C223" i="70" s="1"/>
  <c r="E91" i="66"/>
  <c r="H91" i="66" s="1"/>
  <c r="C91" i="67" s="1"/>
  <c r="E91" i="67" s="1"/>
  <c r="H91" i="67" s="1"/>
  <c r="C91" i="70" s="1"/>
  <c r="E49" i="66"/>
  <c r="H49" i="66" s="1"/>
  <c r="C49" i="67" s="1"/>
  <c r="E49" i="67" s="1"/>
  <c r="H49" i="67" s="1"/>
  <c r="C49" i="70" s="1"/>
  <c r="E134" i="66"/>
  <c r="H134" i="66" s="1"/>
  <c r="C134" i="67" s="1"/>
  <c r="E134" i="67" s="1"/>
  <c r="H134" i="67" s="1"/>
  <c r="C134" i="70" s="1"/>
  <c r="E79" i="66"/>
  <c r="H79" i="66" s="1"/>
  <c r="C79" i="67" s="1"/>
  <c r="E79" i="67" s="1"/>
  <c r="H79" i="67" s="1"/>
  <c r="C79" i="70" s="1"/>
  <c r="C206" i="67"/>
  <c r="E206" i="67" s="1"/>
  <c r="H206" i="67" s="1"/>
  <c r="C206" i="70" s="1"/>
  <c r="E206" i="66"/>
  <c r="H206" i="66" s="1"/>
  <c r="E151" i="66"/>
  <c r="H151" i="66" s="1"/>
  <c r="C151" i="67" s="1"/>
  <c r="E151" i="67" s="1"/>
  <c r="H151" i="67" s="1"/>
  <c r="C151" i="70" s="1"/>
  <c r="C143" i="67"/>
  <c r="E143" i="67" s="1"/>
  <c r="H143" i="67" s="1"/>
  <c r="C143" i="70" s="1"/>
  <c r="E143" i="66"/>
  <c r="H143" i="66" s="1"/>
  <c r="E59" i="66"/>
  <c r="H59" i="66" s="1"/>
  <c r="C59" i="67" s="1"/>
  <c r="E59" i="67" s="1"/>
  <c r="H59" i="67" s="1"/>
  <c r="C59" i="70" s="1"/>
  <c r="E67" i="85"/>
  <c r="H67" i="85" s="1"/>
  <c r="C67" i="86" s="1"/>
  <c r="E65" i="85"/>
  <c r="H65" i="85" s="1"/>
  <c r="C65" i="86" s="1"/>
  <c r="E65" i="86" s="1"/>
  <c r="H65" i="86" s="1"/>
  <c r="C65" i="87" s="1"/>
  <c r="E65" i="87" s="1"/>
  <c r="H65" i="87" s="1"/>
  <c r="C65" i="88" s="1"/>
  <c r="E66" i="85"/>
  <c r="H66" i="85" s="1"/>
  <c r="C66" i="86" s="1"/>
  <c r="B36" i="106"/>
  <c r="H36" i="106"/>
  <c r="J5" i="106"/>
  <c r="J36" i="106" s="1"/>
  <c r="C107" i="67"/>
  <c r="E107" i="67" s="1"/>
  <c r="H107" i="67" s="1"/>
  <c r="C109" i="67"/>
  <c r="E109" i="67" s="1"/>
  <c r="H109" i="67" s="1"/>
  <c r="C108" i="67"/>
  <c r="E108" i="67" s="1"/>
  <c r="H108" i="67" s="1"/>
  <c r="C177" i="67"/>
  <c r="E177" i="67" s="1"/>
  <c r="H177" i="67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C55" i="70"/>
  <c r="C50" i="70"/>
  <c r="C212" i="70"/>
  <c r="C64" i="70"/>
  <c r="C201" i="70"/>
  <c r="C87" i="70"/>
  <c r="C19" i="70"/>
  <c r="C187" i="70"/>
  <c r="C68" i="70"/>
  <c r="C94" i="70"/>
  <c r="C224" i="70"/>
  <c r="C27" i="70"/>
  <c r="C77" i="70"/>
  <c r="C130" i="70"/>
  <c r="C208" i="70"/>
  <c r="C146" i="70"/>
  <c r="C116" i="70"/>
  <c r="C138" i="70"/>
  <c r="C32" i="70"/>
  <c r="C115" i="70"/>
  <c r="C78" i="70"/>
  <c r="C207" i="70"/>
  <c r="C28" i="70"/>
  <c r="C48" i="70"/>
  <c r="C95" i="70"/>
  <c r="C211" i="70"/>
  <c r="C139" i="70"/>
  <c r="C135" i="70"/>
  <c r="C99" i="70"/>
  <c r="C210" i="70"/>
  <c r="C190" i="70"/>
  <c r="C202" i="70"/>
  <c r="C152" i="70"/>
  <c r="C34" i="70"/>
  <c r="C26" i="70"/>
  <c r="C60" i="70"/>
  <c r="C84" i="70"/>
  <c r="C185" i="70"/>
  <c r="C118" i="70"/>
  <c r="C126" i="70"/>
  <c r="C198" i="70"/>
  <c r="C131" i="70"/>
  <c r="C217" i="70"/>
  <c r="C220" i="70"/>
  <c r="C183" i="70"/>
  <c r="C218" i="70"/>
  <c r="E217" i="8"/>
  <c r="C216" i="70"/>
  <c r="E215" i="8"/>
  <c r="E214" i="8"/>
  <c r="E191" i="8"/>
  <c r="C191" i="70"/>
  <c r="E190" i="8"/>
  <c r="E160" i="8"/>
  <c r="E140" i="8"/>
  <c r="E113" i="8"/>
  <c r="E112" i="8"/>
  <c r="C110" i="70"/>
  <c r="E109" i="8"/>
  <c r="E111" i="8"/>
  <c r="E110" i="8"/>
  <c r="E95" i="8"/>
  <c r="C90" i="70"/>
  <c r="E89" i="8"/>
  <c r="E88" i="8"/>
  <c r="E84" i="8"/>
  <c r="C83" i="70"/>
  <c r="E81" i="8"/>
  <c r="C72" i="70"/>
  <c r="E73" i="8"/>
  <c r="E72" i="8"/>
  <c r="E71" i="8"/>
  <c r="E58" i="8"/>
  <c r="C56" i="70"/>
  <c r="E57" i="8"/>
  <c r="E55" i="8"/>
  <c r="E53" i="8"/>
  <c r="E52" i="8"/>
  <c r="C44" i="70"/>
  <c r="E49" i="8"/>
  <c r="E45" i="8"/>
  <c r="E44" i="8"/>
  <c r="C38" i="70"/>
  <c r="E40" i="8"/>
  <c r="E38" i="8"/>
  <c r="E42" i="8"/>
  <c r="E26" i="8"/>
  <c r="E25" i="8"/>
  <c r="E24" i="8"/>
  <c r="C23" i="70"/>
  <c r="E21" i="8"/>
  <c r="C209" i="70"/>
  <c r="E209" i="70" s="1"/>
  <c r="H209" i="70" s="1"/>
  <c r="C137" i="70"/>
  <c r="E137" i="70" s="1"/>
  <c r="H137" i="70" s="1"/>
  <c r="C100" i="70"/>
  <c r="E100" i="70" s="1"/>
  <c r="H100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V13" i="8"/>
  <c r="E65" i="88" l="1"/>
  <c r="H65" i="88" s="1"/>
  <c r="C65" i="89" s="1"/>
  <c r="E65" i="89" s="1"/>
  <c r="H65" i="89" s="1"/>
  <c r="C65" i="90" s="1"/>
  <c r="E67" i="86"/>
  <c r="H67" i="86" s="1"/>
  <c r="C67" i="87" s="1"/>
  <c r="E67" i="87" s="1"/>
  <c r="H67" i="87" s="1"/>
  <c r="C67" i="88" s="1"/>
  <c r="E23" i="70"/>
  <c r="H23" i="70" s="1"/>
  <c r="C23" i="71" s="1"/>
  <c r="E23" i="71" s="1"/>
  <c r="H23" i="71" s="1"/>
  <c r="C23" i="68" s="1"/>
  <c r="E23" i="68" s="1"/>
  <c r="H23" i="68" s="1"/>
  <c r="E89" i="70"/>
  <c r="H89" i="70" s="1"/>
  <c r="C89" i="71" s="1"/>
  <c r="E89" i="71" s="1"/>
  <c r="H89" i="71" s="1"/>
  <c r="C89" i="68" s="1"/>
  <c r="E89" i="68" s="1"/>
  <c r="H89" i="68" s="1"/>
  <c r="E112" i="70"/>
  <c r="H112" i="70" s="1"/>
  <c r="C112" i="71" s="1"/>
  <c r="E112" i="71" s="1"/>
  <c r="H112" i="71" s="1"/>
  <c r="C112" i="68" s="1"/>
  <c r="E112" i="68" s="1"/>
  <c r="H112" i="68" s="1"/>
  <c r="E141" i="70"/>
  <c r="H141" i="70" s="1"/>
  <c r="C141" i="71" s="1"/>
  <c r="E141" i="71" s="1"/>
  <c r="H141" i="71" s="1"/>
  <c r="C141" i="68" s="1"/>
  <c r="E141" i="68" s="1"/>
  <c r="H141" i="68" s="1"/>
  <c r="E215" i="70"/>
  <c r="H215" i="70" s="1"/>
  <c r="C215" i="71" s="1"/>
  <c r="E215" i="71" s="1"/>
  <c r="H215" i="71" s="1"/>
  <c r="C215" i="68" s="1"/>
  <c r="E215" i="68" s="1"/>
  <c r="H215" i="68" s="1"/>
  <c r="E131" i="70"/>
  <c r="H131" i="70" s="1"/>
  <c r="C131" i="71" s="1"/>
  <c r="E131" i="71" s="1"/>
  <c r="H131" i="71" s="1"/>
  <c r="C131" i="68" s="1"/>
  <c r="E131" i="68" s="1"/>
  <c r="H131" i="68" s="1"/>
  <c r="E74" i="70"/>
  <c r="H74" i="70" s="1"/>
  <c r="C74" i="71" s="1"/>
  <c r="E74" i="71" s="1"/>
  <c r="H74" i="71" s="1"/>
  <c r="C74" i="68" s="1"/>
  <c r="E74" i="68" s="1"/>
  <c r="H74" i="68" s="1"/>
  <c r="E152" i="70"/>
  <c r="H152" i="70" s="1"/>
  <c r="C152" i="71" s="1"/>
  <c r="E152" i="71" s="1"/>
  <c r="H152" i="71" s="1"/>
  <c r="C152" i="68" s="1"/>
  <c r="E152" i="68" s="1"/>
  <c r="H152" i="68" s="1"/>
  <c r="E139" i="70"/>
  <c r="H139" i="70" s="1"/>
  <c r="C139" i="71" s="1"/>
  <c r="E139" i="71" s="1"/>
  <c r="H139" i="71" s="1"/>
  <c r="C139" i="68" s="1"/>
  <c r="E139" i="68" s="1"/>
  <c r="H139" i="68" s="1"/>
  <c r="E207" i="70"/>
  <c r="H207" i="70" s="1"/>
  <c r="C207" i="71" s="1"/>
  <c r="E207" i="71" s="1"/>
  <c r="H207" i="71" s="1"/>
  <c r="C207" i="68" s="1"/>
  <c r="E207" i="68" s="1"/>
  <c r="H207" i="68" s="1"/>
  <c r="E205" i="70"/>
  <c r="H205" i="70" s="1"/>
  <c r="C205" i="71" s="1"/>
  <c r="E205" i="71" s="1"/>
  <c r="H205" i="71" s="1"/>
  <c r="C205" i="68" s="1"/>
  <c r="E205" i="68" s="1"/>
  <c r="H205" i="68" s="1"/>
  <c r="E146" i="70"/>
  <c r="H146" i="70" s="1"/>
  <c r="C146" i="71" s="1"/>
  <c r="E146" i="71" s="1"/>
  <c r="H146" i="71" s="1"/>
  <c r="C146" i="68" s="1"/>
  <c r="E146" i="68" s="1"/>
  <c r="H146" i="68" s="1"/>
  <c r="E208" i="70"/>
  <c r="H208" i="70" s="1"/>
  <c r="C208" i="71" s="1"/>
  <c r="E208" i="71" s="1"/>
  <c r="H208" i="71" s="1"/>
  <c r="C208" i="68" s="1"/>
  <c r="E208" i="68" s="1"/>
  <c r="H208" i="68" s="1"/>
  <c r="E91" i="70"/>
  <c r="H91" i="70" s="1"/>
  <c r="C91" i="71" s="1"/>
  <c r="E91" i="71" s="1"/>
  <c r="H91" i="71" s="1"/>
  <c r="C91" i="68" s="1"/>
  <c r="E91" i="68" s="1"/>
  <c r="H91" i="68" s="1"/>
  <c r="E203" i="70"/>
  <c r="H203" i="70" s="1"/>
  <c r="C203" i="71" s="1"/>
  <c r="E203" i="71" s="1"/>
  <c r="H203" i="71" s="1"/>
  <c r="C203" i="68" s="1"/>
  <c r="E203" i="68" s="1"/>
  <c r="H203" i="68" s="1"/>
  <c r="E33" i="70"/>
  <c r="H33" i="70" s="1"/>
  <c r="C33" i="71" s="1"/>
  <c r="E33" i="71" s="1"/>
  <c r="H33" i="71" s="1"/>
  <c r="C33" i="68" s="1"/>
  <c r="E33" i="68" s="1"/>
  <c r="H33" i="68" s="1"/>
  <c r="E201" i="70"/>
  <c r="H201" i="70" s="1"/>
  <c r="C201" i="71" s="1"/>
  <c r="E201" i="71" s="1"/>
  <c r="H201" i="71" s="1"/>
  <c r="C201" i="68" s="1"/>
  <c r="E201" i="68" s="1"/>
  <c r="H201" i="68" s="1"/>
  <c r="E55" i="70"/>
  <c r="H55" i="70" s="1"/>
  <c r="C55" i="71" s="1"/>
  <c r="E55" i="71" s="1"/>
  <c r="H55" i="71" s="1"/>
  <c r="C55" i="68" s="1"/>
  <c r="E55" i="68" s="1"/>
  <c r="H55" i="68" s="1"/>
  <c r="E36" i="70"/>
  <c r="H36" i="70" s="1"/>
  <c r="C36" i="71" s="1"/>
  <c r="E36" i="71" s="1"/>
  <c r="H36" i="71" s="1"/>
  <c r="C36" i="68" s="1"/>
  <c r="E36" i="68" s="1"/>
  <c r="H36" i="68" s="1"/>
  <c r="E44" i="70"/>
  <c r="H44" i="70" s="1"/>
  <c r="C44" i="71" s="1"/>
  <c r="E44" i="71" s="1"/>
  <c r="H44" i="71" s="1"/>
  <c r="C44" i="68" s="1"/>
  <c r="E44" i="68" s="1"/>
  <c r="H44" i="68" s="1"/>
  <c r="E56" i="70"/>
  <c r="H56" i="70" s="1"/>
  <c r="C56" i="71" s="1"/>
  <c r="E56" i="71" s="1"/>
  <c r="H56" i="71" s="1"/>
  <c r="C56" i="68" s="1"/>
  <c r="E56" i="68" s="1"/>
  <c r="H56" i="68" s="1"/>
  <c r="E72" i="70"/>
  <c r="H72" i="70" s="1"/>
  <c r="C72" i="71" s="1"/>
  <c r="E72" i="71" s="1"/>
  <c r="H72" i="71" s="1"/>
  <c r="C72" i="68" s="1"/>
  <c r="E72" i="68" s="1"/>
  <c r="H72" i="68" s="1"/>
  <c r="E198" i="70"/>
  <c r="H198" i="70" s="1"/>
  <c r="C198" i="71" s="1"/>
  <c r="E198" i="71" s="1"/>
  <c r="H198" i="71" s="1"/>
  <c r="C198" i="68" s="1"/>
  <c r="E198" i="68" s="1"/>
  <c r="H198" i="68" s="1"/>
  <c r="E185" i="70"/>
  <c r="H185" i="70" s="1"/>
  <c r="C185" i="71" s="1"/>
  <c r="E185" i="71" s="1"/>
  <c r="H185" i="71" s="1"/>
  <c r="C185" i="68" s="1"/>
  <c r="E185" i="68" s="1"/>
  <c r="H185" i="68" s="1"/>
  <c r="E202" i="70"/>
  <c r="H202" i="70" s="1"/>
  <c r="C202" i="71" s="1"/>
  <c r="E202" i="71" s="1"/>
  <c r="H202" i="71" s="1"/>
  <c r="C202" i="68" s="1"/>
  <c r="E202" i="68" s="1"/>
  <c r="H202" i="68" s="1"/>
  <c r="E86" i="70"/>
  <c r="H86" i="70" s="1"/>
  <c r="C86" i="71" s="1"/>
  <c r="E86" i="71" s="1"/>
  <c r="H86" i="71" s="1"/>
  <c r="C86" i="68" s="1"/>
  <c r="E86" i="68" s="1"/>
  <c r="H86" i="68" s="1"/>
  <c r="E59" i="70"/>
  <c r="H59" i="70" s="1"/>
  <c r="C59" i="71" s="1"/>
  <c r="E59" i="71" s="1"/>
  <c r="H59" i="71" s="1"/>
  <c r="C59" i="68" s="1"/>
  <c r="E59" i="68" s="1"/>
  <c r="H59" i="68" s="1"/>
  <c r="E75" i="70"/>
  <c r="H75" i="70" s="1"/>
  <c r="C75" i="71" s="1"/>
  <c r="E75" i="71" s="1"/>
  <c r="H75" i="71" s="1"/>
  <c r="C75" i="68" s="1"/>
  <c r="E75" i="68" s="1"/>
  <c r="H75" i="68" s="1"/>
  <c r="E61" i="70"/>
  <c r="H61" i="70" s="1"/>
  <c r="C61" i="71" s="1"/>
  <c r="E61" i="71" s="1"/>
  <c r="H61" i="71" s="1"/>
  <c r="C61" i="68" s="1"/>
  <c r="E61" i="68" s="1"/>
  <c r="H61" i="68" s="1"/>
  <c r="E98" i="70"/>
  <c r="H98" i="70" s="1"/>
  <c r="C98" i="71" s="1"/>
  <c r="E98" i="71" s="1"/>
  <c r="H98" i="71" s="1"/>
  <c r="C98" i="68" s="1"/>
  <c r="E98" i="68" s="1"/>
  <c r="H98" i="68" s="1"/>
  <c r="E117" i="70"/>
  <c r="H117" i="70" s="1"/>
  <c r="C117" i="71" s="1"/>
  <c r="E117" i="71" s="1"/>
  <c r="H117" i="71" s="1"/>
  <c r="C117" i="68" s="1"/>
  <c r="E117" i="68" s="1"/>
  <c r="H117" i="68" s="1"/>
  <c r="E82" i="70"/>
  <c r="H82" i="70" s="1"/>
  <c r="C82" i="71" s="1"/>
  <c r="E82" i="71" s="1"/>
  <c r="H82" i="71" s="1"/>
  <c r="C82" i="68" s="1"/>
  <c r="E82" i="68" s="1"/>
  <c r="H82" i="68" s="1"/>
  <c r="E223" i="70"/>
  <c r="H223" i="70" s="1"/>
  <c r="C223" i="71" s="1"/>
  <c r="E223" i="71" s="1"/>
  <c r="H223" i="71" s="1"/>
  <c r="C223" i="68" s="1"/>
  <c r="E223" i="68" s="1"/>
  <c r="H223" i="68" s="1"/>
  <c r="E94" i="70"/>
  <c r="H94" i="70" s="1"/>
  <c r="C94" i="71" s="1"/>
  <c r="E94" i="71" s="1"/>
  <c r="H94" i="71" s="1"/>
  <c r="C94" i="68" s="1"/>
  <c r="E94" i="68" s="1"/>
  <c r="H94" i="68" s="1"/>
  <c r="E64" i="70"/>
  <c r="H64" i="70" s="1"/>
  <c r="C64" i="71" s="1"/>
  <c r="E64" i="71" s="1"/>
  <c r="H64" i="71" s="1"/>
  <c r="C64" i="68" s="1"/>
  <c r="E64" i="68" s="1"/>
  <c r="H64" i="68" s="1"/>
  <c r="E221" i="70"/>
  <c r="H221" i="70" s="1"/>
  <c r="C221" i="71" s="1"/>
  <c r="E221" i="71" s="1"/>
  <c r="H221" i="71" s="1"/>
  <c r="C221" i="68" s="1"/>
  <c r="E221" i="68" s="1"/>
  <c r="H221" i="68" s="1"/>
  <c r="E66" i="86"/>
  <c r="H66" i="86" s="1"/>
  <c r="C66" i="87" s="1"/>
  <c r="E66" i="87" s="1"/>
  <c r="H66" i="87" s="1"/>
  <c r="C66" i="88" s="1"/>
  <c r="E80" i="70"/>
  <c r="H80" i="70" s="1"/>
  <c r="C80" i="71" s="1"/>
  <c r="E80" i="71" s="1"/>
  <c r="H80" i="71" s="1"/>
  <c r="C80" i="68" s="1"/>
  <c r="E80" i="68" s="1"/>
  <c r="H80" i="68" s="1"/>
  <c r="E90" i="70"/>
  <c r="H90" i="70" s="1"/>
  <c r="C90" i="71" s="1"/>
  <c r="E90" i="71" s="1"/>
  <c r="H90" i="71" s="1"/>
  <c r="C90" i="68" s="1"/>
  <c r="E90" i="68" s="1"/>
  <c r="H90" i="68" s="1"/>
  <c r="E110" i="70"/>
  <c r="H110" i="70" s="1"/>
  <c r="C110" i="71" s="1"/>
  <c r="E110" i="71" s="1"/>
  <c r="H110" i="71" s="1"/>
  <c r="C110" i="68" s="1"/>
  <c r="E110" i="68" s="1"/>
  <c r="H110" i="68" s="1"/>
  <c r="E161" i="70"/>
  <c r="H161" i="70" s="1"/>
  <c r="C161" i="71" s="1"/>
  <c r="E161" i="71" s="1"/>
  <c r="H161" i="71" s="1"/>
  <c r="C161" i="68" s="1"/>
  <c r="E161" i="68" s="1"/>
  <c r="H161" i="68" s="1"/>
  <c r="E216" i="70"/>
  <c r="H216" i="70" s="1"/>
  <c r="C216" i="71" s="1"/>
  <c r="E216" i="71" s="1"/>
  <c r="H216" i="71" s="1"/>
  <c r="C216" i="68" s="1"/>
  <c r="E216" i="68" s="1"/>
  <c r="H216" i="68" s="1"/>
  <c r="E143" i="70"/>
  <c r="H143" i="70" s="1"/>
  <c r="C143" i="71" s="1"/>
  <c r="E143" i="71" s="1"/>
  <c r="H143" i="71" s="1"/>
  <c r="C143" i="68" s="1"/>
  <c r="E143" i="68" s="1"/>
  <c r="H143" i="68" s="1"/>
  <c r="E84" i="70"/>
  <c r="H84" i="70" s="1"/>
  <c r="C84" i="71" s="1"/>
  <c r="E84" i="71" s="1"/>
  <c r="H84" i="71" s="1"/>
  <c r="C84" i="68" s="1"/>
  <c r="E84" i="68" s="1"/>
  <c r="H84" i="68" s="1"/>
  <c r="E211" i="70"/>
  <c r="H211" i="70" s="1"/>
  <c r="C211" i="71" s="1"/>
  <c r="E211" i="71" s="1"/>
  <c r="H211" i="71" s="1"/>
  <c r="C211" i="68" s="1"/>
  <c r="E211" i="68" s="1"/>
  <c r="H211" i="68" s="1"/>
  <c r="E45" i="70"/>
  <c r="H45" i="70" s="1"/>
  <c r="C45" i="71" s="1"/>
  <c r="E45" i="71" s="1"/>
  <c r="H45" i="71" s="1"/>
  <c r="C45" i="68" s="1"/>
  <c r="E45" i="68" s="1"/>
  <c r="H45" i="68" s="1"/>
  <c r="E73" i="70"/>
  <c r="H73" i="70" s="1"/>
  <c r="C73" i="71" s="1"/>
  <c r="E73" i="71" s="1"/>
  <c r="H73" i="71" s="1"/>
  <c r="C73" i="68" s="1"/>
  <c r="E73" i="68" s="1"/>
  <c r="H73" i="68" s="1"/>
  <c r="E213" i="70"/>
  <c r="H213" i="70" s="1"/>
  <c r="C213" i="71" s="1"/>
  <c r="E213" i="71" s="1"/>
  <c r="H213" i="71" s="1"/>
  <c r="C213" i="68" s="1"/>
  <c r="E213" i="68" s="1"/>
  <c r="H213" i="68" s="1"/>
  <c r="E101" i="70"/>
  <c r="H101" i="70" s="1"/>
  <c r="C101" i="71" s="1"/>
  <c r="E101" i="71" s="1"/>
  <c r="H101" i="71" s="1"/>
  <c r="C101" i="68" s="1"/>
  <c r="E101" i="68" s="1"/>
  <c r="H101" i="68" s="1"/>
  <c r="E147" i="70"/>
  <c r="H147" i="70" s="1"/>
  <c r="C147" i="71" s="1"/>
  <c r="E147" i="71" s="1"/>
  <c r="H147" i="71" s="1"/>
  <c r="C147" i="68" s="1"/>
  <c r="E147" i="68" s="1"/>
  <c r="H147" i="68" s="1"/>
  <c r="E130" i="70"/>
  <c r="H130" i="70" s="1"/>
  <c r="C130" i="71" s="1"/>
  <c r="E130" i="71" s="1"/>
  <c r="H130" i="71" s="1"/>
  <c r="C130" i="68" s="1"/>
  <c r="E130" i="68" s="1"/>
  <c r="H130" i="68" s="1"/>
  <c r="E76" i="70"/>
  <c r="H76" i="70" s="1"/>
  <c r="C76" i="71" s="1"/>
  <c r="E76" i="71" s="1"/>
  <c r="H76" i="71" s="1"/>
  <c r="C76" i="68" s="1"/>
  <c r="E76" i="68" s="1"/>
  <c r="H76" i="68" s="1"/>
  <c r="E68" i="70"/>
  <c r="H68" i="70" s="1"/>
  <c r="C68" i="71" s="1"/>
  <c r="E68" i="71" s="1"/>
  <c r="H68" i="71" s="1"/>
  <c r="C68" i="68" s="1"/>
  <c r="E68" i="68" s="1"/>
  <c r="H68" i="68" s="1"/>
  <c r="E97" i="70"/>
  <c r="H97" i="70" s="1"/>
  <c r="C97" i="71" s="1"/>
  <c r="E97" i="71" s="1"/>
  <c r="H97" i="71" s="1"/>
  <c r="C97" i="68" s="1"/>
  <c r="E97" i="68" s="1"/>
  <c r="H97" i="68" s="1"/>
  <c r="E21" i="70"/>
  <c r="H21" i="70" s="1"/>
  <c r="C21" i="71" s="1"/>
  <c r="E21" i="71" s="1"/>
  <c r="H21" i="71" s="1"/>
  <c r="C21" i="68" s="1"/>
  <c r="E21" i="68" s="1"/>
  <c r="H21" i="68" s="1"/>
  <c r="E24" i="70"/>
  <c r="H24" i="70" s="1"/>
  <c r="C24" i="71" s="1"/>
  <c r="E24" i="71" s="1"/>
  <c r="H24" i="71" s="1"/>
  <c r="C24" i="68" s="1"/>
  <c r="E24" i="68" s="1"/>
  <c r="H24" i="68" s="1"/>
  <c r="E38" i="70"/>
  <c r="H38" i="70" s="1"/>
  <c r="C38" i="71" s="1"/>
  <c r="E38" i="71" s="1"/>
  <c r="H38" i="71" s="1"/>
  <c r="C38" i="68" s="1"/>
  <c r="E38" i="68" s="1"/>
  <c r="H38" i="68" s="1"/>
  <c r="E51" i="70"/>
  <c r="H51" i="70" s="1"/>
  <c r="C51" i="71" s="1"/>
  <c r="E51" i="71" s="1"/>
  <c r="H51" i="71" s="1"/>
  <c r="C51" i="68" s="1"/>
  <c r="E51" i="68" s="1"/>
  <c r="H51" i="68" s="1"/>
  <c r="E57" i="70"/>
  <c r="H57" i="70" s="1"/>
  <c r="C57" i="71" s="1"/>
  <c r="E57" i="71" s="1"/>
  <c r="H57" i="71" s="1"/>
  <c r="C57" i="68" s="1"/>
  <c r="E57" i="68" s="1"/>
  <c r="H57" i="68" s="1"/>
  <c r="E183" i="70"/>
  <c r="H183" i="70" s="1"/>
  <c r="C183" i="71" s="1"/>
  <c r="E183" i="71" s="1"/>
  <c r="H183" i="71" s="1"/>
  <c r="C183" i="68" s="1"/>
  <c r="E183" i="68" s="1"/>
  <c r="H183" i="68" s="1"/>
  <c r="E126" i="70"/>
  <c r="H126" i="70" s="1"/>
  <c r="C126" i="71" s="1"/>
  <c r="E126" i="71" s="1"/>
  <c r="H126" i="71" s="1"/>
  <c r="C126" i="68" s="1"/>
  <c r="E126" i="68" s="1"/>
  <c r="H126" i="68" s="1"/>
  <c r="E26" i="70"/>
  <c r="H26" i="70" s="1"/>
  <c r="C26" i="71" s="1"/>
  <c r="E26" i="71" s="1"/>
  <c r="H26" i="71" s="1"/>
  <c r="C26" i="68" s="1"/>
  <c r="E26" i="68" s="1"/>
  <c r="H26" i="68" s="1"/>
  <c r="E190" i="70"/>
  <c r="H190" i="70" s="1"/>
  <c r="C190" i="71" s="1"/>
  <c r="E190" i="71" s="1"/>
  <c r="H190" i="71" s="1"/>
  <c r="C190" i="68" s="1"/>
  <c r="E190" i="68" s="1"/>
  <c r="H190" i="68" s="1"/>
  <c r="E29" i="70"/>
  <c r="H29" i="70" s="1"/>
  <c r="C29" i="71" s="1"/>
  <c r="E29" i="71" s="1"/>
  <c r="H29" i="71" s="1"/>
  <c r="C29" i="68" s="1"/>
  <c r="E29" i="68" s="1"/>
  <c r="H29" i="68" s="1"/>
  <c r="E199" i="70"/>
  <c r="H199" i="70" s="1"/>
  <c r="C199" i="71" s="1"/>
  <c r="E199" i="71" s="1"/>
  <c r="H199" i="71" s="1"/>
  <c r="C199" i="68" s="1"/>
  <c r="E199" i="68" s="1"/>
  <c r="H199" i="68" s="1"/>
  <c r="E142" i="70"/>
  <c r="H142" i="70" s="1"/>
  <c r="C142" i="71" s="1"/>
  <c r="E142" i="71" s="1"/>
  <c r="H142" i="71" s="1"/>
  <c r="C142" i="68" s="1"/>
  <c r="E142" i="68" s="1"/>
  <c r="H142" i="68" s="1"/>
  <c r="E134" i="70"/>
  <c r="H134" i="70" s="1"/>
  <c r="C134" i="71" s="1"/>
  <c r="E134" i="71" s="1"/>
  <c r="H134" i="71" s="1"/>
  <c r="C134" i="68" s="1"/>
  <c r="E134" i="68" s="1"/>
  <c r="H134" i="68" s="1"/>
  <c r="E22" i="70"/>
  <c r="H22" i="70" s="1"/>
  <c r="C22" i="71" s="1"/>
  <c r="E22" i="71" s="1"/>
  <c r="H22" i="71" s="1"/>
  <c r="C22" i="68" s="1"/>
  <c r="E22" i="68" s="1"/>
  <c r="H22" i="68" s="1"/>
  <c r="E178" i="70"/>
  <c r="H178" i="70" s="1"/>
  <c r="C178" i="71" s="1"/>
  <c r="E178" i="71" s="1"/>
  <c r="H178" i="71" s="1"/>
  <c r="C178" i="68" s="1"/>
  <c r="E178" i="68" s="1"/>
  <c r="H178" i="68" s="1"/>
  <c r="E136" i="70"/>
  <c r="H136" i="70" s="1"/>
  <c r="C136" i="71" s="1"/>
  <c r="E136" i="71" s="1"/>
  <c r="H136" i="71" s="1"/>
  <c r="C136" i="68" s="1"/>
  <c r="E136" i="68" s="1"/>
  <c r="H136" i="68" s="1"/>
  <c r="E196" i="70"/>
  <c r="H196" i="70" s="1"/>
  <c r="C196" i="71" s="1"/>
  <c r="E196" i="71" s="1"/>
  <c r="H196" i="71" s="1"/>
  <c r="C196" i="68" s="1"/>
  <c r="E196" i="68" s="1"/>
  <c r="H196" i="68" s="1"/>
  <c r="E81" i="70"/>
  <c r="H81" i="70" s="1"/>
  <c r="C81" i="71" s="1"/>
  <c r="E81" i="71" s="1"/>
  <c r="H81" i="71" s="1"/>
  <c r="C81" i="68" s="1"/>
  <c r="E81" i="68" s="1"/>
  <c r="H81" i="68" s="1"/>
  <c r="E31" i="70"/>
  <c r="H31" i="70" s="1"/>
  <c r="C31" i="71" s="1"/>
  <c r="E31" i="71" s="1"/>
  <c r="H31" i="71" s="1"/>
  <c r="C31" i="68" s="1"/>
  <c r="E31" i="68" s="1"/>
  <c r="H31" i="68" s="1"/>
  <c r="E52" i="70"/>
  <c r="H52" i="70" s="1"/>
  <c r="C52" i="71" s="1"/>
  <c r="E52" i="71" s="1"/>
  <c r="H52" i="71" s="1"/>
  <c r="C52" i="68" s="1"/>
  <c r="E52" i="68" s="1"/>
  <c r="H52" i="68" s="1"/>
  <c r="E83" i="70"/>
  <c r="H83" i="70" s="1"/>
  <c r="C83" i="71" s="1"/>
  <c r="E83" i="71" s="1"/>
  <c r="H83" i="71" s="1"/>
  <c r="C83" i="68" s="1"/>
  <c r="E83" i="68" s="1"/>
  <c r="H83" i="68" s="1"/>
  <c r="E96" i="70"/>
  <c r="H96" i="70" s="1"/>
  <c r="C96" i="71" s="1"/>
  <c r="E96" i="71" s="1"/>
  <c r="H96" i="71" s="1"/>
  <c r="C96" i="68" s="1"/>
  <c r="E96" i="68" s="1"/>
  <c r="H96" i="68" s="1"/>
  <c r="E113" i="70"/>
  <c r="H113" i="70" s="1"/>
  <c r="C113" i="71" s="1"/>
  <c r="E113" i="71" s="1"/>
  <c r="H113" i="71" s="1"/>
  <c r="C113" i="68" s="1"/>
  <c r="E113" i="68" s="1"/>
  <c r="H113" i="68" s="1"/>
  <c r="E191" i="70"/>
  <c r="H191" i="70" s="1"/>
  <c r="C191" i="71" s="1"/>
  <c r="E191" i="71" s="1"/>
  <c r="H191" i="71" s="1"/>
  <c r="C191" i="68" s="1"/>
  <c r="E191" i="68" s="1"/>
  <c r="H191" i="68" s="1"/>
  <c r="E218" i="70"/>
  <c r="H218" i="70" s="1"/>
  <c r="C218" i="71" s="1"/>
  <c r="E218" i="71" s="1"/>
  <c r="H218" i="71" s="1"/>
  <c r="C218" i="68" s="1"/>
  <c r="E218" i="68" s="1"/>
  <c r="H218" i="68" s="1"/>
  <c r="E220" i="70"/>
  <c r="H220" i="70" s="1"/>
  <c r="C220" i="71" s="1"/>
  <c r="E220" i="71" s="1"/>
  <c r="H220" i="71" s="1"/>
  <c r="C220" i="68" s="1"/>
  <c r="E220" i="68" s="1"/>
  <c r="H220" i="68" s="1"/>
  <c r="E118" i="70"/>
  <c r="H118" i="70" s="1"/>
  <c r="C118" i="71" s="1"/>
  <c r="E118" i="71" s="1"/>
  <c r="H118" i="71" s="1"/>
  <c r="C118" i="68" s="1"/>
  <c r="E118" i="68" s="1"/>
  <c r="H118" i="68" s="1"/>
  <c r="E210" i="70"/>
  <c r="H210" i="70" s="1"/>
  <c r="C210" i="71" s="1"/>
  <c r="E210" i="71" s="1"/>
  <c r="H210" i="71" s="1"/>
  <c r="C210" i="68" s="1"/>
  <c r="E210" i="68" s="1"/>
  <c r="H210" i="68" s="1"/>
  <c r="E40" i="70"/>
  <c r="H40" i="70" s="1"/>
  <c r="C40" i="71" s="1"/>
  <c r="E40" i="71" s="1"/>
  <c r="H40" i="71" s="1"/>
  <c r="C40" i="68" s="1"/>
  <c r="E40" i="68" s="1"/>
  <c r="H40" i="68" s="1"/>
  <c r="E48" i="70"/>
  <c r="H48" i="70" s="1"/>
  <c r="C48" i="71" s="1"/>
  <c r="E48" i="71" s="1"/>
  <c r="H48" i="71" s="1"/>
  <c r="C48" i="68" s="1"/>
  <c r="E48" i="68" s="1"/>
  <c r="H48" i="68" s="1"/>
  <c r="E149" i="70"/>
  <c r="H149" i="70" s="1"/>
  <c r="C149" i="71" s="1"/>
  <c r="E149" i="71" s="1"/>
  <c r="H149" i="71" s="1"/>
  <c r="C149" i="68" s="1"/>
  <c r="E149" i="68" s="1"/>
  <c r="H149" i="68" s="1"/>
  <c r="E35" i="70"/>
  <c r="H35" i="70" s="1"/>
  <c r="C35" i="71" s="1"/>
  <c r="E35" i="71" s="1"/>
  <c r="H35" i="71" s="1"/>
  <c r="C35" i="68" s="1"/>
  <c r="E35" i="68" s="1"/>
  <c r="H35" i="68" s="1"/>
  <c r="E204" i="70"/>
  <c r="H204" i="70" s="1"/>
  <c r="C204" i="71" s="1"/>
  <c r="E204" i="71" s="1"/>
  <c r="H204" i="71" s="1"/>
  <c r="C204" i="68" s="1"/>
  <c r="E204" i="68" s="1"/>
  <c r="H204" i="68" s="1"/>
  <c r="E132" i="70"/>
  <c r="H132" i="70" s="1"/>
  <c r="C132" i="71" s="1"/>
  <c r="E132" i="71" s="1"/>
  <c r="H132" i="71" s="1"/>
  <c r="C132" i="68" s="1"/>
  <c r="E132" i="68" s="1"/>
  <c r="H132" i="68" s="1"/>
  <c r="E224" i="70"/>
  <c r="H224" i="70" s="1"/>
  <c r="C224" i="71" s="1"/>
  <c r="E224" i="71" s="1"/>
  <c r="H224" i="71" s="1"/>
  <c r="C224" i="68" s="1"/>
  <c r="E224" i="68" s="1"/>
  <c r="H224" i="68" s="1"/>
  <c r="E187" i="70"/>
  <c r="H187" i="70" s="1"/>
  <c r="C187" i="71" s="1"/>
  <c r="E187" i="71" s="1"/>
  <c r="H187" i="71" s="1"/>
  <c r="C187" i="68" s="1"/>
  <c r="E187" i="68" s="1"/>
  <c r="H187" i="68" s="1"/>
  <c r="E87" i="70"/>
  <c r="H87" i="70" s="1"/>
  <c r="C87" i="71" s="1"/>
  <c r="E87" i="71" s="1"/>
  <c r="H87" i="71" s="1"/>
  <c r="C87" i="68" s="1"/>
  <c r="E87" i="68" s="1"/>
  <c r="H87" i="68" s="1"/>
  <c r="E212" i="70"/>
  <c r="H212" i="70" s="1"/>
  <c r="C212" i="71" s="1"/>
  <c r="E212" i="71" s="1"/>
  <c r="H212" i="71" s="1"/>
  <c r="C212" i="68" s="1"/>
  <c r="E212" i="68" s="1"/>
  <c r="H212" i="68" s="1"/>
  <c r="E25" i="70"/>
  <c r="H25" i="70" s="1"/>
  <c r="C25" i="71" s="1"/>
  <c r="E25" i="71" s="1"/>
  <c r="H25" i="71" s="1"/>
  <c r="C25" i="68" s="1"/>
  <c r="E25" i="68" s="1"/>
  <c r="H25" i="68" s="1"/>
  <c r="E42" i="70"/>
  <c r="H42" i="70" s="1"/>
  <c r="C42" i="71" s="1"/>
  <c r="E42" i="71" s="1"/>
  <c r="H42" i="71" s="1"/>
  <c r="C42" i="68" s="1"/>
  <c r="E42" i="68" s="1"/>
  <c r="H42" i="68" s="1"/>
  <c r="E70" i="70"/>
  <c r="H70" i="70" s="1"/>
  <c r="C70" i="71" s="1"/>
  <c r="E70" i="71" s="1"/>
  <c r="H70" i="71" s="1"/>
  <c r="C70" i="68" s="1"/>
  <c r="E70" i="68" s="1"/>
  <c r="H70" i="68" s="1"/>
  <c r="E58" i="70"/>
  <c r="H58" i="70" s="1"/>
  <c r="C58" i="71" s="1"/>
  <c r="E58" i="71" s="1"/>
  <c r="H58" i="71" s="1"/>
  <c r="C58" i="68" s="1"/>
  <c r="E58" i="68" s="1"/>
  <c r="H58" i="68" s="1"/>
  <c r="E188" i="70"/>
  <c r="H188" i="70" s="1"/>
  <c r="C188" i="71" s="1"/>
  <c r="E188" i="71" s="1"/>
  <c r="H188" i="71" s="1"/>
  <c r="C188" i="68" s="1"/>
  <c r="E188" i="68" s="1"/>
  <c r="H188" i="68" s="1"/>
  <c r="E60" i="70"/>
  <c r="H60" i="70" s="1"/>
  <c r="C60" i="71" s="1"/>
  <c r="E60" i="71" s="1"/>
  <c r="H60" i="71" s="1"/>
  <c r="C60" i="68" s="1"/>
  <c r="E60" i="68" s="1"/>
  <c r="H60" i="68" s="1"/>
  <c r="E34" i="70"/>
  <c r="H34" i="70" s="1"/>
  <c r="C34" i="71" s="1"/>
  <c r="E34" i="71" s="1"/>
  <c r="H34" i="71" s="1"/>
  <c r="C34" i="68" s="1"/>
  <c r="E34" i="68" s="1"/>
  <c r="H34" i="68" s="1"/>
  <c r="E197" i="70"/>
  <c r="H197" i="70" s="1"/>
  <c r="C197" i="71" s="1"/>
  <c r="E197" i="71" s="1"/>
  <c r="H197" i="71" s="1"/>
  <c r="C197" i="68" s="1"/>
  <c r="E197" i="68" s="1"/>
  <c r="H197" i="68" s="1"/>
  <c r="E63" i="70"/>
  <c r="H63" i="70" s="1"/>
  <c r="C63" i="71" s="1"/>
  <c r="E63" i="71" s="1"/>
  <c r="H63" i="71" s="1"/>
  <c r="C63" i="68" s="1"/>
  <c r="E63" i="68" s="1"/>
  <c r="H63" i="68" s="1"/>
  <c r="E78" i="70"/>
  <c r="H78" i="70" s="1"/>
  <c r="C78" i="71" s="1"/>
  <c r="E78" i="71" s="1"/>
  <c r="H78" i="71" s="1"/>
  <c r="C78" i="68" s="1"/>
  <c r="E78" i="68" s="1"/>
  <c r="H78" i="68" s="1"/>
  <c r="E32" i="70"/>
  <c r="H32" i="70" s="1"/>
  <c r="C32" i="71" s="1"/>
  <c r="E32" i="71" s="1"/>
  <c r="H32" i="71" s="1"/>
  <c r="C32" i="68" s="1"/>
  <c r="E32" i="68" s="1"/>
  <c r="H32" i="68" s="1"/>
  <c r="E206" i="70"/>
  <c r="H206" i="70" s="1"/>
  <c r="C206" i="71" s="1"/>
  <c r="E206" i="71" s="1"/>
  <c r="H206" i="71" s="1"/>
  <c r="C206" i="68" s="1"/>
  <c r="E206" i="68" s="1"/>
  <c r="H206" i="68" s="1"/>
  <c r="E144" i="70"/>
  <c r="H144" i="70" s="1"/>
  <c r="C144" i="71" s="1"/>
  <c r="E144" i="71" s="1"/>
  <c r="H144" i="71" s="1"/>
  <c r="C144" i="68" s="1"/>
  <c r="E144" i="68" s="1"/>
  <c r="H144" i="68" s="1"/>
  <c r="E77" i="70"/>
  <c r="H77" i="70" s="1"/>
  <c r="C77" i="71" s="1"/>
  <c r="E77" i="71" s="1"/>
  <c r="H77" i="71" s="1"/>
  <c r="C77" i="68" s="1"/>
  <c r="E77" i="68" s="1"/>
  <c r="H77" i="68" s="1"/>
  <c r="E49" i="70"/>
  <c r="H49" i="70" s="1"/>
  <c r="C49" i="71" s="1"/>
  <c r="E49" i="71" s="1"/>
  <c r="H49" i="71" s="1"/>
  <c r="C49" i="68" s="1"/>
  <c r="E49" i="68" s="1"/>
  <c r="H49" i="68" s="1"/>
  <c r="E47" i="70"/>
  <c r="H47" i="70" s="1"/>
  <c r="C47" i="71" s="1"/>
  <c r="E47" i="71" s="1"/>
  <c r="H47" i="71" s="1"/>
  <c r="C47" i="68" s="1"/>
  <c r="E47" i="68" s="1"/>
  <c r="H47" i="68" s="1"/>
  <c r="E62" i="70"/>
  <c r="H62" i="70" s="1"/>
  <c r="C62" i="71" s="1"/>
  <c r="E62" i="71" s="1"/>
  <c r="H62" i="71" s="1"/>
  <c r="C62" i="68" s="1"/>
  <c r="E62" i="68" s="1"/>
  <c r="H62" i="68" s="1"/>
  <c r="E50" i="70"/>
  <c r="H50" i="70" s="1"/>
  <c r="C50" i="71" s="1"/>
  <c r="E50" i="71" s="1"/>
  <c r="H50" i="71" s="1"/>
  <c r="C50" i="68" s="1"/>
  <c r="E50" i="68" s="1"/>
  <c r="H50" i="68" s="1"/>
  <c r="E85" i="70"/>
  <c r="H85" i="70" s="1"/>
  <c r="C85" i="71" s="1"/>
  <c r="E85" i="71" s="1"/>
  <c r="H85" i="71" s="1"/>
  <c r="C85" i="68" s="1"/>
  <c r="E85" i="68" s="1"/>
  <c r="H85" i="68" s="1"/>
  <c r="E111" i="70"/>
  <c r="H111" i="70" s="1"/>
  <c r="C111" i="71" s="1"/>
  <c r="E111" i="71" s="1"/>
  <c r="H111" i="71" s="1"/>
  <c r="C111" i="68" s="1"/>
  <c r="E111" i="68" s="1"/>
  <c r="H111" i="68" s="1"/>
  <c r="E114" i="70"/>
  <c r="H114" i="70" s="1"/>
  <c r="C114" i="71" s="1"/>
  <c r="E114" i="71" s="1"/>
  <c r="H114" i="71" s="1"/>
  <c r="C114" i="68" s="1"/>
  <c r="E114" i="68" s="1"/>
  <c r="H114" i="68" s="1"/>
  <c r="E192" i="70"/>
  <c r="H192" i="70" s="1"/>
  <c r="C192" i="71" s="1"/>
  <c r="E192" i="71" s="1"/>
  <c r="H192" i="71" s="1"/>
  <c r="C192" i="68" s="1"/>
  <c r="E192" i="68" s="1"/>
  <c r="H192" i="68" s="1"/>
  <c r="E217" i="70"/>
  <c r="H217" i="70" s="1"/>
  <c r="C217" i="71" s="1"/>
  <c r="E217" i="71" s="1"/>
  <c r="H217" i="71" s="1"/>
  <c r="C217" i="68" s="1"/>
  <c r="E217" i="68" s="1"/>
  <c r="H217" i="68" s="1"/>
  <c r="E140" i="70"/>
  <c r="H140" i="70" s="1"/>
  <c r="C140" i="71" s="1"/>
  <c r="E140" i="71" s="1"/>
  <c r="H140" i="71" s="1"/>
  <c r="C140" i="68" s="1"/>
  <c r="E140" i="68" s="1"/>
  <c r="H140" i="68" s="1"/>
  <c r="E195" i="70"/>
  <c r="H195" i="70" s="1"/>
  <c r="C195" i="71" s="1"/>
  <c r="E195" i="71" s="1"/>
  <c r="H195" i="71" s="1"/>
  <c r="C195" i="68" s="1"/>
  <c r="E195" i="68" s="1"/>
  <c r="H195" i="68" s="1"/>
  <c r="E99" i="70"/>
  <c r="H99" i="70" s="1"/>
  <c r="C99" i="71" s="1"/>
  <c r="E99" i="71" s="1"/>
  <c r="H99" i="71" s="1"/>
  <c r="C99" i="68" s="1"/>
  <c r="E99" i="68" s="1"/>
  <c r="H99" i="68" s="1"/>
  <c r="E28" i="70"/>
  <c r="H28" i="70" s="1"/>
  <c r="C28" i="71" s="1"/>
  <c r="E28" i="71" s="1"/>
  <c r="H28" i="71" s="1"/>
  <c r="C28" i="68" s="1"/>
  <c r="E28" i="68" s="1"/>
  <c r="H28" i="68" s="1"/>
  <c r="E115" i="70"/>
  <c r="H115" i="70" s="1"/>
  <c r="C115" i="71" s="1"/>
  <c r="E115" i="71" s="1"/>
  <c r="H115" i="71" s="1"/>
  <c r="C115" i="68" s="1"/>
  <c r="E115" i="68" s="1"/>
  <c r="H115" i="68" s="1"/>
  <c r="E138" i="70"/>
  <c r="H138" i="70" s="1"/>
  <c r="C138" i="71" s="1"/>
  <c r="E138" i="71" s="1"/>
  <c r="H138" i="71" s="1"/>
  <c r="C138" i="68" s="1"/>
  <c r="E138" i="68" s="1"/>
  <c r="H138" i="68" s="1"/>
  <c r="E106" i="70"/>
  <c r="H106" i="70" s="1"/>
  <c r="C106" i="71" s="1"/>
  <c r="E106" i="71" s="1"/>
  <c r="H106" i="71" s="1"/>
  <c r="C106" i="68" s="1"/>
  <c r="E106" i="68" s="1"/>
  <c r="H106" i="68" s="1"/>
  <c r="E186" i="70"/>
  <c r="H186" i="70" s="1"/>
  <c r="C186" i="71" s="1"/>
  <c r="E186" i="71" s="1"/>
  <c r="H186" i="71" s="1"/>
  <c r="C186" i="68" s="1"/>
  <c r="E186" i="68" s="1"/>
  <c r="H186" i="68" s="1"/>
  <c r="E79" i="70"/>
  <c r="H79" i="70" s="1"/>
  <c r="C79" i="71" s="1"/>
  <c r="E79" i="71" s="1"/>
  <c r="H79" i="71" s="1"/>
  <c r="C79" i="68" s="1"/>
  <c r="E79" i="68" s="1"/>
  <c r="H79" i="68" s="1"/>
  <c r="E69" i="70"/>
  <c r="H69" i="70" s="1"/>
  <c r="C69" i="71" s="1"/>
  <c r="E69" i="71" s="1"/>
  <c r="H69" i="71" s="1"/>
  <c r="C69" i="68" s="1"/>
  <c r="E69" i="68" s="1"/>
  <c r="H69" i="68" s="1"/>
  <c r="E20" i="70"/>
  <c r="H20" i="70" s="1"/>
  <c r="C20" i="71" s="1"/>
  <c r="E20" i="71" s="1"/>
  <c r="H20" i="71" s="1"/>
  <c r="C20" i="68" s="1"/>
  <c r="E20" i="68" s="1"/>
  <c r="H20" i="68" s="1"/>
  <c r="E39" i="70"/>
  <c r="H39" i="70" s="1"/>
  <c r="C39" i="71" s="1"/>
  <c r="E39" i="71" s="1"/>
  <c r="H39" i="71" s="1"/>
  <c r="C39" i="68" s="1"/>
  <c r="E39" i="68" s="1"/>
  <c r="H39" i="68" s="1"/>
  <c r="E43" i="70"/>
  <c r="H43" i="70" s="1"/>
  <c r="C43" i="71" s="1"/>
  <c r="E43" i="71" s="1"/>
  <c r="H43" i="71" s="1"/>
  <c r="C43" i="68" s="1"/>
  <c r="E43" i="68" s="1"/>
  <c r="H43" i="68" s="1"/>
  <c r="E54" i="70"/>
  <c r="H54" i="70" s="1"/>
  <c r="C54" i="71" s="1"/>
  <c r="E54" i="71" s="1"/>
  <c r="H54" i="71" s="1"/>
  <c r="C54" i="68" s="1"/>
  <c r="E54" i="68" s="1"/>
  <c r="H54" i="68" s="1"/>
  <c r="E71" i="70"/>
  <c r="H71" i="70" s="1"/>
  <c r="C71" i="71" s="1"/>
  <c r="E71" i="71" s="1"/>
  <c r="H71" i="71" s="1"/>
  <c r="C71" i="68" s="1"/>
  <c r="E71" i="68" s="1"/>
  <c r="H71" i="68" s="1"/>
  <c r="E150" i="70"/>
  <c r="H150" i="70" s="1"/>
  <c r="C150" i="71" s="1"/>
  <c r="E150" i="71" s="1"/>
  <c r="H150" i="71" s="1"/>
  <c r="C150" i="68" s="1"/>
  <c r="E150" i="68" s="1"/>
  <c r="H150" i="68" s="1"/>
  <c r="E151" i="70"/>
  <c r="H151" i="70" s="1"/>
  <c r="C151" i="71" s="1"/>
  <c r="E151" i="71" s="1"/>
  <c r="H151" i="71" s="1"/>
  <c r="C151" i="68" s="1"/>
  <c r="E151" i="68" s="1"/>
  <c r="H151" i="68" s="1"/>
  <c r="E222" i="70"/>
  <c r="H222" i="70" s="1"/>
  <c r="C222" i="71" s="1"/>
  <c r="E222" i="71" s="1"/>
  <c r="H222" i="71" s="1"/>
  <c r="C222" i="68" s="1"/>
  <c r="E222" i="68" s="1"/>
  <c r="H222" i="68" s="1"/>
  <c r="E135" i="70"/>
  <c r="H135" i="70" s="1"/>
  <c r="C135" i="71" s="1"/>
  <c r="E135" i="71" s="1"/>
  <c r="H135" i="71" s="1"/>
  <c r="C135" i="68" s="1"/>
  <c r="E135" i="68" s="1"/>
  <c r="H135" i="68" s="1"/>
  <c r="E95" i="70"/>
  <c r="H95" i="70" s="1"/>
  <c r="C95" i="71" s="1"/>
  <c r="E95" i="71" s="1"/>
  <c r="H95" i="71" s="1"/>
  <c r="C95" i="68" s="1"/>
  <c r="E95" i="68" s="1"/>
  <c r="H95" i="68" s="1"/>
  <c r="E30" i="70"/>
  <c r="H30" i="70" s="1"/>
  <c r="C30" i="71" s="1"/>
  <c r="E30" i="71" s="1"/>
  <c r="H30" i="71" s="1"/>
  <c r="C30" i="68" s="1"/>
  <c r="E30" i="68" s="1"/>
  <c r="H30" i="68" s="1"/>
  <c r="E53" i="70"/>
  <c r="H53" i="70" s="1"/>
  <c r="C53" i="71" s="1"/>
  <c r="E53" i="71" s="1"/>
  <c r="H53" i="71" s="1"/>
  <c r="C53" i="68" s="1"/>
  <c r="E53" i="68" s="1"/>
  <c r="H53" i="68" s="1"/>
  <c r="E116" i="70"/>
  <c r="H116" i="70" s="1"/>
  <c r="C116" i="71" s="1"/>
  <c r="E116" i="71" s="1"/>
  <c r="H116" i="71" s="1"/>
  <c r="C116" i="68" s="1"/>
  <c r="E116" i="68" s="1"/>
  <c r="H116" i="68" s="1"/>
  <c r="E200" i="70"/>
  <c r="H200" i="70" s="1"/>
  <c r="C200" i="71" s="1"/>
  <c r="E200" i="71" s="1"/>
  <c r="H200" i="71" s="1"/>
  <c r="C200" i="68" s="1"/>
  <c r="E200" i="68" s="1"/>
  <c r="H200" i="68" s="1"/>
  <c r="E214" i="70"/>
  <c r="H214" i="70" s="1"/>
  <c r="C214" i="71" s="1"/>
  <c r="E214" i="71" s="1"/>
  <c r="H214" i="71" s="1"/>
  <c r="C214" i="68" s="1"/>
  <c r="E214" i="68" s="1"/>
  <c r="H214" i="68" s="1"/>
  <c r="E41" i="70"/>
  <c r="H41" i="70" s="1"/>
  <c r="C41" i="71" s="1"/>
  <c r="E41" i="71" s="1"/>
  <c r="H41" i="71" s="1"/>
  <c r="C41" i="68" s="1"/>
  <c r="E41" i="68" s="1"/>
  <c r="H41" i="68" s="1"/>
  <c r="E27" i="70"/>
  <c r="H27" i="70" s="1"/>
  <c r="C27" i="71" s="1"/>
  <c r="E27" i="71" s="1"/>
  <c r="H27" i="71" s="1"/>
  <c r="C27" i="68" s="1"/>
  <c r="E27" i="68" s="1"/>
  <c r="H27" i="68" s="1"/>
  <c r="E19" i="70"/>
  <c r="H19" i="70" s="1"/>
  <c r="C19" i="71" s="1"/>
  <c r="E19" i="71" s="1"/>
  <c r="H19" i="71" s="1"/>
  <c r="C19" i="68" s="1"/>
  <c r="E19" i="68" s="1"/>
  <c r="H19" i="68" s="1"/>
  <c r="E46" i="70"/>
  <c r="H46" i="70" s="1"/>
  <c r="C46" i="71" s="1"/>
  <c r="E46" i="71" s="1"/>
  <c r="H46" i="71" s="1"/>
  <c r="C46" i="68" s="1"/>
  <c r="E46" i="68" s="1"/>
  <c r="H46" i="68" s="1"/>
  <c r="C107" i="70"/>
  <c r="E107" i="70" s="1"/>
  <c r="H107" i="70" s="1"/>
  <c r="C109" i="70"/>
  <c r="E109" i="70" s="1"/>
  <c r="H109" i="70" s="1"/>
  <c r="C108" i="70"/>
  <c r="E108" i="70" s="1"/>
  <c r="H108" i="70" s="1"/>
  <c r="C177" i="70"/>
  <c r="E177" i="70" s="1"/>
  <c r="H177" i="70" s="1"/>
  <c r="C137" i="71"/>
  <c r="E137" i="71" s="1"/>
  <c r="H137" i="71" s="1"/>
  <c r="C133" i="71"/>
  <c r="E133" i="71" s="1"/>
  <c r="H133" i="71" s="1"/>
  <c r="C100" i="71"/>
  <c r="E100" i="71" s="1"/>
  <c r="H100" i="71" s="1"/>
  <c r="C209" i="71"/>
  <c r="E209" i="71" s="1"/>
  <c r="H209" i="71" s="1"/>
  <c r="V36" i="8"/>
  <c r="L232" i="33"/>
  <c r="L229" i="33"/>
  <c r="K5" i="33"/>
  <c r="E5" i="33"/>
  <c r="E66" i="88" l="1"/>
  <c r="H66" i="88" s="1"/>
  <c r="C66" i="89" s="1"/>
  <c r="E66" i="89" s="1"/>
  <c r="H66" i="89" s="1"/>
  <c r="C66" i="90" s="1"/>
  <c r="E67" i="88"/>
  <c r="H67" i="88" s="1"/>
  <c r="C67" i="89" s="1"/>
  <c r="E67" i="89" s="1"/>
  <c r="H67" i="89" s="1"/>
  <c r="C67" i="90" s="1"/>
  <c r="E65" i="90"/>
  <c r="H65" i="90" s="1"/>
  <c r="C65" i="91" s="1"/>
  <c r="E65" i="91" s="1"/>
  <c r="H65" i="91" s="1"/>
  <c r="C65" i="92" s="1"/>
  <c r="C108" i="71"/>
  <c r="E108" i="71" s="1"/>
  <c r="H108" i="71" s="1"/>
  <c r="C177" i="71"/>
  <c r="E177" i="71" s="1"/>
  <c r="H177" i="71" s="1"/>
  <c r="C107" i="71"/>
  <c r="E107" i="71" s="1"/>
  <c r="H107" i="71" s="1"/>
  <c r="C109" i="71"/>
  <c r="E109" i="71" s="1"/>
  <c r="H109" i="71" s="1"/>
  <c r="C184" i="71"/>
  <c r="E184" i="71" s="1"/>
  <c r="H184" i="71" s="1"/>
  <c r="N5" i="33"/>
  <c r="P225" i="33"/>
  <c r="C147" i="69"/>
  <c r="E147" i="69" s="1"/>
  <c r="H147" i="69" s="1"/>
  <c r="C149" i="69"/>
  <c r="E149" i="69" s="1"/>
  <c r="H149" i="69" s="1"/>
  <c r="C69" i="69"/>
  <c r="E69" i="69" s="1"/>
  <c r="H69" i="69" s="1"/>
  <c r="C60" i="69"/>
  <c r="E60" i="69" s="1"/>
  <c r="H60" i="69" s="1"/>
  <c r="C23" i="69"/>
  <c r="E23" i="69" s="1"/>
  <c r="H23" i="69" s="1"/>
  <c r="C61" i="69"/>
  <c r="E61" i="69" s="1"/>
  <c r="H61" i="69" s="1"/>
  <c r="C32" i="69"/>
  <c r="E32" i="69" s="1"/>
  <c r="H32" i="69" s="1"/>
  <c r="C27" i="69"/>
  <c r="E27" i="69" s="1"/>
  <c r="H27" i="69" s="1"/>
  <c r="C47" i="69"/>
  <c r="E47" i="69" s="1"/>
  <c r="H47" i="69" s="1"/>
  <c r="C143" i="69"/>
  <c r="E143" i="69" s="1"/>
  <c r="H143" i="69" s="1"/>
  <c r="C76" i="69"/>
  <c r="E76" i="69" s="1"/>
  <c r="H76" i="69" s="1"/>
  <c r="C197" i="69"/>
  <c r="E197" i="69" s="1"/>
  <c r="H197" i="69" s="1"/>
  <c r="C51" i="69"/>
  <c r="E51" i="69" s="1"/>
  <c r="H51" i="69" s="1"/>
  <c r="C137" i="68"/>
  <c r="E137" i="68" s="1"/>
  <c r="H137" i="68" s="1"/>
  <c r="C75" i="69"/>
  <c r="E75" i="69" s="1"/>
  <c r="H75" i="69" s="1"/>
  <c r="C215" i="69"/>
  <c r="E215" i="69" s="1"/>
  <c r="H215" i="69" s="1"/>
  <c r="C72" i="69"/>
  <c r="E72" i="69" s="1"/>
  <c r="H72" i="69" s="1"/>
  <c r="C201" i="69"/>
  <c r="E201" i="69" s="1"/>
  <c r="H201" i="69" s="1"/>
  <c r="C25" i="69"/>
  <c r="E25" i="69" s="1"/>
  <c r="H25" i="69" s="1"/>
  <c r="C134" i="69"/>
  <c r="E134" i="69" s="1"/>
  <c r="H134" i="69" s="1"/>
  <c r="C22" i="69"/>
  <c r="E22" i="69" s="1"/>
  <c r="H22" i="69" s="1"/>
  <c r="C115" i="69"/>
  <c r="E115" i="69" s="1"/>
  <c r="H115" i="69" s="1"/>
  <c r="C99" i="69"/>
  <c r="E99" i="69" s="1"/>
  <c r="H99" i="69" s="1"/>
  <c r="C39" i="69"/>
  <c r="E39" i="69" s="1"/>
  <c r="H39" i="69" s="1"/>
  <c r="C59" i="69"/>
  <c r="E59" i="69" s="1"/>
  <c r="H59" i="69" s="1"/>
  <c r="C81" i="69"/>
  <c r="E81" i="69" s="1"/>
  <c r="H81" i="69" s="1"/>
  <c r="C146" i="69"/>
  <c r="E146" i="69" s="1"/>
  <c r="H146" i="69" s="1"/>
  <c r="C111" i="69"/>
  <c r="E111" i="69" s="1"/>
  <c r="H111" i="69" s="1"/>
  <c r="C28" i="69"/>
  <c r="E28" i="69" s="1"/>
  <c r="H28" i="69" s="1"/>
  <c r="C48" i="69"/>
  <c r="E48" i="69" s="1"/>
  <c r="H48" i="69" s="1"/>
  <c r="C220" i="69"/>
  <c r="E220" i="69" s="1"/>
  <c r="H220" i="69" s="1"/>
  <c r="C142" i="69"/>
  <c r="E142" i="69" s="1"/>
  <c r="H142" i="69" s="1"/>
  <c r="C64" i="69"/>
  <c r="E64" i="69" s="1"/>
  <c r="H64" i="69" s="1"/>
  <c r="C50" i="69"/>
  <c r="E50" i="69" s="1"/>
  <c r="H50" i="69" s="1"/>
  <c r="C135" i="69"/>
  <c r="E135" i="69" s="1"/>
  <c r="H135" i="69" s="1"/>
  <c r="C211" i="69"/>
  <c r="E211" i="69" s="1"/>
  <c r="H211" i="69" s="1"/>
  <c r="C223" i="69"/>
  <c r="E223" i="69" s="1"/>
  <c r="H223" i="69" s="1"/>
  <c r="C62" i="69"/>
  <c r="E62" i="69" s="1"/>
  <c r="H62" i="69" s="1"/>
  <c r="C86" i="69"/>
  <c r="E86" i="69" s="1"/>
  <c r="H86" i="69" s="1"/>
  <c r="C98" i="69"/>
  <c r="E98" i="69" s="1"/>
  <c r="H98" i="69" s="1"/>
  <c r="C187" i="69"/>
  <c r="E187" i="69" s="1"/>
  <c r="H187" i="69" s="1"/>
  <c r="C35" i="69"/>
  <c r="E35" i="69" s="1"/>
  <c r="H35" i="69" s="1"/>
  <c r="C43" i="69"/>
  <c r="E43" i="69" s="1"/>
  <c r="H43" i="69" s="1"/>
  <c r="C24" i="69"/>
  <c r="E24" i="69" s="1"/>
  <c r="H24" i="69" s="1"/>
  <c r="C70" i="69"/>
  <c r="E70" i="69" s="1"/>
  <c r="H70" i="69" s="1"/>
  <c r="C38" i="69"/>
  <c r="E38" i="69" s="1"/>
  <c r="H38" i="69" s="1"/>
  <c r="C178" i="69"/>
  <c r="E178" i="69" s="1"/>
  <c r="H178" i="69" s="1"/>
  <c r="C141" i="69"/>
  <c r="E141" i="69" s="1"/>
  <c r="H141" i="69" s="1"/>
  <c r="C200" i="69"/>
  <c r="E200" i="69" s="1"/>
  <c r="H200" i="69" s="1"/>
  <c r="C40" i="69"/>
  <c r="E40" i="69" s="1"/>
  <c r="H40" i="69" s="1"/>
  <c r="C132" i="69"/>
  <c r="E132" i="69" s="1"/>
  <c r="H132" i="69" s="1"/>
  <c r="C90" i="69"/>
  <c r="E90" i="69" s="1"/>
  <c r="H90" i="69" s="1"/>
  <c r="C204" i="69"/>
  <c r="E204" i="69" s="1"/>
  <c r="H204" i="69" s="1"/>
  <c r="C116" i="69"/>
  <c r="E116" i="69" s="1"/>
  <c r="H116" i="69" s="1"/>
  <c r="C207" i="69"/>
  <c r="E207" i="69" s="1"/>
  <c r="H207" i="69" s="1"/>
  <c r="C192" i="69"/>
  <c r="E192" i="69" s="1"/>
  <c r="H192" i="69" s="1"/>
  <c r="C140" i="69"/>
  <c r="E140" i="69" s="1"/>
  <c r="H140" i="69" s="1"/>
  <c r="C221" i="69"/>
  <c r="E221" i="69" s="1"/>
  <c r="H221" i="69" s="1"/>
  <c r="C73" i="69"/>
  <c r="E73" i="69" s="1"/>
  <c r="H73" i="69" s="1"/>
  <c r="C186" i="69"/>
  <c r="E186" i="69" s="1"/>
  <c r="H186" i="69" s="1"/>
  <c r="C85" i="69"/>
  <c r="E85" i="69" s="1"/>
  <c r="H85" i="69" s="1"/>
  <c r="C89" i="69"/>
  <c r="E89" i="69" s="1"/>
  <c r="H89" i="69" s="1"/>
  <c r="C131" i="69"/>
  <c r="E131" i="69" s="1"/>
  <c r="H131" i="69" s="1"/>
  <c r="C91" i="69"/>
  <c r="E91" i="69" s="1"/>
  <c r="H91" i="69" s="1"/>
  <c r="C57" i="69"/>
  <c r="E57" i="69" s="1"/>
  <c r="H57" i="69" s="1"/>
  <c r="C41" i="69"/>
  <c r="E41" i="69" s="1"/>
  <c r="H41" i="69" s="1"/>
  <c r="C78" i="69"/>
  <c r="E78" i="69" s="1"/>
  <c r="H78" i="69" s="1"/>
  <c r="C55" i="69"/>
  <c r="E55" i="69" s="1"/>
  <c r="H55" i="69" s="1"/>
  <c r="C56" i="69"/>
  <c r="E56" i="69" s="1"/>
  <c r="H56" i="69" s="1"/>
  <c r="C208" i="69"/>
  <c r="E208" i="69" s="1"/>
  <c r="H208" i="69" s="1"/>
  <c r="C206" i="69"/>
  <c r="E206" i="69" s="1"/>
  <c r="H206" i="69" s="1"/>
  <c r="C20" i="69"/>
  <c r="E20" i="69" s="1"/>
  <c r="H20" i="69" s="1"/>
  <c r="C19" i="69"/>
  <c r="E19" i="69" s="1"/>
  <c r="H19" i="69" s="1"/>
  <c r="C130" i="69"/>
  <c r="E130" i="69" s="1"/>
  <c r="H130" i="69" s="1"/>
  <c r="C217" i="69"/>
  <c r="E217" i="69" s="1"/>
  <c r="H217" i="69" s="1"/>
  <c r="C151" i="69"/>
  <c r="E151" i="69" s="1"/>
  <c r="H151" i="69" s="1"/>
  <c r="C82" i="69"/>
  <c r="E82" i="69" s="1"/>
  <c r="H82" i="69" s="1"/>
  <c r="C87" i="69"/>
  <c r="E87" i="69" s="1"/>
  <c r="H87" i="69" s="1"/>
  <c r="C113" i="69"/>
  <c r="E113" i="69" s="1"/>
  <c r="H113" i="69" s="1"/>
  <c r="C205" i="69"/>
  <c r="E205" i="69" s="1"/>
  <c r="H205" i="69" s="1"/>
  <c r="C191" i="69"/>
  <c r="E191" i="69" s="1"/>
  <c r="H191" i="69" s="1"/>
  <c r="C185" i="69"/>
  <c r="E185" i="69" s="1"/>
  <c r="H185" i="69" s="1"/>
  <c r="C45" i="69"/>
  <c r="E45" i="69" s="1"/>
  <c r="H45" i="69" s="1"/>
  <c r="C44" i="69"/>
  <c r="E44" i="69" s="1"/>
  <c r="H44" i="69" s="1"/>
  <c r="C202" i="69"/>
  <c r="E202" i="69" s="1"/>
  <c r="H202" i="69" s="1"/>
  <c r="C209" i="68"/>
  <c r="E209" i="68" s="1"/>
  <c r="H209" i="68" s="1"/>
  <c r="C152" i="69"/>
  <c r="E152" i="69" s="1"/>
  <c r="H152" i="69" s="1"/>
  <c r="C203" i="69"/>
  <c r="E203" i="69" s="1"/>
  <c r="H203" i="69" s="1"/>
  <c r="C195" i="69"/>
  <c r="E195" i="69" s="1"/>
  <c r="H195" i="69" s="1"/>
  <c r="C110" i="69"/>
  <c r="E110" i="69" s="1"/>
  <c r="H110" i="69" s="1"/>
  <c r="C150" i="69"/>
  <c r="E150" i="69" s="1"/>
  <c r="H150" i="69" s="1"/>
  <c r="C106" i="69"/>
  <c r="E106" i="69" s="1"/>
  <c r="H106" i="69" s="1"/>
  <c r="C96" i="69"/>
  <c r="E96" i="69" s="1"/>
  <c r="H96" i="69" s="1"/>
  <c r="C214" i="69"/>
  <c r="E214" i="69" s="1"/>
  <c r="H214" i="69" s="1"/>
  <c r="C133" i="68"/>
  <c r="E133" i="68" s="1"/>
  <c r="H133" i="68" s="1"/>
  <c r="C139" i="69"/>
  <c r="E139" i="69" s="1"/>
  <c r="H139" i="69" s="1"/>
  <c r="C31" i="69"/>
  <c r="E31" i="69" s="1"/>
  <c r="H31" i="69" s="1"/>
  <c r="C77" i="69"/>
  <c r="E77" i="69" s="1"/>
  <c r="H77" i="69" s="1"/>
  <c r="C161" i="69"/>
  <c r="E161" i="69" s="1"/>
  <c r="H161" i="69" s="1"/>
  <c r="C29" i="69"/>
  <c r="E29" i="69" s="1"/>
  <c r="H29" i="69" s="1"/>
  <c r="C97" i="69"/>
  <c r="E97" i="69" s="1"/>
  <c r="H97" i="69" s="1"/>
  <c r="C188" i="69"/>
  <c r="E188" i="69" s="1"/>
  <c r="H188" i="69" s="1"/>
  <c r="C30" i="69"/>
  <c r="E30" i="69" s="1"/>
  <c r="H30" i="69" s="1"/>
  <c r="C53" i="69"/>
  <c r="E53" i="69" s="1"/>
  <c r="H53" i="69" s="1"/>
  <c r="C216" i="69"/>
  <c r="E216" i="69" s="1"/>
  <c r="H216" i="69" s="1"/>
  <c r="C183" i="69"/>
  <c r="E183" i="69" s="1"/>
  <c r="H183" i="69" s="1"/>
  <c r="C138" i="69"/>
  <c r="E138" i="69" s="1"/>
  <c r="H138" i="69" s="1"/>
  <c r="C34" i="69"/>
  <c r="E34" i="69" s="1"/>
  <c r="H34" i="69" s="1"/>
  <c r="C74" i="69"/>
  <c r="E74" i="69" s="1"/>
  <c r="H74" i="69" s="1"/>
  <c r="C26" i="69"/>
  <c r="E26" i="69" s="1"/>
  <c r="H26" i="69" s="1"/>
  <c r="C218" i="69"/>
  <c r="E218" i="69" s="1"/>
  <c r="H218" i="69" s="1"/>
  <c r="C83" i="69"/>
  <c r="E83" i="69" s="1"/>
  <c r="H83" i="69" s="1"/>
  <c r="C84" i="69"/>
  <c r="E84" i="69" s="1"/>
  <c r="H84" i="69" s="1"/>
  <c r="C71" i="69"/>
  <c r="E71" i="69" s="1"/>
  <c r="H71" i="69" s="1"/>
  <c r="C58" i="69"/>
  <c r="E58" i="69" s="1"/>
  <c r="H58" i="69" s="1"/>
  <c r="C33" i="69"/>
  <c r="E33" i="69" s="1"/>
  <c r="H33" i="69" s="1"/>
  <c r="C42" i="69"/>
  <c r="E42" i="69" s="1"/>
  <c r="H42" i="69" s="1"/>
  <c r="C52" i="69"/>
  <c r="E52" i="69" s="1"/>
  <c r="H52" i="69" s="1"/>
  <c r="C198" i="69"/>
  <c r="E198" i="69" s="1"/>
  <c r="H198" i="69" s="1"/>
  <c r="C114" i="69"/>
  <c r="E114" i="69" s="1"/>
  <c r="H114" i="69" s="1"/>
  <c r="C118" i="69"/>
  <c r="E118" i="69" s="1"/>
  <c r="H118" i="69" s="1"/>
  <c r="C136" i="69"/>
  <c r="E136" i="69" s="1"/>
  <c r="H136" i="69" s="1"/>
  <c r="C199" i="69"/>
  <c r="E199" i="69" s="1"/>
  <c r="H199" i="69" s="1"/>
  <c r="C213" i="69"/>
  <c r="E213" i="69" s="1"/>
  <c r="H213" i="69" s="1"/>
  <c r="C126" i="69"/>
  <c r="E126" i="69" s="1"/>
  <c r="H126" i="69" s="1"/>
  <c r="C112" i="69"/>
  <c r="E112" i="69" s="1"/>
  <c r="H112" i="69" s="1"/>
  <c r="C190" i="69"/>
  <c r="E190" i="69" s="1"/>
  <c r="H190" i="69" s="1"/>
  <c r="C63" i="69"/>
  <c r="E63" i="69" s="1"/>
  <c r="H63" i="69" s="1"/>
  <c r="C144" i="69"/>
  <c r="E144" i="69" s="1"/>
  <c r="H144" i="69" s="1"/>
  <c r="C94" i="69"/>
  <c r="E94" i="69" s="1"/>
  <c r="H94" i="69" s="1"/>
  <c r="C80" i="69"/>
  <c r="E80" i="69" s="1"/>
  <c r="H80" i="69" s="1"/>
  <c r="C210" i="69"/>
  <c r="E210" i="69" s="1"/>
  <c r="H210" i="69" s="1"/>
  <c r="C100" i="68"/>
  <c r="E100" i="68" s="1"/>
  <c r="H100" i="68" s="1"/>
  <c r="C49" i="69"/>
  <c r="E49" i="69" s="1"/>
  <c r="H49" i="69" s="1"/>
  <c r="C21" i="69"/>
  <c r="E21" i="69" s="1"/>
  <c r="H21" i="69" s="1"/>
  <c r="C46" i="69"/>
  <c r="E46" i="69" s="1"/>
  <c r="H46" i="69" s="1"/>
  <c r="C101" i="69"/>
  <c r="E101" i="69" s="1"/>
  <c r="H101" i="69" s="1"/>
  <c r="C95" i="69"/>
  <c r="E95" i="69" s="1"/>
  <c r="H95" i="69" s="1"/>
  <c r="C117" i="69"/>
  <c r="E117" i="69" s="1"/>
  <c r="H117" i="69" s="1"/>
  <c r="C68" i="69"/>
  <c r="E68" i="69" s="1"/>
  <c r="H68" i="69" s="1"/>
  <c r="C224" i="69"/>
  <c r="E224" i="69" s="1"/>
  <c r="H224" i="69" s="1"/>
  <c r="C54" i="69"/>
  <c r="E54" i="69" s="1"/>
  <c r="H54" i="69" s="1"/>
  <c r="C196" i="69"/>
  <c r="E196" i="69" s="1"/>
  <c r="H196" i="69" s="1"/>
  <c r="C222" i="69"/>
  <c r="E222" i="69" s="1"/>
  <c r="H222" i="69" s="1"/>
  <c r="C79" i="69"/>
  <c r="E79" i="69" s="1"/>
  <c r="H79" i="69" s="1"/>
  <c r="C36" i="69"/>
  <c r="E36" i="69" s="1"/>
  <c r="H36" i="69" s="1"/>
  <c r="C212" i="69"/>
  <c r="E212" i="69" s="1"/>
  <c r="H212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65" i="92" l="1"/>
  <c r="H65" i="92" s="1"/>
  <c r="C65" i="93" s="1"/>
  <c r="E67" i="90"/>
  <c r="H67" i="90" s="1"/>
  <c r="C67" i="91" s="1"/>
  <c r="E67" i="91" s="1"/>
  <c r="H67" i="91" s="1"/>
  <c r="C67" i="92" s="1"/>
  <c r="E66" i="90"/>
  <c r="H66" i="90" s="1"/>
  <c r="C66" i="91" s="1"/>
  <c r="E66" i="91" s="1"/>
  <c r="H66" i="91" s="1"/>
  <c r="C66" i="92" s="1"/>
  <c r="C107" i="68"/>
  <c r="E107" i="68" s="1"/>
  <c r="H107" i="68" s="1"/>
  <c r="C109" i="68"/>
  <c r="E109" i="68" s="1"/>
  <c r="H109" i="68" s="1"/>
  <c r="C108" i="68"/>
  <c r="E108" i="68" s="1"/>
  <c r="H108" i="68" s="1"/>
  <c r="C177" i="68"/>
  <c r="E177" i="68" s="1"/>
  <c r="H177" i="68" s="1"/>
  <c r="C7" i="8"/>
  <c r="H7" i="8" s="1"/>
  <c r="C7" i="66"/>
  <c r="E7" i="66" s="1"/>
  <c r="H7" i="66" s="1"/>
  <c r="C19" i="8"/>
  <c r="H19" i="8" s="1"/>
  <c r="C18" i="66"/>
  <c r="C16" i="66"/>
  <c r="E16" i="66" s="1"/>
  <c r="H16" i="66" s="1"/>
  <c r="C16" i="8"/>
  <c r="H16" i="8" s="1"/>
  <c r="C8" i="8"/>
  <c r="H8" i="8" s="1"/>
  <c r="C8" i="66"/>
  <c r="C15" i="8"/>
  <c r="H15" i="8" s="1"/>
  <c r="C15" i="66"/>
  <c r="C14" i="8"/>
  <c r="H14" i="8" s="1"/>
  <c r="C14" i="66"/>
  <c r="C184" i="68"/>
  <c r="C18" i="8"/>
  <c r="H18" i="8" s="1"/>
  <c r="C17" i="66"/>
  <c r="C17" i="8"/>
  <c r="H17" i="8" s="1"/>
  <c r="C13" i="8"/>
  <c r="H13" i="8" s="1"/>
  <c r="C13" i="66"/>
  <c r="E13" i="66" s="1"/>
  <c r="H13" i="66" s="1"/>
  <c r="C6" i="66"/>
  <c r="C6" i="8"/>
  <c r="H6" i="8" s="1"/>
  <c r="C5" i="66"/>
  <c r="E5" i="66" s="1"/>
  <c r="H5" i="66" s="1"/>
  <c r="C5" i="67" s="1"/>
  <c r="C5" i="8"/>
  <c r="H5" i="8" s="1"/>
  <c r="C114" i="72"/>
  <c r="E114" i="72" s="1"/>
  <c r="H114" i="72" s="1"/>
  <c r="C26" i="72"/>
  <c r="E26" i="72" s="1"/>
  <c r="H26" i="72" s="1"/>
  <c r="C161" i="72"/>
  <c r="E161" i="72" s="1"/>
  <c r="H161" i="72" s="1"/>
  <c r="C214" i="72"/>
  <c r="E214" i="72" s="1"/>
  <c r="H214" i="72" s="1"/>
  <c r="C217" i="72"/>
  <c r="E217" i="72" s="1"/>
  <c r="H217" i="72" s="1"/>
  <c r="C56" i="72"/>
  <c r="E56" i="72" s="1"/>
  <c r="H56" i="72" s="1"/>
  <c r="C89" i="72"/>
  <c r="E89" i="72" s="1"/>
  <c r="H89" i="72" s="1"/>
  <c r="C204" i="72"/>
  <c r="E204" i="72" s="1"/>
  <c r="H204" i="72" s="1"/>
  <c r="C70" i="72"/>
  <c r="E70" i="72" s="1"/>
  <c r="H70" i="72" s="1"/>
  <c r="C25" i="72"/>
  <c r="E25" i="72" s="1"/>
  <c r="H25" i="72" s="1"/>
  <c r="C23" i="72"/>
  <c r="E23" i="72" s="1"/>
  <c r="H23" i="72" s="1"/>
  <c r="C74" i="72"/>
  <c r="E74" i="72" s="1"/>
  <c r="H74" i="72" s="1"/>
  <c r="C216" i="72"/>
  <c r="E216" i="72" s="1"/>
  <c r="H216" i="72" s="1"/>
  <c r="C96" i="72"/>
  <c r="E96" i="72" s="1"/>
  <c r="H96" i="72" s="1"/>
  <c r="C202" i="72"/>
  <c r="E202" i="72" s="1"/>
  <c r="H202" i="72" s="1"/>
  <c r="C205" i="72"/>
  <c r="E205" i="72" s="1"/>
  <c r="H205" i="72" s="1"/>
  <c r="C90" i="72"/>
  <c r="E90" i="72" s="1"/>
  <c r="H90" i="72" s="1"/>
  <c r="C24" i="72"/>
  <c r="E24" i="72" s="1"/>
  <c r="H24" i="72" s="1"/>
  <c r="C62" i="72"/>
  <c r="E62" i="72" s="1"/>
  <c r="H62" i="72" s="1"/>
  <c r="C28" i="72"/>
  <c r="E28" i="72" s="1"/>
  <c r="H28" i="72" s="1"/>
  <c r="C201" i="72"/>
  <c r="E201" i="72" s="1"/>
  <c r="H201" i="72" s="1"/>
  <c r="C51" i="72"/>
  <c r="E51" i="72" s="1"/>
  <c r="H51" i="72" s="1"/>
  <c r="C60" i="72"/>
  <c r="E60" i="72" s="1"/>
  <c r="H60" i="72" s="1"/>
  <c r="C80" i="72"/>
  <c r="E80" i="72" s="1"/>
  <c r="H80" i="72" s="1"/>
  <c r="C117" i="72"/>
  <c r="E117" i="72" s="1"/>
  <c r="H117" i="72" s="1"/>
  <c r="C94" i="72"/>
  <c r="E94" i="72" s="1"/>
  <c r="H94" i="72" s="1"/>
  <c r="C58" i="72"/>
  <c r="E58" i="72" s="1"/>
  <c r="H58" i="72" s="1"/>
  <c r="C53" i="72"/>
  <c r="E53" i="72" s="1"/>
  <c r="H53" i="72" s="1"/>
  <c r="C106" i="72"/>
  <c r="E106" i="72" s="1"/>
  <c r="H106" i="72" s="1"/>
  <c r="C195" i="72"/>
  <c r="E195" i="72" s="1"/>
  <c r="H195" i="72" s="1"/>
  <c r="C113" i="72"/>
  <c r="E113" i="72" s="1"/>
  <c r="H113" i="72" s="1"/>
  <c r="C41" i="72"/>
  <c r="E41" i="72" s="1"/>
  <c r="H41" i="72" s="1"/>
  <c r="C132" i="72"/>
  <c r="E132" i="72" s="1"/>
  <c r="H132" i="72" s="1"/>
  <c r="C141" i="72"/>
  <c r="E141" i="72" s="1"/>
  <c r="H141" i="72" s="1"/>
  <c r="C223" i="72"/>
  <c r="E223" i="72" s="1"/>
  <c r="H223" i="72" s="1"/>
  <c r="C111" i="72"/>
  <c r="E111" i="72" s="1"/>
  <c r="H111" i="72" s="1"/>
  <c r="C115" i="72"/>
  <c r="E115" i="72" s="1"/>
  <c r="H115" i="72" s="1"/>
  <c r="C69" i="72"/>
  <c r="E69" i="72" s="1"/>
  <c r="H69" i="72" s="1"/>
  <c r="C21" i="72"/>
  <c r="E21" i="72" s="1"/>
  <c r="H21" i="72" s="1"/>
  <c r="C212" i="72"/>
  <c r="E212" i="72" s="1"/>
  <c r="H212" i="72" s="1"/>
  <c r="C144" i="72"/>
  <c r="E144" i="72" s="1"/>
  <c r="H144" i="72" s="1"/>
  <c r="C213" i="72"/>
  <c r="E213" i="72" s="1"/>
  <c r="H213" i="72" s="1"/>
  <c r="C71" i="72"/>
  <c r="E71" i="72" s="1"/>
  <c r="H71" i="72" s="1"/>
  <c r="C30" i="72"/>
  <c r="E30" i="72" s="1"/>
  <c r="H30" i="72" s="1"/>
  <c r="C31" i="72"/>
  <c r="E31" i="72" s="1"/>
  <c r="H31" i="72" s="1"/>
  <c r="C203" i="72"/>
  <c r="E203" i="72" s="1"/>
  <c r="H203" i="72" s="1"/>
  <c r="C87" i="72"/>
  <c r="E87" i="72" s="1"/>
  <c r="H87" i="72" s="1"/>
  <c r="C19" i="72"/>
  <c r="E19" i="72" s="1"/>
  <c r="H19" i="72" s="1"/>
  <c r="C57" i="72"/>
  <c r="E57" i="72" s="1"/>
  <c r="H57" i="72" s="1"/>
  <c r="C73" i="72"/>
  <c r="E73" i="72" s="1"/>
  <c r="H73" i="72" s="1"/>
  <c r="C192" i="72"/>
  <c r="E192" i="72" s="1"/>
  <c r="H192" i="72" s="1"/>
  <c r="C211" i="72"/>
  <c r="E211" i="72" s="1"/>
  <c r="H211" i="72" s="1"/>
  <c r="C142" i="72"/>
  <c r="E142" i="72" s="1"/>
  <c r="H142" i="72" s="1"/>
  <c r="C197" i="72"/>
  <c r="E197" i="72" s="1"/>
  <c r="H197" i="72" s="1"/>
  <c r="C27" i="72"/>
  <c r="E27" i="72" s="1"/>
  <c r="H27" i="72" s="1"/>
  <c r="C95" i="72"/>
  <c r="E95" i="72" s="1"/>
  <c r="H95" i="72" s="1"/>
  <c r="C49" i="72"/>
  <c r="E49" i="72" s="1"/>
  <c r="H49" i="72" s="1"/>
  <c r="C199" i="72"/>
  <c r="E199" i="72" s="1"/>
  <c r="H199" i="72" s="1"/>
  <c r="C84" i="72"/>
  <c r="E84" i="72" s="1"/>
  <c r="H84" i="72" s="1"/>
  <c r="C138" i="72"/>
  <c r="E138" i="72" s="1"/>
  <c r="H138" i="72" s="1"/>
  <c r="C139" i="72"/>
  <c r="E139" i="72" s="1"/>
  <c r="H139" i="72" s="1"/>
  <c r="C152" i="72"/>
  <c r="E152" i="72" s="1"/>
  <c r="H152" i="72" s="1"/>
  <c r="C45" i="72"/>
  <c r="E45" i="72" s="1"/>
  <c r="H45" i="72" s="1"/>
  <c r="C20" i="72"/>
  <c r="E20" i="72" s="1"/>
  <c r="H20" i="72" s="1"/>
  <c r="C91" i="72"/>
  <c r="E91" i="72" s="1"/>
  <c r="H91" i="72" s="1"/>
  <c r="C207" i="72"/>
  <c r="E207" i="72" s="1"/>
  <c r="H207" i="72" s="1"/>
  <c r="C178" i="72"/>
  <c r="E178" i="72" s="1"/>
  <c r="H178" i="72" s="1"/>
  <c r="C35" i="72"/>
  <c r="E35" i="72" s="1"/>
  <c r="H35" i="72" s="1"/>
  <c r="C22" i="72"/>
  <c r="E22" i="72" s="1"/>
  <c r="H22" i="72" s="1"/>
  <c r="C215" i="72"/>
  <c r="E215" i="72" s="1"/>
  <c r="H215" i="72" s="1"/>
  <c r="C32" i="72"/>
  <c r="E32" i="72" s="1"/>
  <c r="H32" i="72" s="1"/>
  <c r="C196" i="72"/>
  <c r="E196" i="72" s="1"/>
  <c r="H196" i="72" s="1"/>
  <c r="C224" i="72"/>
  <c r="E224" i="72" s="1"/>
  <c r="H224" i="72" s="1"/>
  <c r="C100" i="69"/>
  <c r="E100" i="69" s="1"/>
  <c r="H100" i="69" s="1"/>
  <c r="C136" i="72"/>
  <c r="E136" i="72" s="1"/>
  <c r="H136" i="72" s="1"/>
  <c r="C52" i="72"/>
  <c r="E52" i="72" s="1"/>
  <c r="H52" i="72" s="1"/>
  <c r="C133" i="69"/>
  <c r="E133" i="69" s="1"/>
  <c r="H133" i="69" s="1"/>
  <c r="C206" i="72"/>
  <c r="E206" i="72" s="1"/>
  <c r="H206" i="72" s="1"/>
  <c r="C55" i="72"/>
  <c r="E55" i="72" s="1"/>
  <c r="H55" i="72" s="1"/>
  <c r="C186" i="72"/>
  <c r="E186" i="72" s="1"/>
  <c r="H186" i="72" s="1"/>
  <c r="C187" i="72"/>
  <c r="E187" i="72" s="1"/>
  <c r="H187" i="72" s="1"/>
  <c r="C220" i="72"/>
  <c r="E220" i="72" s="1"/>
  <c r="H220" i="72" s="1"/>
  <c r="C81" i="72"/>
  <c r="E81" i="72" s="1"/>
  <c r="H81" i="72" s="1"/>
  <c r="C75" i="72"/>
  <c r="E75" i="72" s="1"/>
  <c r="H75" i="72" s="1"/>
  <c r="C61" i="72"/>
  <c r="E61" i="72" s="1"/>
  <c r="H61" i="72" s="1"/>
  <c r="C79" i="72"/>
  <c r="E79" i="72" s="1"/>
  <c r="H79" i="72" s="1"/>
  <c r="C210" i="72"/>
  <c r="E210" i="72" s="1"/>
  <c r="H210" i="72" s="1"/>
  <c r="C190" i="72"/>
  <c r="E190" i="72" s="1"/>
  <c r="H190" i="72" s="1"/>
  <c r="C42" i="72"/>
  <c r="E42" i="72" s="1"/>
  <c r="H42" i="72" s="1"/>
  <c r="C97" i="72"/>
  <c r="E97" i="72" s="1"/>
  <c r="H97" i="72" s="1"/>
  <c r="C150" i="72"/>
  <c r="E150" i="72" s="1"/>
  <c r="H150" i="72" s="1"/>
  <c r="C185" i="72"/>
  <c r="E185" i="72" s="1"/>
  <c r="H185" i="72" s="1"/>
  <c r="C78" i="72"/>
  <c r="E78" i="72" s="1"/>
  <c r="H78" i="72" s="1"/>
  <c r="C200" i="72"/>
  <c r="E200" i="72" s="1"/>
  <c r="H200" i="72" s="1"/>
  <c r="C98" i="72"/>
  <c r="E98" i="72" s="1"/>
  <c r="H98" i="72" s="1"/>
  <c r="C135" i="72"/>
  <c r="E135" i="72" s="1"/>
  <c r="H135" i="72" s="1"/>
  <c r="C59" i="72"/>
  <c r="E59" i="72" s="1"/>
  <c r="H59" i="72" s="1"/>
  <c r="C137" i="69"/>
  <c r="E137" i="69" s="1"/>
  <c r="H137" i="69" s="1"/>
  <c r="C143" i="72"/>
  <c r="E143" i="72" s="1"/>
  <c r="H143" i="72" s="1"/>
  <c r="C46" i="72"/>
  <c r="E46" i="72" s="1"/>
  <c r="H46" i="72" s="1"/>
  <c r="C112" i="72"/>
  <c r="E112" i="72" s="1"/>
  <c r="H112" i="72" s="1"/>
  <c r="C218" i="72"/>
  <c r="E218" i="72" s="1"/>
  <c r="H218" i="72" s="1"/>
  <c r="C29" i="72"/>
  <c r="E29" i="72" s="1"/>
  <c r="H29" i="72" s="1"/>
  <c r="C151" i="72"/>
  <c r="E151" i="72" s="1"/>
  <c r="H151" i="72" s="1"/>
  <c r="C131" i="72"/>
  <c r="E131" i="72" s="1"/>
  <c r="H131" i="72" s="1"/>
  <c r="C221" i="72"/>
  <c r="E221" i="72" s="1"/>
  <c r="H221" i="72" s="1"/>
  <c r="C50" i="72"/>
  <c r="E50" i="72" s="1"/>
  <c r="H50" i="72" s="1"/>
  <c r="C39" i="72"/>
  <c r="E39" i="72" s="1"/>
  <c r="H39" i="72" s="1"/>
  <c r="C134" i="72"/>
  <c r="E134" i="72" s="1"/>
  <c r="H134" i="72" s="1"/>
  <c r="C47" i="72"/>
  <c r="E47" i="72" s="1"/>
  <c r="H47" i="72" s="1"/>
  <c r="C147" i="72"/>
  <c r="E147" i="72" s="1"/>
  <c r="H147" i="72" s="1"/>
  <c r="C126" i="72"/>
  <c r="E126" i="72" s="1"/>
  <c r="H126" i="72" s="1"/>
  <c r="C118" i="72"/>
  <c r="E118" i="72" s="1"/>
  <c r="H118" i="72" s="1"/>
  <c r="C33" i="72"/>
  <c r="E33" i="72" s="1"/>
  <c r="H33" i="72" s="1"/>
  <c r="C110" i="72"/>
  <c r="E110" i="72" s="1"/>
  <c r="H110" i="72" s="1"/>
  <c r="C209" i="69"/>
  <c r="E209" i="69" s="1"/>
  <c r="H209" i="69" s="1"/>
  <c r="C44" i="72"/>
  <c r="E44" i="72" s="1"/>
  <c r="H44" i="72" s="1"/>
  <c r="C191" i="72"/>
  <c r="E191" i="72" s="1"/>
  <c r="H191" i="72" s="1"/>
  <c r="C82" i="72"/>
  <c r="E82" i="72" s="1"/>
  <c r="H82" i="72" s="1"/>
  <c r="C130" i="72"/>
  <c r="E130" i="72" s="1"/>
  <c r="H130" i="72" s="1"/>
  <c r="C208" i="72"/>
  <c r="E208" i="72" s="1"/>
  <c r="H208" i="72" s="1"/>
  <c r="C85" i="72"/>
  <c r="E85" i="72" s="1"/>
  <c r="H85" i="72" s="1"/>
  <c r="C140" i="72"/>
  <c r="E140" i="72" s="1"/>
  <c r="H140" i="72" s="1"/>
  <c r="C116" i="72"/>
  <c r="E116" i="72" s="1"/>
  <c r="H116" i="72" s="1"/>
  <c r="C40" i="72"/>
  <c r="E40" i="72" s="1"/>
  <c r="H40" i="72" s="1"/>
  <c r="C38" i="72"/>
  <c r="E38" i="72" s="1"/>
  <c r="H38" i="72" s="1"/>
  <c r="C43" i="72"/>
  <c r="E43" i="72" s="1"/>
  <c r="H43" i="72" s="1"/>
  <c r="C86" i="72"/>
  <c r="E86" i="72" s="1"/>
  <c r="H86" i="72" s="1"/>
  <c r="C64" i="72"/>
  <c r="E64" i="72" s="1"/>
  <c r="H64" i="72" s="1"/>
  <c r="C48" i="72"/>
  <c r="E48" i="72" s="1"/>
  <c r="H48" i="72" s="1"/>
  <c r="C146" i="72"/>
  <c r="E146" i="72" s="1"/>
  <c r="H146" i="72" s="1"/>
  <c r="C99" i="72"/>
  <c r="E99" i="72" s="1"/>
  <c r="H99" i="72" s="1"/>
  <c r="C72" i="72"/>
  <c r="E72" i="72" s="1"/>
  <c r="H72" i="72" s="1"/>
  <c r="C76" i="72"/>
  <c r="E76" i="72" s="1"/>
  <c r="H76" i="72" s="1"/>
  <c r="C149" i="72"/>
  <c r="E149" i="72" s="1"/>
  <c r="H149" i="72" s="1"/>
  <c r="C77" i="72"/>
  <c r="E77" i="72" s="1"/>
  <c r="H77" i="72" s="1"/>
  <c r="C36" i="72"/>
  <c r="E36" i="72" s="1"/>
  <c r="H36" i="72" s="1"/>
  <c r="C188" i="72"/>
  <c r="E188" i="72" s="1"/>
  <c r="H188" i="72" s="1"/>
  <c r="C7" i="67"/>
  <c r="E7" i="67" s="1"/>
  <c r="H7" i="67" s="1"/>
  <c r="C13" i="67"/>
  <c r="E13" i="67" s="1"/>
  <c r="H13" i="67" s="1"/>
  <c r="C183" i="72"/>
  <c r="E183" i="72" s="1"/>
  <c r="H183" i="72" s="1"/>
  <c r="C63" i="72"/>
  <c r="E63" i="72" s="1"/>
  <c r="H63" i="72" s="1"/>
  <c r="C198" i="72"/>
  <c r="E198" i="72" s="1"/>
  <c r="H198" i="72" s="1"/>
  <c r="C16" i="67"/>
  <c r="E16" i="67" s="1"/>
  <c r="H16" i="67" s="1"/>
  <c r="C222" i="72"/>
  <c r="E222" i="72" s="1"/>
  <c r="H222" i="72" s="1"/>
  <c r="C68" i="72"/>
  <c r="E68" i="72" s="1"/>
  <c r="H68" i="72" s="1"/>
  <c r="C101" i="72"/>
  <c r="E101" i="72" s="1"/>
  <c r="H101" i="72" s="1"/>
  <c r="C83" i="72"/>
  <c r="E83" i="72" s="1"/>
  <c r="H83" i="72" s="1"/>
  <c r="C54" i="72"/>
  <c r="E54" i="72" s="1"/>
  <c r="H54" i="72" s="1"/>
  <c r="C34" i="72"/>
  <c r="E34" i="72" s="1"/>
  <c r="H34" i="72" s="1"/>
  <c r="L236" i="33"/>
  <c r="L235" i="33"/>
  <c r="E6" i="66" l="1"/>
  <c r="H6" i="66" s="1"/>
  <c r="C6" i="67" s="1"/>
  <c r="E6" i="67" s="1"/>
  <c r="H6" i="67" s="1"/>
  <c r="C6" i="70" s="1"/>
  <c r="C14" i="67"/>
  <c r="E14" i="67" s="1"/>
  <c r="H14" i="67" s="1"/>
  <c r="E14" i="66"/>
  <c r="H14" i="66" s="1"/>
  <c r="E18" i="66"/>
  <c r="H18" i="66" s="1"/>
  <c r="C18" i="67" s="1"/>
  <c r="E18" i="67" s="1"/>
  <c r="H18" i="67" s="1"/>
  <c r="C18" i="70" s="1"/>
  <c r="E15" i="66"/>
  <c r="H15" i="66" s="1"/>
  <c r="C15" i="67" s="1"/>
  <c r="E15" i="67" s="1"/>
  <c r="H15" i="67" s="1"/>
  <c r="C15" i="70" s="1"/>
  <c r="E17" i="66"/>
  <c r="H17" i="66" s="1"/>
  <c r="C17" i="67" s="1"/>
  <c r="E17" i="67" s="1"/>
  <c r="H17" i="67" s="1"/>
  <c r="C17" i="70" s="1"/>
  <c r="C8" i="67"/>
  <c r="E8" i="67" s="1"/>
  <c r="H8" i="67" s="1"/>
  <c r="C8" i="70" s="1"/>
  <c r="E8" i="66"/>
  <c r="H8" i="66" s="1"/>
  <c r="E66" i="92"/>
  <c r="H66" i="92" s="1"/>
  <c r="C66" i="93" s="1"/>
  <c r="E67" i="92"/>
  <c r="H67" i="92" s="1"/>
  <c r="C67" i="93" s="1"/>
  <c r="E65" i="93"/>
  <c r="H65" i="93" s="1"/>
  <c r="C65" i="94" s="1"/>
  <c r="E184" i="68"/>
  <c r="H184" i="68" s="1"/>
  <c r="C184" i="69" s="1"/>
  <c r="E184" i="69" s="1"/>
  <c r="H184" i="69" s="1"/>
  <c r="C184" i="72" s="1"/>
  <c r="E184" i="72" s="1"/>
  <c r="H184" i="72" s="1"/>
  <c r="C177" i="69"/>
  <c r="E177" i="69" s="1"/>
  <c r="H177" i="69" s="1"/>
  <c r="C108" i="69"/>
  <c r="E108" i="69" s="1"/>
  <c r="H108" i="69" s="1"/>
  <c r="C109" i="69"/>
  <c r="E109" i="69" s="1"/>
  <c r="H109" i="69" s="1"/>
  <c r="C107" i="69"/>
  <c r="E107" i="69" s="1"/>
  <c r="H107" i="69" s="1"/>
  <c r="E8" i="8"/>
  <c r="E16" i="8"/>
  <c r="E14" i="8"/>
  <c r="E19" i="8"/>
  <c r="E15" i="8"/>
  <c r="E7" i="8"/>
  <c r="C14" i="70"/>
  <c r="C16" i="70"/>
  <c r="C7" i="70"/>
  <c r="E17" i="8"/>
  <c r="E18" i="8"/>
  <c r="C13" i="70"/>
  <c r="E13" i="8"/>
  <c r="E6" i="8"/>
  <c r="E5" i="67"/>
  <c r="H5" i="67" s="1"/>
  <c r="E5" i="8"/>
  <c r="C76" i="73"/>
  <c r="E76" i="73" s="1"/>
  <c r="H76" i="73" s="1"/>
  <c r="C40" i="73"/>
  <c r="E40" i="73" s="1"/>
  <c r="H40" i="73" s="1"/>
  <c r="C118" i="73"/>
  <c r="E118" i="73" s="1"/>
  <c r="H118" i="73" s="1"/>
  <c r="C131" i="73"/>
  <c r="E131" i="73" s="1"/>
  <c r="H131" i="73" s="1"/>
  <c r="C218" i="73"/>
  <c r="E218" i="73" s="1"/>
  <c r="H218" i="73" s="1"/>
  <c r="C75" i="73"/>
  <c r="E75" i="73" s="1"/>
  <c r="H75" i="73" s="1"/>
  <c r="C186" i="73"/>
  <c r="E186" i="73" s="1"/>
  <c r="H186" i="73" s="1"/>
  <c r="C215" i="73"/>
  <c r="E215" i="73" s="1"/>
  <c r="H215" i="73" s="1"/>
  <c r="C84" i="73"/>
  <c r="E84" i="73" s="1"/>
  <c r="H84" i="73" s="1"/>
  <c r="C213" i="73"/>
  <c r="E213" i="73" s="1"/>
  <c r="H213" i="73" s="1"/>
  <c r="C41" i="73"/>
  <c r="E41" i="73" s="1"/>
  <c r="H41" i="73" s="1"/>
  <c r="C58" i="73"/>
  <c r="E58" i="73" s="1"/>
  <c r="H58" i="73" s="1"/>
  <c r="C70" i="73"/>
  <c r="E70" i="73" s="1"/>
  <c r="H70" i="73" s="1"/>
  <c r="C64" i="73"/>
  <c r="E64" i="73" s="1"/>
  <c r="H64" i="73" s="1"/>
  <c r="C126" i="73"/>
  <c r="E126" i="73" s="1"/>
  <c r="H126" i="73" s="1"/>
  <c r="C134" i="73"/>
  <c r="E134" i="73" s="1"/>
  <c r="H134" i="73" s="1"/>
  <c r="C78" i="73"/>
  <c r="E78" i="73" s="1"/>
  <c r="H78" i="73" s="1"/>
  <c r="C42" i="73"/>
  <c r="E42" i="73" s="1"/>
  <c r="H42" i="73" s="1"/>
  <c r="C55" i="73"/>
  <c r="E55" i="73" s="1"/>
  <c r="H55" i="73" s="1"/>
  <c r="C22" i="73"/>
  <c r="E22" i="73" s="1"/>
  <c r="H22" i="73" s="1"/>
  <c r="C91" i="73"/>
  <c r="E91" i="73" s="1"/>
  <c r="H91" i="73" s="1"/>
  <c r="C142" i="73"/>
  <c r="E142" i="73" s="1"/>
  <c r="H142" i="73" s="1"/>
  <c r="C144" i="73"/>
  <c r="E144" i="73" s="1"/>
  <c r="H144" i="73" s="1"/>
  <c r="C115" i="73"/>
  <c r="E115" i="73" s="1"/>
  <c r="H115" i="73" s="1"/>
  <c r="C214" i="73"/>
  <c r="E214" i="73" s="1"/>
  <c r="H214" i="73" s="1"/>
  <c r="C77" i="73"/>
  <c r="E77" i="73" s="1"/>
  <c r="H77" i="73" s="1"/>
  <c r="C209" i="72"/>
  <c r="E209" i="72" s="1"/>
  <c r="H209" i="72" s="1"/>
  <c r="C39" i="73"/>
  <c r="E39" i="73" s="1"/>
  <c r="H39" i="73" s="1"/>
  <c r="C112" i="73"/>
  <c r="E112" i="73" s="1"/>
  <c r="H112" i="73" s="1"/>
  <c r="C59" i="73"/>
  <c r="E59" i="73" s="1"/>
  <c r="H59" i="73" s="1"/>
  <c r="C190" i="73"/>
  <c r="E190" i="73" s="1"/>
  <c r="H190" i="73" s="1"/>
  <c r="C206" i="73"/>
  <c r="E206" i="73" s="1"/>
  <c r="H206" i="73" s="1"/>
  <c r="C136" i="73"/>
  <c r="E136" i="73" s="1"/>
  <c r="H136" i="73" s="1"/>
  <c r="C20" i="73"/>
  <c r="E20" i="73" s="1"/>
  <c r="H20" i="73" s="1"/>
  <c r="C211" i="73"/>
  <c r="E211" i="73" s="1"/>
  <c r="H211" i="73" s="1"/>
  <c r="C87" i="73"/>
  <c r="E87" i="73" s="1"/>
  <c r="H87" i="73" s="1"/>
  <c r="C111" i="73"/>
  <c r="E111" i="73" s="1"/>
  <c r="H111" i="73" s="1"/>
  <c r="C94" i="73"/>
  <c r="E94" i="73" s="1"/>
  <c r="H94" i="73" s="1"/>
  <c r="C28" i="73"/>
  <c r="E28" i="73" s="1"/>
  <c r="H28" i="73" s="1"/>
  <c r="C23" i="73"/>
  <c r="E23" i="73" s="1"/>
  <c r="H23" i="73" s="1"/>
  <c r="C161" i="73"/>
  <c r="E161" i="73" s="1"/>
  <c r="H161" i="73" s="1"/>
  <c r="C183" i="73"/>
  <c r="E183" i="73" s="1"/>
  <c r="H183" i="73" s="1"/>
  <c r="C34" i="73"/>
  <c r="E34" i="73" s="1"/>
  <c r="H34" i="73" s="1"/>
  <c r="C54" i="73"/>
  <c r="E54" i="73" s="1"/>
  <c r="H54" i="73" s="1"/>
  <c r="C86" i="73"/>
  <c r="E86" i="73" s="1"/>
  <c r="H86" i="73" s="1"/>
  <c r="C140" i="73"/>
  <c r="E140" i="73" s="1"/>
  <c r="H140" i="73" s="1"/>
  <c r="C110" i="73"/>
  <c r="E110" i="73" s="1"/>
  <c r="H110" i="73" s="1"/>
  <c r="C50" i="73"/>
  <c r="E50" i="73" s="1"/>
  <c r="H50" i="73" s="1"/>
  <c r="C151" i="73"/>
  <c r="E151" i="73" s="1"/>
  <c r="H151" i="73" s="1"/>
  <c r="C135" i="73"/>
  <c r="E135" i="73" s="1"/>
  <c r="H135" i="73" s="1"/>
  <c r="C210" i="73"/>
  <c r="E210" i="73" s="1"/>
  <c r="H210" i="73" s="1"/>
  <c r="C220" i="73"/>
  <c r="E220" i="73" s="1"/>
  <c r="H220" i="73" s="1"/>
  <c r="C100" i="72"/>
  <c r="E100" i="72" s="1"/>
  <c r="H100" i="72" s="1"/>
  <c r="C45" i="73"/>
  <c r="E45" i="73" s="1"/>
  <c r="H45" i="73" s="1"/>
  <c r="C49" i="73"/>
  <c r="E49" i="73" s="1"/>
  <c r="H49" i="73" s="1"/>
  <c r="C203" i="73"/>
  <c r="E203" i="73" s="1"/>
  <c r="H203" i="73" s="1"/>
  <c r="C223" i="73"/>
  <c r="E223" i="73" s="1"/>
  <c r="H223" i="73" s="1"/>
  <c r="C113" i="73"/>
  <c r="E113" i="73" s="1"/>
  <c r="H113" i="73" s="1"/>
  <c r="C62" i="73"/>
  <c r="E62" i="73" s="1"/>
  <c r="H62" i="73" s="1"/>
  <c r="C68" i="73"/>
  <c r="E68" i="73" s="1"/>
  <c r="H68" i="73" s="1"/>
  <c r="C149" i="73"/>
  <c r="E149" i="73" s="1"/>
  <c r="H149" i="73" s="1"/>
  <c r="C98" i="73"/>
  <c r="E98" i="73" s="1"/>
  <c r="H98" i="73" s="1"/>
  <c r="C185" i="73"/>
  <c r="E185" i="73" s="1"/>
  <c r="H185" i="73" s="1"/>
  <c r="C187" i="73"/>
  <c r="E187" i="73" s="1"/>
  <c r="H187" i="73" s="1"/>
  <c r="C224" i="73"/>
  <c r="E224" i="73" s="1"/>
  <c r="H224" i="73" s="1"/>
  <c r="C35" i="73"/>
  <c r="E35" i="73" s="1"/>
  <c r="H35" i="73" s="1"/>
  <c r="C95" i="73"/>
  <c r="E95" i="73" s="1"/>
  <c r="H95" i="73" s="1"/>
  <c r="C31" i="73"/>
  <c r="E31" i="73" s="1"/>
  <c r="H31" i="73" s="1"/>
  <c r="C212" i="73"/>
  <c r="E212" i="73" s="1"/>
  <c r="H212" i="73" s="1"/>
  <c r="C195" i="73"/>
  <c r="E195" i="73" s="1"/>
  <c r="H195" i="73" s="1"/>
  <c r="C24" i="73"/>
  <c r="E24" i="73" s="1"/>
  <c r="H24" i="73" s="1"/>
  <c r="C202" i="73"/>
  <c r="E202" i="73" s="1"/>
  <c r="H202" i="73" s="1"/>
  <c r="C89" i="73"/>
  <c r="E89" i="73" s="1"/>
  <c r="H89" i="73" s="1"/>
  <c r="C198" i="73"/>
  <c r="E198" i="73" s="1"/>
  <c r="H198" i="73" s="1"/>
  <c r="C99" i="73"/>
  <c r="E99" i="73" s="1"/>
  <c r="H99" i="73" s="1"/>
  <c r="C130" i="73"/>
  <c r="E130" i="73" s="1"/>
  <c r="H130" i="73" s="1"/>
  <c r="C150" i="73"/>
  <c r="E150" i="73" s="1"/>
  <c r="H150" i="73" s="1"/>
  <c r="C178" i="73"/>
  <c r="E178" i="73" s="1"/>
  <c r="H178" i="73" s="1"/>
  <c r="C27" i="73"/>
  <c r="E27" i="73" s="1"/>
  <c r="H27" i="73" s="1"/>
  <c r="C192" i="73"/>
  <c r="E192" i="73" s="1"/>
  <c r="H192" i="73" s="1"/>
  <c r="C21" i="73"/>
  <c r="E21" i="73" s="1"/>
  <c r="H21" i="73" s="1"/>
  <c r="C106" i="73"/>
  <c r="E106" i="73" s="1"/>
  <c r="H106" i="73" s="1"/>
  <c r="C80" i="73"/>
  <c r="E80" i="73" s="1"/>
  <c r="H80" i="73" s="1"/>
  <c r="C96" i="73"/>
  <c r="E96" i="73" s="1"/>
  <c r="H96" i="73" s="1"/>
  <c r="C56" i="73"/>
  <c r="E56" i="73" s="1"/>
  <c r="H56" i="73" s="1"/>
  <c r="C114" i="73"/>
  <c r="E114" i="73" s="1"/>
  <c r="H114" i="73" s="1"/>
  <c r="C83" i="73"/>
  <c r="E83" i="73" s="1"/>
  <c r="H83" i="73" s="1"/>
  <c r="C188" i="73"/>
  <c r="E188" i="73" s="1"/>
  <c r="H188" i="73" s="1"/>
  <c r="C146" i="73"/>
  <c r="E146" i="73" s="1"/>
  <c r="H146" i="73" s="1"/>
  <c r="C38" i="73"/>
  <c r="E38" i="73" s="1"/>
  <c r="H38" i="73" s="1"/>
  <c r="C82" i="73"/>
  <c r="E82" i="73" s="1"/>
  <c r="H82" i="73" s="1"/>
  <c r="C147" i="73"/>
  <c r="E147" i="73" s="1"/>
  <c r="H147" i="73" s="1"/>
  <c r="C97" i="73"/>
  <c r="E97" i="73" s="1"/>
  <c r="H97" i="73" s="1"/>
  <c r="C133" i="72"/>
  <c r="E133" i="72" s="1"/>
  <c r="H133" i="72" s="1"/>
  <c r="C207" i="73"/>
  <c r="E207" i="73" s="1"/>
  <c r="H207" i="73" s="1"/>
  <c r="C139" i="73"/>
  <c r="E139" i="73" s="1"/>
  <c r="H139" i="73" s="1"/>
  <c r="C73" i="73"/>
  <c r="E73" i="73" s="1"/>
  <c r="H73" i="73" s="1"/>
  <c r="C69" i="73"/>
  <c r="E69" i="73" s="1"/>
  <c r="H69" i="73" s="1"/>
  <c r="C132" i="73"/>
  <c r="E132" i="73" s="1"/>
  <c r="H132" i="73" s="1"/>
  <c r="C60" i="73"/>
  <c r="E60" i="73" s="1"/>
  <c r="H60" i="73" s="1"/>
  <c r="C216" i="73"/>
  <c r="E216" i="73" s="1"/>
  <c r="H216" i="73" s="1"/>
  <c r="C101" i="73"/>
  <c r="E101" i="73" s="1"/>
  <c r="H101" i="73" s="1"/>
  <c r="C36" i="73"/>
  <c r="E36" i="73" s="1"/>
  <c r="H36" i="73" s="1"/>
  <c r="C191" i="73"/>
  <c r="E191" i="73" s="1"/>
  <c r="H191" i="73" s="1"/>
  <c r="C33" i="73"/>
  <c r="E33" i="73" s="1"/>
  <c r="H33" i="73" s="1"/>
  <c r="C221" i="73"/>
  <c r="E221" i="73" s="1"/>
  <c r="H221" i="73" s="1"/>
  <c r="C143" i="73"/>
  <c r="E143" i="73" s="1"/>
  <c r="H143" i="73" s="1"/>
  <c r="C61" i="73"/>
  <c r="E61" i="73" s="1"/>
  <c r="H61" i="73" s="1"/>
  <c r="C32" i="73"/>
  <c r="E32" i="73" s="1"/>
  <c r="H32" i="73" s="1"/>
  <c r="C138" i="73"/>
  <c r="E138" i="73" s="1"/>
  <c r="H138" i="73" s="1"/>
  <c r="C57" i="73"/>
  <c r="E57" i="73" s="1"/>
  <c r="H57" i="73" s="1"/>
  <c r="C71" i="73"/>
  <c r="E71" i="73" s="1"/>
  <c r="H71" i="73" s="1"/>
  <c r="C51" i="73"/>
  <c r="E51" i="73" s="1"/>
  <c r="H51" i="73" s="1"/>
  <c r="C85" i="73"/>
  <c r="E85" i="73" s="1"/>
  <c r="H85" i="73" s="1"/>
  <c r="C116" i="73"/>
  <c r="E116" i="73" s="1"/>
  <c r="H116" i="73" s="1"/>
  <c r="C44" i="73"/>
  <c r="E44" i="73" s="1"/>
  <c r="H44" i="73" s="1"/>
  <c r="C47" i="73"/>
  <c r="E47" i="73" s="1"/>
  <c r="H47" i="73" s="1"/>
  <c r="C29" i="73"/>
  <c r="E29" i="73" s="1"/>
  <c r="H29" i="73" s="1"/>
  <c r="C46" i="73"/>
  <c r="E46" i="73" s="1"/>
  <c r="H46" i="73" s="1"/>
  <c r="C137" i="72"/>
  <c r="E137" i="72" s="1"/>
  <c r="H137" i="72" s="1"/>
  <c r="C200" i="73"/>
  <c r="E200" i="73" s="1"/>
  <c r="H200" i="73" s="1"/>
  <c r="C79" i="73"/>
  <c r="E79" i="73" s="1"/>
  <c r="H79" i="73" s="1"/>
  <c r="C81" i="73"/>
  <c r="E81" i="73" s="1"/>
  <c r="H81" i="73" s="1"/>
  <c r="C52" i="73"/>
  <c r="E52" i="73" s="1"/>
  <c r="H52" i="73" s="1"/>
  <c r="C196" i="73"/>
  <c r="E196" i="73" s="1"/>
  <c r="H196" i="73" s="1"/>
  <c r="C152" i="73"/>
  <c r="E152" i="73" s="1"/>
  <c r="H152" i="73" s="1"/>
  <c r="C199" i="73"/>
  <c r="E199" i="73" s="1"/>
  <c r="H199" i="73" s="1"/>
  <c r="C197" i="73"/>
  <c r="E197" i="73" s="1"/>
  <c r="H197" i="73" s="1"/>
  <c r="C19" i="73"/>
  <c r="E19" i="73" s="1"/>
  <c r="H19" i="73" s="1"/>
  <c r="C30" i="73"/>
  <c r="E30" i="73" s="1"/>
  <c r="H30" i="73" s="1"/>
  <c r="C141" i="73"/>
  <c r="E141" i="73" s="1"/>
  <c r="H141" i="73" s="1"/>
  <c r="C53" i="73"/>
  <c r="E53" i="73" s="1"/>
  <c r="H53" i="73" s="1"/>
  <c r="C117" i="73"/>
  <c r="E117" i="73" s="1"/>
  <c r="H117" i="73" s="1"/>
  <c r="C201" i="73"/>
  <c r="E201" i="73" s="1"/>
  <c r="H201" i="73" s="1"/>
  <c r="C90" i="73"/>
  <c r="E90" i="73" s="1"/>
  <c r="H90" i="73" s="1"/>
  <c r="C205" i="73"/>
  <c r="E205" i="73" s="1"/>
  <c r="H205" i="73" s="1"/>
  <c r="C74" i="73"/>
  <c r="E74" i="73" s="1"/>
  <c r="H74" i="73" s="1"/>
  <c r="C25" i="73"/>
  <c r="E25" i="73" s="1"/>
  <c r="H25" i="73" s="1"/>
  <c r="C204" i="73"/>
  <c r="E204" i="73" s="1"/>
  <c r="H204" i="73" s="1"/>
  <c r="C217" i="73"/>
  <c r="E217" i="73" s="1"/>
  <c r="H217" i="73" s="1"/>
  <c r="C26" i="73"/>
  <c r="E26" i="73" s="1"/>
  <c r="H26" i="73" s="1"/>
  <c r="C222" i="73"/>
  <c r="E222" i="73" s="1"/>
  <c r="H222" i="73" s="1"/>
  <c r="C208" i="73"/>
  <c r="E208" i="73" s="1"/>
  <c r="H208" i="73" s="1"/>
  <c r="C48" i="73"/>
  <c r="E48" i="73" s="1"/>
  <c r="H48" i="73" s="1"/>
  <c r="C43" i="73"/>
  <c r="E43" i="73" s="1"/>
  <c r="H43" i="73" s="1"/>
  <c r="C63" i="73"/>
  <c r="E63" i="73" s="1"/>
  <c r="H63" i="73" s="1"/>
  <c r="C72" i="73"/>
  <c r="E72" i="73" s="1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5" i="94" l="1"/>
  <c r="H65" i="94" s="1"/>
  <c r="C65" i="95" s="1"/>
  <c r="E67" i="93"/>
  <c r="H67" i="93" s="1"/>
  <c r="C67" i="94" s="1"/>
  <c r="E66" i="93"/>
  <c r="H66" i="93" s="1"/>
  <c r="C66" i="94" s="1"/>
  <c r="E14" i="70"/>
  <c r="H14" i="70" s="1"/>
  <c r="C14" i="71" s="1"/>
  <c r="E14" i="71" s="1"/>
  <c r="H14" i="71" s="1"/>
  <c r="C14" i="68" s="1"/>
  <c r="E14" i="68" s="1"/>
  <c r="H14" i="68" s="1"/>
  <c r="E17" i="70"/>
  <c r="H17" i="70" s="1"/>
  <c r="C17" i="71" s="1"/>
  <c r="E17" i="71" s="1"/>
  <c r="H17" i="71" s="1"/>
  <c r="C17" i="68" s="1"/>
  <c r="E17" i="68" s="1"/>
  <c r="H17" i="68" s="1"/>
  <c r="E8" i="70"/>
  <c r="H8" i="70" s="1"/>
  <c r="C8" i="71" s="1"/>
  <c r="E8" i="71" s="1"/>
  <c r="H8" i="71" s="1"/>
  <c r="C8" i="68" s="1"/>
  <c r="E8" i="68" s="1"/>
  <c r="H8" i="68" s="1"/>
  <c r="E6" i="70"/>
  <c r="H6" i="70" s="1"/>
  <c r="C6" i="71" s="1"/>
  <c r="E6" i="71" s="1"/>
  <c r="H6" i="71" s="1"/>
  <c r="C6" i="68" s="1"/>
  <c r="E6" i="68" s="1"/>
  <c r="H6" i="68" s="1"/>
  <c r="E18" i="70"/>
  <c r="H18" i="70" s="1"/>
  <c r="C18" i="71" s="1"/>
  <c r="E18" i="71" s="1"/>
  <c r="H18" i="71" s="1"/>
  <c r="C18" i="68" s="1"/>
  <c r="E18" i="68" s="1"/>
  <c r="H18" i="68" s="1"/>
  <c r="E15" i="70"/>
  <c r="H15" i="70" s="1"/>
  <c r="C15" i="71" s="1"/>
  <c r="E15" i="71" s="1"/>
  <c r="H15" i="71" s="1"/>
  <c r="C15" i="68" s="1"/>
  <c r="E15" i="68" s="1"/>
  <c r="H15" i="68" s="1"/>
  <c r="E7" i="70"/>
  <c r="H7" i="70" s="1"/>
  <c r="C7" i="71" s="1"/>
  <c r="E7" i="71" s="1"/>
  <c r="H7" i="71" s="1"/>
  <c r="C7" i="68" s="1"/>
  <c r="E7" i="68" s="1"/>
  <c r="H7" i="68" s="1"/>
  <c r="E13" i="70"/>
  <c r="H13" i="70" s="1"/>
  <c r="C13" i="71" s="1"/>
  <c r="E13" i="71" s="1"/>
  <c r="H13" i="71" s="1"/>
  <c r="C13" i="68" s="1"/>
  <c r="E13" i="68" s="1"/>
  <c r="H13" i="68" s="1"/>
  <c r="E16" i="70"/>
  <c r="H16" i="70" s="1"/>
  <c r="C16" i="71" s="1"/>
  <c r="E16" i="71" s="1"/>
  <c r="H16" i="71" s="1"/>
  <c r="C16" i="68" s="1"/>
  <c r="E16" i="68" s="1"/>
  <c r="H16" i="68" s="1"/>
  <c r="C107" i="72"/>
  <c r="E107" i="72" s="1"/>
  <c r="H107" i="72" s="1"/>
  <c r="C109" i="72"/>
  <c r="E109" i="72" s="1"/>
  <c r="H109" i="72" s="1"/>
  <c r="C108" i="72"/>
  <c r="C177" i="72"/>
  <c r="E177" i="72" s="1"/>
  <c r="H177" i="72" s="1"/>
  <c r="C5" i="70"/>
  <c r="E5" i="70" s="1"/>
  <c r="H5" i="70" s="1"/>
  <c r="C222" i="74"/>
  <c r="E222" i="74" s="1"/>
  <c r="H222" i="74" s="1"/>
  <c r="C205" i="74"/>
  <c r="E205" i="74" s="1"/>
  <c r="H205" i="74" s="1"/>
  <c r="C199" i="74"/>
  <c r="E199" i="74" s="1"/>
  <c r="H199" i="74" s="1"/>
  <c r="C137" i="73"/>
  <c r="E137" i="73" s="1"/>
  <c r="H137" i="73" s="1"/>
  <c r="C138" i="74"/>
  <c r="E138" i="74" s="1"/>
  <c r="H138" i="74" s="1"/>
  <c r="C132" i="74"/>
  <c r="E132" i="74" s="1"/>
  <c r="H132" i="74" s="1"/>
  <c r="C146" i="74"/>
  <c r="E146" i="74" s="1"/>
  <c r="H146" i="74" s="1"/>
  <c r="C130" i="74"/>
  <c r="E130" i="74" s="1"/>
  <c r="H130" i="74" s="1"/>
  <c r="C35" i="74"/>
  <c r="E35" i="74" s="1"/>
  <c r="H35" i="74" s="1"/>
  <c r="C45" i="74"/>
  <c r="E45" i="74" s="1"/>
  <c r="H45" i="74" s="1"/>
  <c r="C34" i="74"/>
  <c r="E34" i="74" s="1"/>
  <c r="H34" i="74" s="1"/>
  <c r="C59" i="74"/>
  <c r="E59" i="74" s="1"/>
  <c r="H59" i="74" s="1"/>
  <c r="C77" i="74"/>
  <c r="E77" i="74" s="1"/>
  <c r="H77" i="74" s="1"/>
  <c r="C78" i="74"/>
  <c r="E78" i="74" s="1"/>
  <c r="H78" i="74" s="1"/>
  <c r="C218" i="74"/>
  <c r="E218" i="74" s="1"/>
  <c r="H218" i="74" s="1"/>
  <c r="C184" i="73"/>
  <c r="E184" i="73" s="1"/>
  <c r="H184" i="73" s="1"/>
  <c r="C90" i="74"/>
  <c r="E90" i="74" s="1"/>
  <c r="H90" i="74" s="1"/>
  <c r="C152" i="74"/>
  <c r="E152" i="74" s="1"/>
  <c r="H152" i="74" s="1"/>
  <c r="C32" i="74"/>
  <c r="E32" i="74" s="1"/>
  <c r="H32" i="74" s="1"/>
  <c r="C33" i="74"/>
  <c r="E33" i="74" s="1"/>
  <c r="H33" i="74" s="1"/>
  <c r="C69" i="74"/>
  <c r="E69" i="74" s="1"/>
  <c r="H69" i="74" s="1"/>
  <c r="C188" i="74"/>
  <c r="E188" i="74" s="1"/>
  <c r="H188" i="74" s="1"/>
  <c r="C80" i="74"/>
  <c r="E80" i="74" s="1"/>
  <c r="H80" i="74" s="1"/>
  <c r="C224" i="74"/>
  <c r="E224" i="74" s="1"/>
  <c r="H224" i="74" s="1"/>
  <c r="C100" i="73"/>
  <c r="E100" i="73" s="1"/>
  <c r="H100" i="73" s="1"/>
  <c r="C183" i="74"/>
  <c r="E183" i="74" s="1"/>
  <c r="H183" i="74" s="1"/>
  <c r="C87" i="74"/>
  <c r="E87" i="74" s="1"/>
  <c r="H87" i="74" s="1"/>
  <c r="C131" i="74"/>
  <c r="E131" i="74" s="1"/>
  <c r="H131" i="74" s="1"/>
  <c r="C72" i="74"/>
  <c r="E72" i="74" s="1"/>
  <c r="H72" i="74" s="1"/>
  <c r="C201" i="74"/>
  <c r="E201" i="74" s="1"/>
  <c r="H201" i="74" s="1"/>
  <c r="C81" i="74"/>
  <c r="E81" i="74" s="1"/>
  <c r="H81" i="74" s="1"/>
  <c r="C44" i="74"/>
  <c r="E44" i="74" s="1"/>
  <c r="H44" i="74" s="1"/>
  <c r="C191" i="74"/>
  <c r="E191" i="74" s="1"/>
  <c r="H191" i="74" s="1"/>
  <c r="C73" i="74"/>
  <c r="E73" i="74" s="1"/>
  <c r="H73" i="74" s="1"/>
  <c r="C106" i="74"/>
  <c r="E106" i="74" s="1"/>
  <c r="H106" i="74" s="1"/>
  <c r="C99" i="74"/>
  <c r="E99" i="74" s="1"/>
  <c r="H99" i="74" s="1"/>
  <c r="C24" i="74"/>
  <c r="E24" i="74" s="1"/>
  <c r="H24" i="74" s="1"/>
  <c r="C220" i="74"/>
  <c r="E220" i="74" s="1"/>
  <c r="H220" i="74" s="1"/>
  <c r="C140" i="74"/>
  <c r="E140" i="74" s="1"/>
  <c r="H140" i="74" s="1"/>
  <c r="C211" i="74"/>
  <c r="E211" i="74" s="1"/>
  <c r="H211" i="74" s="1"/>
  <c r="C214" i="74"/>
  <c r="E214" i="74" s="1"/>
  <c r="H214" i="74" s="1"/>
  <c r="C142" i="74"/>
  <c r="E142" i="74" s="1"/>
  <c r="H142" i="74" s="1"/>
  <c r="C70" i="74"/>
  <c r="E70" i="74" s="1"/>
  <c r="H70" i="74" s="1"/>
  <c r="C118" i="74"/>
  <c r="E118" i="74" s="1"/>
  <c r="H118" i="74" s="1"/>
  <c r="C63" i="74"/>
  <c r="E63" i="74" s="1"/>
  <c r="H63" i="74" s="1"/>
  <c r="C217" i="74"/>
  <c r="E217" i="74" s="1"/>
  <c r="H217" i="74" s="1"/>
  <c r="C30" i="74"/>
  <c r="E30" i="74" s="1"/>
  <c r="H30" i="74" s="1"/>
  <c r="C79" i="74"/>
  <c r="C29" i="74"/>
  <c r="E29" i="74" s="1"/>
  <c r="H29" i="74" s="1"/>
  <c r="C51" i="74"/>
  <c r="E51" i="74" s="1"/>
  <c r="H51" i="74" s="1"/>
  <c r="C21" i="74"/>
  <c r="E21" i="74" s="1"/>
  <c r="H21" i="74" s="1"/>
  <c r="C150" i="74"/>
  <c r="E150" i="74" s="1"/>
  <c r="H150" i="74" s="1"/>
  <c r="C195" i="74"/>
  <c r="E195" i="74" s="1"/>
  <c r="H195" i="74" s="1"/>
  <c r="C113" i="74"/>
  <c r="E113" i="74" s="1"/>
  <c r="H113" i="74" s="1"/>
  <c r="C86" i="74"/>
  <c r="E86" i="74" s="1"/>
  <c r="H86" i="74" s="1"/>
  <c r="C20" i="74"/>
  <c r="E20" i="74" s="1"/>
  <c r="H20" i="74" s="1"/>
  <c r="C39" i="74"/>
  <c r="E39" i="74" s="1"/>
  <c r="H39" i="74" s="1"/>
  <c r="C91" i="74"/>
  <c r="E91" i="74" s="1"/>
  <c r="H91" i="74" s="1"/>
  <c r="C215" i="74"/>
  <c r="E215" i="74" s="1"/>
  <c r="H215" i="74" s="1"/>
  <c r="C204" i="74"/>
  <c r="E204" i="74" s="1"/>
  <c r="H204" i="74" s="1"/>
  <c r="C19" i="74"/>
  <c r="E19" i="74" s="1"/>
  <c r="H19" i="74" s="1"/>
  <c r="C61" i="74"/>
  <c r="E61" i="74" s="1"/>
  <c r="H61" i="74" s="1"/>
  <c r="C147" i="74"/>
  <c r="E147" i="74" s="1"/>
  <c r="H147" i="74" s="1"/>
  <c r="C212" i="74"/>
  <c r="E212" i="74" s="1"/>
  <c r="H212" i="74" s="1"/>
  <c r="C185" i="74"/>
  <c r="E185" i="74" s="1"/>
  <c r="H185" i="74" s="1"/>
  <c r="C223" i="74"/>
  <c r="E223" i="74" s="1"/>
  <c r="H223" i="74" s="1"/>
  <c r="C23" i="74"/>
  <c r="E23" i="74" s="1"/>
  <c r="H23" i="74" s="1"/>
  <c r="C209" i="73"/>
  <c r="E209" i="73" s="1"/>
  <c r="H209" i="73" s="1"/>
  <c r="C22" i="74"/>
  <c r="E22" i="74" s="1"/>
  <c r="H22" i="74" s="1"/>
  <c r="C126" i="74"/>
  <c r="E126" i="74" s="1"/>
  <c r="H126" i="74" s="1"/>
  <c r="C186" i="74"/>
  <c r="E186" i="74" s="1"/>
  <c r="H186" i="74" s="1"/>
  <c r="C25" i="74"/>
  <c r="E25" i="74" s="1"/>
  <c r="H25" i="74" s="1"/>
  <c r="C53" i="74"/>
  <c r="E53" i="74" s="1"/>
  <c r="H53" i="74" s="1"/>
  <c r="C196" i="74"/>
  <c r="E196" i="74" s="1"/>
  <c r="H196" i="74" s="1"/>
  <c r="C85" i="74"/>
  <c r="E85" i="74" s="1"/>
  <c r="H85" i="74" s="1"/>
  <c r="C216" i="74"/>
  <c r="E216" i="74" s="1"/>
  <c r="H216" i="74" s="1"/>
  <c r="C207" i="74"/>
  <c r="E207" i="74" s="1"/>
  <c r="H207" i="74" s="1"/>
  <c r="C114" i="74"/>
  <c r="E114" i="74" s="1"/>
  <c r="H114" i="74" s="1"/>
  <c r="C198" i="74"/>
  <c r="E198" i="74" s="1"/>
  <c r="H198" i="74" s="1"/>
  <c r="C98" i="74"/>
  <c r="E98" i="74" s="1"/>
  <c r="H98" i="74" s="1"/>
  <c r="C203" i="74"/>
  <c r="E203" i="74" s="1"/>
  <c r="H203" i="74" s="1"/>
  <c r="C135" i="74"/>
  <c r="E135" i="74" s="1"/>
  <c r="H135" i="74" s="1"/>
  <c r="C28" i="74"/>
  <c r="E28" i="74" s="1"/>
  <c r="H28" i="74" s="1"/>
  <c r="C75" i="74"/>
  <c r="E75" i="74" s="1"/>
  <c r="H75" i="74" s="1"/>
  <c r="C40" i="74"/>
  <c r="E40" i="74" s="1"/>
  <c r="H40" i="74" s="1"/>
  <c r="C48" i="74"/>
  <c r="E48" i="74" s="1"/>
  <c r="H48" i="74" s="1"/>
  <c r="C52" i="74"/>
  <c r="E52" i="74" s="1"/>
  <c r="H52" i="74" s="1"/>
  <c r="C143" i="74"/>
  <c r="E143" i="74" s="1"/>
  <c r="H143" i="74" s="1"/>
  <c r="C36" i="74"/>
  <c r="E36" i="74" s="1"/>
  <c r="H36" i="74" s="1"/>
  <c r="C133" i="73"/>
  <c r="E133" i="73" s="1"/>
  <c r="H133" i="73" s="1"/>
  <c r="C56" i="74"/>
  <c r="E56" i="74" s="1"/>
  <c r="H56" i="74" s="1"/>
  <c r="C27" i="74"/>
  <c r="E27" i="74" s="1"/>
  <c r="H27" i="74" s="1"/>
  <c r="C68" i="74"/>
  <c r="E68" i="74" s="1"/>
  <c r="H68" i="74" s="1"/>
  <c r="C151" i="74"/>
  <c r="E151" i="74" s="1"/>
  <c r="H151" i="74" s="1"/>
  <c r="C94" i="74"/>
  <c r="E94" i="74" s="1"/>
  <c r="H94" i="74" s="1"/>
  <c r="C206" i="74"/>
  <c r="E206" i="74" s="1"/>
  <c r="H206" i="74" s="1"/>
  <c r="C64" i="74"/>
  <c r="E64" i="74" s="1"/>
  <c r="H64" i="74" s="1"/>
  <c r="C41" i="74"/>
  <c r="E41" i="74" s="1"/>
  <c r="H41" i="74" s="1"/>
  <c r="C76" i="74"/>
  <c r="E76" i="74" s="1"/>
  <c r="H76" i="74" s="1"/>
  <c r="C208" i="74"/>
  <c r="E208" i="74" s="1"/>
  <c r="H208" i="74" s="1"/>
  <c r="C141" i="74"/>
  <c r="E141" i="74" s="1"/>
  <c r="H141" i="74" s="1"/>
  <c r="C197" i="74"/>
  <c r="E197" i="74" s="1"/>
  <c r="H197" i="74" s="1"/>
  <c r="C200" i="74"/>
  <c r="E200" i="74" s="1"/>
  <c r="H200" i="74" s="1"/>
  <c r="C57" i="74"/>
  <c r="E57" i="74" s="1"/>
  <c r="H57" i="74" s="1"/>
  <c r="C101" i="74"/>
  <c r="E101" i="74" s="1"/>
  <c r="H101" i="74" s="1"/>
  <c r="C38" i="74"/>
  <c r="E38" i="74" s="1"/>
  <c r="H38" i="74" s="1"/>
  <c r="C178" i="74"/>
  <c r="E178" i="74" s="1"/>
  <c r="H178" i="74" s="1"/>
  <c r="C89" i="74"/>
  <c r="E89" i="74" s="1"/>
  <c r="H89" i="74" s="1"/>
  <c r="C95" i="74"/>
  <c r="E95" i="74" s="1"/>
  <c r="H95" i="74" s="1"/>
  <c r="C50" i="74"/>
  <c r="E50" i="74" s="1"/>
  <c r="H50" i="74" s="1"/>
  <c r="C54" i="74"/>
  <c r="E54" i="74" s="1"/>
  <c r="H54" i="74" s="1"/>
  <c r="C190" i="74"/>
  <c r="E190" i="74" s="1"/>
  <c r="H190" i="74" s="1"/>
  <c r="C115" i="74"/>
  <c r="E115" i="74" s="1"/>
  <c r="H115" i="74" s="1"/>
  <c r="C42" i="74"/>
  <c r="E42" i="74" s="1"/>
  <c r="H42" i="74" s="1"/>
  <c r="C213" i="74"/>
  <c r="E213" i="74" s="1"/>
  <c r="H213" i="74" s="1"/>
  <c r="C43" i="74"/>
  <c r="E43" i="74" s="1"/>
  <c r="H43" i="74" s="1"/>
  <c r="C26" i="74"/>
  <c r="E26" i="74" s="1"/>
  <c r="H26" i="74" s="1"/>
  <c r="C74" i="74"/>
  <c r="E74" i="74" s="1"/>
  <c r="H74" i="74" s="1"/>
  <c r="C117" i="74"/>
  <c r="E117" i="74" s="1"/>
  <c r="H117" i="74" s="1"/>
  <c r="C46" i="74"/>
  <c r="E46" i="74" s="1"/>
  <c r="H46" i="74" s="1"/>
  <c r="C47" i="74"/>
  <c r="E47" i="74" s="1"/>
  <c r="H47" i="74" s="1"/>
  <c r="C116" i="74"/>
  <c r="E116" i="74" s="1"/>
  <c r="H116" i="74" s="1"/>
  <c r="C71" i="74"/>
  <c r="E71" i="74" s="1"/>
  <c r="H71" i="74" s="1"/>
  <c r="C221" i="74"/>
  <c r="E221" i="74" s="1"/>
  <c r="H221" i="74" s="1"/>
  <c r="C60" i="74"/>
  <c r="E60" i="74" s="1"/>
  <c r="H60" i="74" s="1"/>
  <c r="C139" i="74"/>
  <c r="E139" i="74" s="1"/>
  <c r="H139" i="74" s="1"/>
  <c r="C97" i="74"/>
  <c r="C82" i="74"/>
  <c r="E82" i="74" s="1"/>
  <c r="H82" i="74" s="1"/>
  <c r="C83" i="74"/>
  <c r="E83" i="74" s="1"/>
  <c r="H83" i="74" s="1"/>
  <c r="C96" i="74"/>
  <c r="E96" i="74" s="1"/>
  <c r="H96" i="74" s="1"/>
  <c r="C192" i="74"/>
  <c r="E192" i="74" s="1"/>
  <c r="H192" i="74" s="1"/>
  <c r="C202" i="74"/>
  <c r="E202" i="74" s="1"/>
  <c r="H202" i="74" s="1"/>
  <c r="C31" i="74"/>
  <c r="E31" i="74" s="1"/>
  <c r="H31" i="74" s="1"/>
  <c r="C187" i="74"/>
  <c r="E187" i="74" s="1"/>
  <c r="H187" i="74" s="1"/>
  <c r="C149" i="74"/>
  <c r="E149" i="74" s="1"/>
  <c r="H149" i="74" s="1"/>
  <c r="C62" i="74"/>
  <c r="E62" i="74" s="1"/>
  <c r="H62" i="74" s="1"/>
  <c r="C49" i="74"/>
  <c r="E49" i="74" s="1"/>
  <c r="H49" i="74" s="1"/>
  <c r="C210" i="74"/>
  <c r="E210" i="74" s="1"/>
  <c r="H210" i="74" s="1"/>
  <c r="C110" i="74"/>
  <c r="E110" i="74" s="1"/>
  <c r="H110" i="74" s="1"/>
  <c r="C161" i="74"/>
  <c r="E161" i="74" s="1"/>
  <c r="H161" i="74" s="1"/>
  <c r="C111" i="74"/>
  <c r="E111" i="74" s="1"/>
  <c r="H111" i="74" s="1"/>
  <c r="C136" i="74"/>
  <c r="E136" i="74" s="1"/>
  <c r="H136" i="74" s="1"/>
  <c r="C112" i="74"/>
  <c r="E112" i="74" s="1"/>
  <c r="H112" i="74" s="1"/>
  <c r="C144" i="74"/>
  <c r="E144" i="74" s="1"/>
  <c r="H144" i="74" s="1"/>
  <c r="C55" i="74"/>
  <c r="E55" i="74" s="1"/>
  <c r="H55" i="74" s="1"/>
  <c r="C134" i="74"/>
  <c r="E134" i="74" s="1"/>
  <c r="H134" i="74" s="1"/>
  <c r="C58" i="74"/>
  <c r="E58" i="74" s="1"/>
  <c r="H58" i="74" s="1"/>
  <c r="C84" i="74"/>
  <c r="E84" i="74" s="1"/>
  <c r="H84" i="74" s="1"/>
  <c r="N204" i="64"/>
  <c r="X107" i="64"/>
  <c r="J206" i="64" s="1"/>
  <c r="K207" i="64" s="1"/>
  <c r="E66" i="94" l="1"/>
  <c r="H66" i="94" s="1"/>
  <c r="C66" i="95" s="1"/>
  <c r="E65" i="95"/>
  <c r="H65" i="95" s="1"/>
  <c r="C65" i="96" s="1"/>
  <c r="E65" i="96" s="1"/>
  <c r="H65" i="96" s="1"/>
  <c r="E108" i="72"/>
  <c r="H108" i="72" s="1"/>
  <c r="C108" i="73" s="1"/>
  <c r="E108" i="73" s="1"/>
  <c r="H108" i="73" s="1"/>
  <c r="C108" i="74" s="1"/>
  <c r="E108" i="74" s="1"/>
  <c r="H108" i="74" s="1"/>
  <c r="E67" i="94"/>
  <c r="H67" i="94" s="1"/>
  <c r="C67" i="95" s="1"/>
  <c r="E79" i="74"/>
  <c r="H79" i="74" s="1"/>
  <c r="C79" i="75" s="1"/>
  <c r="E79" i="75" s="1"/>
  <c r="H79" i="75" s="1"/>
  <c r="C79" i="76" s="1"/>
  <c r="E79" i="76" s="1"/>
  <c r="H79" i="76" s="1"/>
  <c r="E97" i="74"/>
  <c r="H97" i="74" s="1"/>
  <c r="C97" i="75" s="1"/>
  <c r="E97" i="75" s="1"/>
  <c r="H97" i="75" s="1"/>
  <c r="C97" i="76" s="1"/>
  <c r="E97" i="76" s="1"/>
  <c r="H97" i="76" s="1"/>
  <c r="C177" i="73"/>
  <c r="C107" i="73"/>
  <c r="C109" i="73"/>
  <c r="C5" i="71"/>
  <c r="E5" i="71" s="1"/>
  <c r="H5" i="71" s="1"/>
  <c r="C144" i="75"/>
  <c r="E144" i="75" s="1"/>
  <c r="H144" i="75" s="1"/>
  <c r="C202" i="75"/>
  <c r="E202" i="75" s="1"/>
  <c r="H202" i="75" s="1"/>
  <c r="C42" i="75"/>
  <c r="E42" i="75" s="1"/>
  <c r="H42" i="75" s="1"/>
  <c r="C141" i="75"/>
  <c r="E141" i="75" s="1"/>
  <c r="H141" i="75" s="1"/>
  <c r="C143" i="75"/>
  <c r="E143" i="75" s="1"/>
  <c r="H143" i="75" s="1"/>
  <c r="C223" i="75"/>
  <c r="E223" i="75" s="1"/>
  <c r="H223" i="75" s="1"/>
  <c r="C39" i="75"/>
  <c r="E39" i="75" s="1"/>
  <c r="H39" i="75" s="1"/>
  <c r="C63" i="75"/>
  <c r="E63" i="75" s="1"/>
  <c r="H63" i="75" s="1"/>
  <c r="C44" i="75"/>
  <c r="E44" i="75" s="1"/>
  <c r="H44" i="75" s="1"/>
  <c r="C32" i="75"/>
  <c r="E32" i="75" s="1"/>
  <c r="H32" i="75" s="1"/>
  <c r="C15" i="69"/>
  <c r="E15" i="69" s="1"/>
  <c r="H15" i="69" s="1"/>
  <c r="C95" i="75"/>
  <c r="E95" i="75" s="1"/>
  <c r="H95" i="75" s="1"/>
  <c r="C206" i="75"/>
  <c r="E206" i="75" s="1"/>
  <c r="H206" i="75" s="1"/>
  <c r="C40" i="75"/>
  <c r="E40" i="75" s="1"/>
  <c r="H40" i="75" s="1"/>
  <c r="C150" i="75"/>
  <c r="E150" i="75" s="1"/>
  <c r="H150" i="75" s="1"/>
  <c r="C140" i="75"/>
  <c r="E140" i="75" s="1"/>
  <c r="H140" i="75" s="1"/>
  <c r="C138" i="75"/>
  <c r="E138" i="75" s="1"/>
  <c r="H138" i="75" s="1"/>
  <c r="C43" i="75"/>
  <c r="E43" i="75" s="1"/>
  <c r="H43" i="75" s="1"/>
  <c r="C57" i="75"/>
  <c r="E57" i="75" s="1"/>
  <c r="H57" i="75" s="1"/>
  <c r="C27" i="75"/>
  <c r="E27" i="75" s="1"/>
  <c r="H27" i="75" s="1"/>
  <c r="C135" i="75"/>
  <c r="E135" i="75" s="1"/>
  <c r="H135" i="75" s="1"/>
  <c r="C22" i="75"/>
  <c r="E22" i="75" s="1"/>
  <c r="H22" i="75" s="1"/>
  <c r="C204" i="75"/>
  <c r="E204" i="75" s="1"/>
  <c r="H204" i="75" s="1"/>
  <c r="C29" i="75"/>
  <c r="E29" i="75" s="1"/>
  <c r="H29" i="75" s="1"/>
  <c r="C13" i="69"/>
  <c r="E13" i="69" s="1"/>
  <c r="H13" i="69" s="1"/>
  <c r="C78" i="75"/>
  <c r="E78" i="75" s="1"/>
  <c r="H78" i="75" s="1"/>
  <c r="C149" i="75"/>
  <c r="E149" i="75" s="1"/>
  <c r="H149" i="75" s="1"/>
  <c r="C47" i="75"/>
  <c r="E47" i="75" s="1"/>
  <c r="H47" i="75" s="1"/>
  <c r="C190" i="75"/>
  <c r="E190" i="75" s="1"/>
  <c r="H190" i="75" s="1"/>
  <c r="C76" i="75"/>
  <c r="E76" i="75" s="1"/>
  <c r="H76" i="75" s="1"/>
  <c r="C207" i="75"/>
  <c r="E207" i="75" s="1"/>
  <c r="H207" i="75" s="1"/>
  <c r="C212" i="75"/>
  <c r="E212" i="75" s="1"/>
  <c r="H212" i="75" s="1"/>
  <c r="C86" i="75"/>
  <c r="E86" i="75" s="1"/>
  <c r="H86" i="75" s="1"/>
  <c r="C70" i="75"/>
  <c r="E70" i="75" s="1"/>
  <c r="H70" i="75" s="1"/>
  <c r="C80" i="75"/>
  <c r="E80" i="75" s="1"/>
  <c r="H80" i="75" s="1"/>
  <c r="C77" i="75"/>
  <c r="E77" i="75" s="1"/>
  <c r="H77" i="75" s="1"/>
  <c r="C130" i="75"/>
  <c r="E130" i="75" s="1"/>
  <c r="H130" i="75" s="1"/>
  <c r="C161" i="75"/>
  <c r="E161" i="75" s="1"/>
  <c r="H161" i="75" s="1"/>
  <c r="C178" i="75"/>
  <c r="E178" i="75" s="1"/>
  <c r="H178" i="75" s="1"/>
  <c r="C151" i="75"/>
  <c r="E151" i="75" s="1"/>
  <c r="H151" i="75" s="1"/>
  <c r="C53" i="75"/>
  <c r="E53" i="75" s="1"/>
  <c r="H53" i="75" s="1"/>
  <c r="C201" i="75"/>
  <c r="E201" i="75" s="1"/>
  <c r="H201" i="75" s="1"/>
  <c r="C188" i="75"/>
  <c r="E188" i="75" s="1"/>
  <c r="H188" i="75" s="1"/>
  <c r="C152" i="75"/>
  <c r="E152" i="75" s="1"/>
  <c r="H152" i="75" s="1"/>
  <c r="C83" i="75"/>
  <c r="E83" i="75" s="1"/>
  <c r="H83" i="75" s="1"/>
  <c r="C134" i="75"/>
  <c r="E134" i="75" s="1"/>
  <c r="H134" i="75" s="1"/>
  <c r="C187" i="75"/>
  <c r="E187" i="75" s="1"/>
  <c r="H187" i="75" s="1"/>
  <c r="C18" i="69"/>
  <c r="E18" i="69" s="1"/>
  <c r="H18" i="69" s="1"/>
  <c r="C200" i="75"/>
  <c r="E200" i="75" s="1"/>
  <c r="H200" i="75" s="1"/>
  <c r="C133" i="74"/>
  <c r="E133" i="74" s="1"/>
  <c r="H133" i="74" s="1"/>
  <c r="C98" i="75"/>
  <c r="E98" i="75" s="1"/>
  <c r="H98" i="75" s="1"/>
  <c r="C23" i="75"/>
  <c r="E23" i="75" s="1"/>
  <c r="H23" i="75" s="1"/>
  <c r="C30" i="75"/>
  <c r="E30" i="75" s="1"/>
  <c r="H30" i="75" s="1"/>
  <c r="C191" i="75"/>
  <c r="E191" i="75" s="1"/>
  <c r="H191" i="75" s="1"/>
  <c r="C72" i="75"/>
  <c r="E72" i="75" s="1"/>
  <c r="H72" i="75" s="1"/>
  <c r="C183" i="75"/>
  <c r="E183" i="75" s="1"/>
  <c r="H183" i="75" s="1"/>
  <c r="C90" i="75"/>
  <c r="E90" i="75" s="1"/>
  <c r="H90" i="75" s="1"/>
  <c r="C146" i="75"/>
  <c r="E146" i="75" s="1"/>
  <c r="H146" i="75" s="1"/>
  <c r="C199" i="75"/>
  <c r="E199" i="75" s="1"/>
  <c r="H199" i="75" s="1"/>
  <c r="C110" i="75"/>
  <c r="E110" i="75" s="1"/>
  <c r="H110" i="75" s="1"/>
  <c r="C136" i="75"/>
  <c r="E136" i="75" s="1"/>
  <c r="H136" i="75" s="1"/>
  <c r="C192" i="75"/>
  <c r="E192" i="75" s="1"/>
  <c r="H192" i="75" s="1"/>
  <c r="C50" i="75"/>
  <c r="E50" i="75" s="1"/>
  <c r="H50" i="75" s="1"/>
  <c r="C64" i="75"/>
  <c r="E64" i="75" s="1"/>
  <c r="H64" i="75" s="1"/>
  <c r="C16" i="69"/>
  <c r="E16" i="69" s="1"/>
  <c r="H16" i="69" s="1"/>
  <c r="C214" i="75"/>
  <c r="E214" i="75" s="1"/>
  <c r="H214" i="75" s="1"/>
  <c r="C100" i="74"/>
  <c r="E100" i="74" s="1"/>
  <c r="H100" i="74" s="1"/>
  <c r="C184" i="74"/>
  <c r="E184" i="74" s="1"/>
  <c r="H184" i="74" s="1"/>
  <c r="C34" i="75"/>
  <c r="E34" i="75" s="1"/>
  <c r="H34" i="75" s="1"/>
  <c r="C205" i="75"/>
  <c r="E205" i="75" s="1"/>
  <c r="H205" i="75" s="1"/>
  <c r="C58" i="75"/>
  <c r="E58" i="75" s="1"/>
  <c r="H58" i="75" s="1"/>
  <c r="C49" i="75"/>
  <c r="E49" i="75" s="1"/>
  <c r="H49" i="75" s="1"/>
  <c r="C60" i="75"/>
  <c r="E60" i="75" s="1"/>
  <c r="H60" i="75" s="1"/>
  <c r="C74" i="75"/>
  <c r="E74" i="75" s="1"/>
  <c r="H74" i="75" s="1"/>
  <c r="C186" i="75"/>
  <c r="E186" i="75" s="1"/>
  <c r="H186" i="75" s="1"/>
  <c r="C99" i="75"/>
  <c r="E99" i="75" s="1"/>
  <c r="H99" i="75" s="1"/>
  <c r="C33" i="75"/>
  <c r="E33" i="75" s="1"/>
  <c r="H33" i="75" s="1"/>
  <c r="C45" i="75"/>
  <c r="E45" i="75" s="1"/>
  <c r="H45" i="75" s="1"/>
  <c r="C222" i="75"/>
  <c r="E222" i="75" s="1"/>
  <c r="H222" i="75" s="1"/>
  <c r="C84" i="75"/>
  <c r="E84" i="75" s="1"/>
  <c r="H84" i="75" s="1"/>
  <c r="C82" i="75"/>
  <c r="E82" i="75" s="1"/>
  <c r="H82" i="75" s="1"/>
  <c r="C26" i="75"/>
  <c r="E26" i="75" s="1"/>
  <c r="H26" i="75" s="1"/>
  <c r="C101" i="75"/>
  <c r="E101" i="75" s="1"/>
  <c r="H101" i="75" s="1"/>
  <c r="C8" i="69"/>
  <c r="E8" i="69" s="1"/>
  <c r="H8" i="69" s="1"/>
  <c r="C198" i="75"/>
  <c r="E198" i="75" s="1"/>
  <c r="H198" i="75" s="1"/>
  <c r="C126" i="75"/>
  <c r="E126" i="75" s="1"/>
  <c r="H126" i="75" s="1"/>
  <c r="C61" i="75"/>
  <c r="E61" i="75" s="1"/>
  <c r="H61" i="75" s="1"/>
  <c r="C113" i="75"/>
  <c r="E113" i="75" s="1"/>
  <c r="H113" i="75" s="1"/>
  <c r="C217" i="75"/>
  <c r="E217" i="75" s="1"/>
  <c r="H217" i="75" s="1"/>
  <c r="C220" i="75"/>
  <c r="E220" i="75" s="1"/>
  <c r="H220" i="75" s="1"/>
  <c r="C41" i="75"/>
  <c r="E41" i="75" s="1"/>
  <c r="H41" i="75" s="1"/>
  <c r="C111" i="75"/>
  <c r="E111" i="75" s="1"/>
  <c r="H111" i="75" s="1"/>
  <c r="C210" i="75"/>
  <c r="E210" i="75" s="1"/>
  <c r="H210" i="75" s="1"/>
  <c r="C139" i="75"/>
  <c r="E139" i="75" s="1"/>
  <c r="H139" i="75" s="1"/>
  <c r="C221" i="75"/>
  <c r="E221" i="75" s="1"/>
  <c r="H221" i="75" s="1"/>
  <c r="C116" i="75"/>
  <c r="E116" i="75" s="1"/>
  <c r="H116" i="75" s="1"/>
  <c r="C117" i="75"/>
  <c r="E117" i="75" s="1"/>
  <c r="H117" i="75" s="1"/>
  <c r="C115" i="75"/>
  <c r="E115" i="75" s="1"/>
  <c r="H115" i="75" s="1"/>
  <c r="C38" i="75"/>
  <c r="E38" i="75" s="1"/>
  <c r="H38" i="75" s="1"/>
  <c r="C208" i="75"/>
  <c r="E208" i="75" s="1"/>
  <c r="H208" i="75" s="1"/>
  <c r="C68" i="75"/>
  <c r="E68" i="75" s="1"/>
  <c r="H68" i="75" s="1"/>
  <c r="C56" i="75"/>
  <c r="E56" i="75" s="1"/>
  <c r="H56" i="75" s="1"/>
  <c r="C7" i="69"/>
  <c r="E7" i="69" s="1"/>
  <c r="H7" i="69" s="1"/>
  <c r="C48" i="75"/>
  <c r="E48" i="75" s="1"/>
  <c r="H48" i="75" s="1"/>
  <c r="C203" i="75"/>
  <c r="E203" i="75" s="1"/>
  <c r="H203" i="75" s="1"/>
  <c r="C114" i="75"/>
  <c r="E114" i="75" s="1"/>
  <c r="H114" i="75" s="1"/>
  <c r="C85" i="75"/>
  <c r="E85" i="75" s="1"/>
  <c r="H85" i="75" s="1"/>
  <c r="C25" i="75"/>
  <c r="E25" i="75" s="1"/>
  <c r="H25" i="75" s="1"/>
  <c r="C209" i="74"/>
  <c r="E209" i="74" s="1"/>
  <c r="H209" i="74" s="1"/>
  <c r="C185" i="75"/>
  <c r="E185" i="75" s="1"/>
  <c r="H185" i="75" s="1"/>
  <c r="C147" i="75"/>
  <c r="E147" i="75" s="1"/>
  <c r="H147" i="75" s="1"/>
  <c r="C215" i="75"/>
  <c r="E215" i="75" s="1"/>
  <c r="H215" i="75" s="1"/>
  <c r="C20" i="75"/>
  <c r="E20" i="75" s="1"/>
  <c r="H20" i="75" s="1"/>
  <c r="C195" i="75"/>
  <c r="E195" i="75" s="1"/>
  <c r="H195" i="75" s="1"/>
  <c r="C118" i="75"/>
  <c r="E118" i="75" s="1"/>
  <c r="H118" i="75" s="1"/>
  <c r="C211" i="75"/>
  <c r="E211" i="75" s="1"/>
  <c r="H211" i="75" s="1"/>
  <c r="C24" i="75"/>
  <c r="E24" i="75" s="1"/>
  <c r="H24" i="75" s="1"/>
  <c r="C73" i="75"/>
  <c r="E73" i="75" s="1"/>
  <c r="H73" i="75" s="1"/>
  <c r="C81" i="75"/>
  <c r="E81" i="75" s="1"/>
  <c r="H81" i="75" s="1"/>
  <c r="C131" i="75"/>
  <c r="E131" i="75" s="1"/>
  <c r="H131" i="75" s="1"/>
  <c r="C87" i="75"/>
  <c r="E87" i="75" s="1"/>
  <c r="H87" i="75" s="1"/>
  <c r="C224" i="75"/>
  <c r="E224" i="75" s="1"/>
  <c r="H224" i="75" s="1"/>
  <c r="C69" i="75"/>
  <c r="E69" i="75" s="1"/>
  <c r="H69" i="75" s="1"/>
  <c r="C218" i="75"/>
  <c r="E218" i="75" s="1"/>
  <c r="H218" i="75" s="1"/>
  <c r="C59" i="75"/>
  <c r="E59" i="75" s="1"/>
  <c r="H59" i="75" s="1"/>
  <c r="C35" i="75"/>
  <c r="E35" i="75" s="1"/>
  <c r="H35" i="75" s="1"/>
  <c r="C132" i="75"/>
  <c r="E132" i="75" s="1"/>
  <c r="H132" i="75" s="1"/>
  <c r="C137" i="74"/>
  <c r="E137" i="74" s="1"/>
  <c r="H137" i="74" s="1"/>
  <c r="C213" i="75"/>
  <c r="E213" i="75" s="1"/>
  <c r="H213" i="75" s="1"/>
  <c r="C75" i="75"/>
  <c r="E75" i="75" s="1"/>
  <c r="H75" i="75" s="1"/>
  <c r="C96" i="75"/>
  <c r="E96" i="75" s="1"/>
  <c r="H96" i="75" s="1"/>
  <c r="C28" i="75"/>
  <c r="E28" i="75" s="1"/>
  <c r="H28" i="75" s="1"/>
  <c r="C14" i="69"/>
  <c r="E14" i="69" s="1"/>
  <c r="H14" i="69" s="1"/>
  <c r="C112" i="75"/>
  <c r="E112" i="75" s="1"/>
  <c r="H112" i="75" s="1"/>
  <c r="C71" i="75"/>
  <c r="E71" i="75" s="1"/>
  <c r="H71" i="75" s="1"/>
  <c r="C36" i="75"/>
  <c r="E36" i="75" s="1"/>
  <c r="H36" i="75" s="1"/>
  <c r="C17" i="69"/>
  <c r="E17" i="69" s="1"/>
  <c r="H17" i="69" s="1"/>
  <c r="C62" i="75"/>
  <c r="E62" i="75" s="1"/>
  <c r="H62" i="75" s="1"/>
  <c r="C31" i="75"/>
  <c r="E31" i="75" s="1"/>
  <c r="H31" i="75" s="1"/>
  <c r="C46" i="75"/>
  <c r="E46" i="75" s="1"/>
  <c r="H46" i="75" s="1"/>
  <c r="C89" i="75"/>
  <c r="E89" i="75" s="1"/>
  <c r="H89" i="75" s="1"/>
  <c r="C94" i="75"/>
  <c r="E94" i="75" s="1"/>
  <c r="H94" i="75" s="1"/>
  <c r="C216" i="75"/>
  <c r="E216" i="75" s="1"/>
  <c r="H216" i="75" s="1"/>
  <c r="C19" i="75"/>
  <c r="E19" i="75" s="1"/>
  <c r="H19" i="75" s="1"/>
  <c r="C21" i="75"/>
  <c r="E21" i="75" s="1"/>
  <c r="H21" i="75" s="1"/>
  <c r="C51" i="75"/>
  <c r="E51" i="75" s="1"/>
  <c r="H51" i="75" s="1"/>
  <c r="C106" i="75"/>
  <c r="E106" i="75" s="1"/>
  <c r="H106" i="75" s="1"/>
  <c r="C55" i="75"/>
  <c r="E55" i="75" s="1"/>
  <c r="H55" i="75" s="1"/>
  <c r="C6" i="69"/>
  <c r="E6" i="69" s="1"/>
  <c r="H6" i="69" s="1"/>
  <c r="C54" i="75"/>
  <c r="E54" i="75" s="1"/>
  <c r="H54" i="75" s="1"/>
  <c r="C197" i="75"/>
  <c r="E197" i="75" s="1"/>
  <c r="H197" i="75" s="1"/>
  <c r="C52" i="75"/>
  <c r="E52" i="75" s="1"/>
  <c r="H52" i="75" s="1"/>
  <c r="C196" i="75"/>
  <c r="E196" i="75" s="1"/>
  <c r="H196" i="75" s="1"/>
  <c r="C91" i="75"/>
  <c r="E91" i="75" s="1"/>
  <c r="H91" i="75" s="1"/>
  <c r="C142" i="75"/>
  <c r="E142" i="75" s="1"/>
  <c r="H142" i="75" s="1"/>
  <c r="K226" i="8"/>
  <c r="K213" i="64"/>
  <c r="K215" i="64" s="1"/>
  <c r="E67" i="95" l="1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C109" i="74" s="1"/>
  <c r="E109" i="74" s="1"/>
  <c r="H109" i="74" s="1"/>
  <c r="E107" i="73"/>
  <c r="H107" i="73" s="1"/>
  <c r="C107" i="74" s="1"/>
  <c r="E107" i="74" s="1"/>
  <c r="H107" i="74" s="1"/>
  <c r="E177" i="73"/>
  <c r="H177" i="73" s="1"/>
  <c r="C177" i="74" s="1"/>
  <c r="E177" i="74" s="1"/>
  <c r="H177" i="74" s="1"/>
  <c r="C108" i="75"/>
  <c r="E108" i="75" s="1"/>
  <c r="H108" i="75" s="1"/>
  <c r="C177" i="75"/>
  <c r="E177" i="75" s="1"/>
  <c r="H177" i="75" s="1"/>
  <c r="C5" i="68"/>
  <c r="E5" i="68" s="1"/>
  <c r="H5" i="68" s="1"/>
  <c r="C5" i="69" s="1"/>
  <c r="C52" i="76"/>
  <c r="E52" i="76" s="1"/>
  <c r="H52" i="76" s="1"/>
  <c r="C51" i="76"/>
  <c r="E51" i="76" s="1"/>
  <c r="H51" i="76" s="1"/>
  <c r="C36" i="76"/>
  <c r="E36" i="76" s="1"/>
  <c r="H36" i="76" s="1"/>
  <c r="C132" i="76"/>
  <c r="E132" i="76" s="1"/>
  <c r="H132" i="76" s="1"/>
  <c r="C224" i="76"/>
  <c r="E224" i="76" s="1"/>
  <c r="H224" i="76" s="1"/>
  <c r="C147" i="76"/>
  <c r="E147" i="76" s="1"/>
  <c r="H147" i="76" s="1"/>
  <c r="C208" i="76"/>
  <c r="E208" i="76" s="1"/>
  <c r="H208" i="76" s="1"/>
  <c r="C117" i="76"/>
  <c r="E117" i="76" s="1"/>
  <c r="H117" i="76" s="1"/>
  <c r="C126" i="76"/>
  <c r="E126" i="76" s="1"/>
  <c r="H126" i="76" s="1"/>
  <c r="C60" i="76"/>
  <c r="E60" i="76" s="1"/>
  <c r="H60" i="76" s="1"/>
  <c r="C64" i="76"/>
  <c r="E64" i="76" s="1"/>
  <c r="H64" i="76" s="1"/>
  <c r="C23" i="76"/>
  <c r="E23" i="76" s="1"/>
  <c r="H23" i="76" s="1"/>
  <c r="C187" i="76"/>
  <c r="E187" i="76" s="1"/>
  <c r="H187" i="76" s="1"/>
  <c r="C178" i="76"/>
  <c r="E178" i="76" s="1"/>
  <c r="H178" i="76" s="1"/>
  <c r="C190" i="76"/>
  <c r="E190" i="76" s="1"/>
  <c r="H190" i="76" s="1"/>
  <c r="C78" i="76"/>
  <c r="E78" i="76" s="1"/>
  <c r="H78" i="76" s="1"/>
  <c r="C32" i="76"/>
  <c r="E32" i="76" s="1"/>
  <c r="H32" i="76" s="1"/>
  <c r="C96" i="76"/>
  <c r="E96" i="76" s="1"/>
  <c r="H96" i="76" s="1"/>
  <c r="C87" i="76"/>
  <c r="E87" i="76" s="1"/>
  <c r="H87" i="76" s="1"/>
  <c r="C185" i="76"/>
  <c r="E185" i="76" s="1"/>
  <c r="H185" i="76" s="1"/>
  <c r="C198" i="76"/>
  <c r="E198" i="76" s="1"/>
  <c r="H198" i="76" s="1"/>
  <c r="C222" i="76"/>
  <c r="E222" i="76" s="1"/>
  <c r="H222" i="76" s="1"/>
  <c r="C49" i="76"/>
  <c r="E49" i="76" s="1"/>
  <c r="H49" i="76" s="1"/>
  <c r="C50" i="76"/>
  <c r="E50" i="76" s="1"/>
  <c r="H50" i="76" s="1"/>
  <c r="C90" i="76"/>
  <c r="E90" i="76" s="1"/>
  <c r="H90" i="76" s="1"/>
  <c r="C134" i="76"/>
  <c r="E134" i="76" s="1"/>
  <c r="H134" i="76" s="1"/>
  <c r="C70" i="76"/>
  <c r="E70" i="76" s="1"/>
  <c r="H70" i="76" s="1"/>
  <c r="C40" i="76"/>
  <c r="E40" i="76" s="1"/>
  <c r="H40" i="76" s="1"/>
  <c r="C143" i="76"/>
  <c r="E143" i="76" s="1"/>
  <c r="H143" i="76" s="1"/>
  <c r="C19" i="76"/>
  <c r="E19" i="76" s="1"/>
  <c r="H19" i="76" s="1"/>
  <c r="C31" i="76"/>
  <c r="E31" i="76" s="1"/>
  <c r="H31" i="76" s="1"/>
  <c r="C131" i="76"/>
  <c r="E131" i="76" s="1"/>
  <c r="H131" i="76" s="1"/>
  <c r="C48" i="76"/>
  <c r="E48" i="76" s="1"/>
  <c r="H48" i="76" s="1"/>
  <c r="C116" i="76"/>
  <c r="E116" i="76" s="1"/>
  <c r="H116" i="76" s="1"/>
  <c r="C41" i="76"/>
  <c r="E41" i="76" s="1"/>
  <c r="H41" i="76" s="1"/>
  <c r="C45" i="76"/>
  <c r="E45" i="76" s="1"/>
  <c r="H45" i="76" s="1"/>
  <c r="C214" i="76"/>
  <c r="E214" i="76" s="1"/>
  <c r="H214" i="76" s="1"/>
  <c r="C183" i="76"/>
  <c r="E183" i="76" s="1"/>
  <c r="H183" i="76" s="1"/>
  <c r="C83" i="76"/>
  <c r="E83" i="76" s="1"/>
  <c r="H83" i="76" s="1"/>
  <c r="C86" i="76"/>
  <c r="E86" i="76" s="1"/>
  <c r="H86" i="76" s="1"/>
  <c r="C13" i="72"/>
  <c r="E13" i="72" s="1"/>
  <c r="H13" i="72" s="1"/>
  <c r="C27" i="76"/>
  <c r="E27" i="76" s="1"/>
  <c r="H27" i="76" s="1"/>
  <c r="C206" i="76"/>
  <c r="E206" i="76" s="1"/>
  <c r="H206" i="76" s="1"/>
  <c r="C141" i="76"/>
  <c r="E141" i="76" s="1"/>
  <c r="H141" i="76" s="1"/>
  <c r="C71" i="76"/>
  <c r="E71" i="76" s="1"/>
  <c r="H71" i="76" s="1"/>
  <c r="C142" i="76"/>
  <c r="E142" i="76" s="1"/>
  <c r="H142" i="76" s="1"/>
  <c r="C54" i="76"/>
  <c r="E54" i="76" s="1"/>
  <c r="H54" i="76" s="1"/>
  <c r="C75" i="76"/>
  <c r="E75" i="76" s="1"/>
  <c r="H75" i="76" s="1"/>
  <c r="C59" i="76"/>
  <c r="E59" i="76" s="1"/>
  <c r="H59" i="76" s="1"/>
  <c r="C195" i="76"/>
  <c r="E195" i="76" s="1"/>
  <c r="H195" i="76" s="1"/>
  <c r="C7" i="72"/>
  <c r="E7" i="72" s="1"/>
  <c r="H7" i="72" s="1"/>
  <c r="C38" i="76"/>
  <c r="E38" i="76" s="1"/>
  <c r="H38" i="76" s="1"/>
  <c r="C220" i="76"/>
  <c r="E220" i="76" s="1"/>
  <c r="H220" i="76" s="1"/>
  <c r="C33" i="76"/>
  <c r="E33" i="76" s="1"/>
  <c r="H33" i="76" s="1"/>
  <c r="C72" i="76"/>
  <c r="E72" i="76" s="1"/>
  <c r="H72" i="76" s="1"/>
  <c r="C133" i="75"/>
  <c r="E133" i="75" s="1"/>
  <c r="H133" i="75" s="1"/>
  <c r="C212" i="76"/>
  <c r="E212" i="76" s="1"/>
  <c r="H212" i="76" s="1"/>
  <c r="C57" i="76"/>
  <c r="E57" i="76" s="1"/>
  <c r="H57" i="76" s="1"/>
  <c r="C95" i="76"/>
  <c r="E95" i="76" s="1"/>
  <c r="H95" i="76" s="1"/>
  <c r="C44" i="76"/>
  <c r="E44" i="76" s="1"/>
  <c r="H44" i="76" s="1"/>
  <c r="C21" i="76"/>
  <c r="E21" i="76" s="1"/>
  <c r="H21" i="76" s="1"/>
  <c r="C6" i="72"/>
  <c r="E6" i="72" s="1"/>
  <c r="H6" i="72" s="1"/>
  <c r="C62" i="76"/>
  <c r="E62" i="76" s="1"/>
  <c r="H62" i="76" s="1"/>
  <c r="C14" i="72"/>
  <c r="E14" i="72" s="1"/>
  <c r="H14" i="72" s="1"/>
  <c r="C218" i="76"/>
  <c r="E218" i="76" s="1"/>
  <c r="H218" i="76" s="1"/>
  <c r="C20" i="76"/>
  <c r="E20" i="76" s="1"/>
  <c r="H20" i="76" s="1"/>
  <c r="C25" i="76"/>
  <c r="E25" i="76" s="1"/>
  <c r="H25" i="76" s="1"/>
  <c r="C217" i="76"/>
  <c r="E217" i="76" s="1"/>
  <c r="H217" i="76" s="1"/>
  <c r="C101" i="76"/>
  <c r="E101" i="76" s="1"/>
  <c r="H101" i="76" s="1"/>
  <c r="C16" i="72"/>
  <c r="E16" i="72" s="1"/>
  <c r="H16" i="72" s="1"/>
  <c r="C136" i="76"/>
  <c r="E136" i="76" s="1"/>
  <c r="H136" i="76" s="1"/>
  <c r="C200" i="76"/>
  <c r="E200" i="76" s="1"/>
  <c r="H200" i="76" s="1"/>
  <c r="C53" i="76"/>
  <c r="E53" i="76" s="1"/>
  <c r="H53" i="76" s="1"/>
  <c r="C130" i="76"/>
  <c r="E130" i="76" s="1"/>
  <c r="H130" i="76" s="1"/>
  <c r="C43" i="76"/>
  <c r="E43" i="76" s="1"/>
  <c r="H43" i="76" s="1"/>
  <c r="C140" i="76"/>
  <c r="E140" i="76" s="1"/>
  <c r="H140" i="76" s="1"/>
  <c r="C63" i="76"/>
  <c r="E63" i="76" s="1"/>
  <c r="H63" i="76" s="1"/>
  <c r="C55" i="76"/>
  <c r="E55" i="76" s="1"/>
  <c r="H55" i="76" s="1"/>
  <c r="C216" i="76"/>
  <c r="E216" i="76" s="1"/>
  <c r="H216" i="76" s="1"/>
  <c r="C28" i="76"/>
  <c r="E28" i="76" s="1"/>
  <c r="H28" i="76" s="1"/>
  <c r="C73" i="76"/>
  <c r="E73" i="76" s="1"/>
  <c r="H73" i="76" s="1"/>
  <c r="C85" i="76"/>
  <c r="E85" i="76" s="1"/>
  <c r="H85" i="76" s="1"/>
  <c r="C115" i="76"/>
  <c r="E115" i="76" s="1"/>
  <c r="H115" i="76" s="1"/>
  <c r="C139" i="76"/>
  <c r="E139" i="76" s="1"/>
  <c r="H139" i="76" s="1"/>
  <c r="C26" i="76"/>
  <c r="E26" i="76" s="1"/>
  <c r="H26" i="76" s="1"/>
  <c r="C205" i="76"/>
  <c r="E205" i="76" s="1"/>
  <c r="H205" i="76" s="1"/>
  <c r="C110" i="76"/>
  <c r="E110" i="76" s="1"/>
  <c r="H110" i="76" s="1"/>
  <c r="C18" i="72"/>
  <c r="E18" i="72" s="1"/>
  <c r="H18" i="72" s="1"/>
  <c r="C152" i="76"/>
  <c r="E152" i="76" s="1"/>
  <c r="H152" i="76" s="1"/>
  <c r="C77" i="76"/>
  <c r="E77" i="76" s="1"/>
  <c r="H77" i="76" s="1"/>
  <c r="C149" i="76"/>
  <c r="E149" i="76" s="1"/>
  <c r="H149" i="76" s="1"/>
  <c r="C29" i="76"/>
  <c r="E29" i="76" s="1"/>
  <c r="H29" i="76" s="1"/>
  <c r="C150" i="76"/>
  <c r="E150" i="76" s="1"/>
  <c r="H150" i="76" s="1"/>
  <c r="C39" i="76"/>
  <c r="E39" i="76" s="1"/>
  <c r="H39" i="76" s="1"/>
  <c r="C24" i="76"/>
  <c r="E24" i="76" s="1"/>
  <c r="H24" i="76" s="1"/>
  <c r="C114" i="76"/>
  <c r="E114" i="76" s="1"/>
  <c r="H114" i="76" s="1"/>
  <c r="C68" i="76"/>
  <c r="E68" i="76" s="1"/>
  <c r="H68" i="76" s="1"/>
  <c r="C210" i="76"/>
  <c r="E210" i="76" s="1"/>
  <c r="H210" i="76" s="1"/>
  <c r="C82" i="76"/>
  <c r="E82" i="76" s="1"/>
  <c r="H82" i="76" s="1"/>
  <c r="C99" i="76"/>
  <c r="E99" i="76" s="1"/>
  <c r="H99" i="76" s="1"/>
  <c r="C34" i="76"/>
  <c r="E34" i="76" s="1"/>
  <c r="H34" i="76" s="1"/>
  <c r="C199" i="76"/>
  <c r="E199" i="76" s="1"/>
  <c r="H199" i="76" s="1"/>
  <c r="C30" i="76"/>
  <c r="E30" i="76" s="1"/>
  <c r="H30" i="76" s="1"/>
  <c r="C188" i="76"/>
  <c r="E188" i="76" s="1"/>
  <c r="H188" i="76" s="1"/>
  <c r="C80" i="76"/>
  <c r="E80" i="76" s="1"/>
  <c r="H80" i="76" s="1"/>
  <c r="C204" i="76"/>
  <c r="E204" i="76" s="1"/>
  <c r="H204" i="76" s="1"/>
  <c r="C15" i="72"/>
  <c r="E15" i="72" s="1"/>
  <c r="H15" i="72" s="1"/>
  <c r="C202" i="76"/>
  <c r="E202" i="76" s="1"/>
  <c r="H202" i="76" s="1"/>
  <c r="C94" i="76"/>
  <c r="E94" i="76" s="1"/>
  <c r="H94" i="76" s="1"/>
  <c r="C196" i="76"/>
  <c r="E196" i="76" s="1"/>
  <c r="H196" i="76" s="1"/>
  <c r="C89" i="76"/>
  <c r="E89" i="76" s="1"/>
  <c r="H89" i="76" s="1"/>
  <c r="C137" i="75"/>
  <c r="E137" i="75" s="1"/>
  <c r="H137" i="75" s="1"/>
  <c r="C211" i="76"/>
  <c r="E211" i="76" s="1"/>
  <c r="H211" i="76" s="1"/>
  <c r="C111" i="76"/>
  <c r="E111" i="76" s="1"/>
  <c r="H111" i="76" s="1"/>
  <c r="C61" i="76"/>
  <c r="E61" i="76" s="1"/>
  <c r="H61" i="76" s="1"/>
  <c r="C184" i="75"/>
  <c r="E184" i="75" s="1"/>
  <c r="H184" i="75" s="1"/>
  <c r="C201" i="76"/>
  <c r="E201" i="76" s="1"/>
  <c r="H201" i="76" s="1"/>
  <c r="C151" i="76"/>
  <c r="E151" i="76" s="1"/>
  <c r="H151" i="76" s="1"/>
  <c r="C76" i="76"/>
  <c r="E76" i="76" s="1"/>
  <c r="H76" i="76" s="1"/>
  <c r="C22" i="76"/>
  <c r="E22" i="76" s="1"/>
  <c r="H22" i="76" s="1"/>
  <c r="C138" i="76"/>
  <c r="E138" i="76" s="1"/>
  <c r="H138" i="76" s="1"/>
  <c r="C144" i="76"/>
  <c r="E144" i="76" s="1"/>
  <c r="H144" i="76" s="1"/>
  <c r="C17" i="72"/>
  <c r="E17" i="72" s="1"/>
  <c r="H17" i="72" s="1"/>
  <c r="C197" i="76"/>
  <c r="E197" i="76" s="1"/>
  <c r="H197" i="76" s="1"/>
  <c r="C106" i="76"/>
  <c r="E106" i="76" s="1"/>
  <c r="H106" i="76" s="1"/>
  <c r="C112" i="76"/>
  <c r="E112" i="76" s="1"/>
  <c r="H112" i="76" s="1"/>
  <c r="C81" i="76"/>
  <c r="E81" i="76" s="1"/>
  <c r="H81" i="76" s="1"/>
  <c r="C118" i="76"/>
  <c r="E118" i="76" s="1"/>
  <c r="H118" i="76" s="1"/>
  <c r="C215" i="76"/>
  <c r="E215" i="76" s="1"/>
  <c r="H215" i="76" s="1"/>
  <c r="C209" i="75"/>
  <c r="E209" i="75" s="1"/>
  <c r="H209" i="75" s="1"/>
  <c r="C203" i="76"/>
  <c r="E203" i="76" s="1"/>
  <c r="H203" i="76" s="1"/>
  <c r="C56" i="76"/>
  <c r="E56" i="76" s="1"/>
  <c r="H56" i="76" s="1"/>
  <c r="C221" i="76"/>
  <c r="E221" i="76" s="1"/>
  <c r="H221" i="76" s="1"/>
  <c r="C113" i="76"/>
  <c r="E113" i="76" s="1"/>
  <c r="H113" i="76" s="1"/>
  <c r="C8" i="72"/>
  <c r="E8" i="72" s="1"/>
  <c r="H8" i="72" s="1"/>
  <c r="C84" i="76"/>
  <c r="E84" i="76" s="1"/>
  <c r="H84" i="76" s="1"/>
  <c r="C186" i="76"/>
  <c r="E186" i="76" s="1"/>
  <c r="H186" i="76" s="1"/>
  <c r="C74" i="76"/>
  <c r="E74" i="76" s="1"/>
  <c r="H74" i="76" s="1"/>
  <c r="C58" i="76"/>
  <c r="E58" i="76" s="1"/>
  <c r="H58" i="76" s="1"/>
  <c r="C100" i="75"/>
  <c r="E100" i="75" s="1"/>
  <c r="H100" i="75" s="1"/>
  <c r="C192" i="76"/>
  <c r="E192" i="76" s="1"/>
  <c r="H192" i="76" s="1"/>
  <c r="C146" i="76"/>
  <c r="E146" i="76" s="1"/>
  <c r="H146" i="76" s="1"/>
  <c r="C191" i="76"/>
  <c r="E191" i="76" s="1"/>
  <c r="H191" i="76" s="1"/>
  <c r="C98" i="76"/>
  <c r="E98" i="76" s="1"/>
  <c r="H98" i="76" s="1"/>
  <c r="C161" i="76"/>
  <c r="E161" i="76" s="1"/>
  <c r="H161" i="76" s="1"/>
  <c r="C207" i="76"/>
  <c r="E207" i="76" s="1"/>
  <c r="H207" i="76" s="1"/>
  <c r="C47" i="76"/>
  <c r="E47" i="76" s="1"/>
  <c r="H47" i="76" s="1"/>
  <c r="C135" i="76"/>
  <c r="E135" i="76" s="1"/>
  <c r="H135" i="76" s="1"/>
  <c r="C223" i="76"/>
  <c r="E223" i="76" s="1"/>
  <c r="H223" i="76" s="1"/>
  <c r="C42" i="76"/>
  <c r="E42" i="76" s="1"/>
  <c r="H42" i="76" s="1"/>
  <c r="C91" i="76"/>
  <c r="E91" i="76" s="1"/>
  <c r="H91" i="76" s="1"/>
  <c r="C46" i="76"/>
  <c r="E46" i="76" s="1"/>
  <c r="H46" i="76" s="1"/>
  <c r="C35" i="76"/>
  <c r="E35" i="76" s="1"/>
  <c r="H35" i="76" s="1"/>
  <c r="C69" i="76"/>
  <c r="E69" i="76" s="1"/>
  <c r="H69" i="76" s="1"/>
  <c r="C213" i="76"/>
  <c r="E213" i="76" s="1"/>
  <c r="H213" i="76" s="1"/>
  <c r="K216" i="64"/>
  <c r="C107" i="75" l="1"/>
  <c r="E107" i="75" s="1"/>
  <c r="H107" i="75" s="1"/>
  <c r="C109" i="75"/>
  <c r="E109" i="75" s="1"/>
  <c r="H109" i="75" s="1"/>
  <c r="C108" i="76"/>
  <c r="E108" i="76" s="1"/>
  <c r="H108" i="76" s="1"/>
  <c r="C177" i="76"/>
  <c r="E177" i="76" s="1"/>
  <c r="H177" i="76" s="1"/>
  <c r="C107" i="76"/>
  <c r="E107" i="76" s="1"/>
  <c r="H107" i="76" s="1"/>
  <c r="C109" i="76"/>
  <c r="E109" i="76" s="1"/>
  <c r="H109" i="76" s="1"/>
  <c r="C97" i="77"/>
  <c r="E97" i="77" s="1"/>
  <c r="H97" i="77" s="1"/>
  <c r="C79" i="77"/>
  <c r="E79" i="77" s="1"/>
  <c r="H79" i="77" s="1"/>
  <c r="E5" i="69"/>
  <c r="H5" i="69" s="1"/>
  <c r="C5" i="72" s="1"/>
  <c r="C8" i="73"/>
  <c r="E8" i="73" s="1"/>
  <c r="H8" i="73" s="1"/>
  <c r="C137" i="76"/>
  <c r="E137" i="76" s="1"/>
  <c r="H137" i="76" s="1"/>
  <c r="C15" i="73"/>
  <c r="E15" i="73" s="1"/>
  <c r="H15" i="73" s="1"/>
  <c r="C133" i="76"/>
  <c r="E133" i="76" s="1"/>
  <c r="H133" i="76" s="1"/>
  <c r="C16" i="73"/>
  <c r="E16" i="73" s="1"/>
  <c r="H16" i="73" s="1"/>
  <c r="C17" i="73"/>
  <c r="E17" i="73" s="1"/>
  <c r="H17" i="73" s="1"/>
  <c r="C14" i="73"/>
  <c r="E14" i="73" s="1"/>
  <c r="H14" i="73" s="1"/>
  <c r="C100" i="76"/>
  <c r="E100" i="76" s="1"/>
  <c r="H100" i="76" s="1"/>
  <c r="C209" i="76"/>
  <c r="E209" i="76" s="1"/>
  <c r="H209" i="76" s="1"/>
  <c r="C6" i="73"/>
  <c r="E6" i="73" s="1"/>
  <c r="H6" i="73" s="1"/>
  <c r="C13" i="73"/>
  <c r="E13" i="73" s="1"/>
  <c r="H13" i="73" s="1"/>
  <c r="C18" i="73"/>
  <c r="E18" i="73" s="1"/>
  <c r="H18" i="73" s="1"/>
  <c r="C177" i="77"/>
  <c r="C109" i="77"/>
  <c r="C184" i="76"/>
  <c r="E184" i="76" s="1"/>
  <c r="H184" i="76" s="1"/>
  <c r="C7" i="73"/>
  <c r="E7" i="73" s="1"/>
  <c r="H7" i="73" s="1"/>
  <c r="E109" i="77" l="1"/>
  <c r="H109" i="77" s="1"/>
  <c r="C109" i="78" s="1"/>
  <c r="E109" i="78" s="1"/>
  <c r="H109" i="78" s="1"/>
  <c r="E177" i="77"/>
  <c r="H177" i="77" s="1"/>
  <c r="C177" i="78" s="1"/>
  <c r="E177" i="78" s="1"/>
  <c r="H177" i="78" s="1"/>
  <c r="C79" i="78"/>
  <c r="C97" i="78"/>
  <c r="C202" i="77"/>
  <c r="E202" i="77" s="1"/>
  <c r="H202" i="77" s="1"/>
  <c r="C115" i="77"/>
  <c r="E115" i="77" s="1"/>
  <c r="H115" i="77" s="1"/>
  <c r="C27" i="77"/>
  <c r="E27" i="77" s="1"/>
  <c r="H27" i="77" s="1"/>
  <c r="C94" i="77"/>
  <c r="E94" i="77" s="1"/>
  <c r="H94" i="77" s="1"/>
  <c r="C84" i="77"/>
  <c r="E84" i="77" s="1"/>
  <c r="H84" i="77" s="1"/>
  <c r="C207" i="77"/>
  <c r="E207" i="77" s="1"/>
  <c r="H207" i="77" s="1"/>
  <c r="C208" i="77"/>
  <c r="E208" i="77" s="1"/>
  <c r="H208" i="77" s="1"/>
  <c r="C53" i="77"/>
  <c r="E53" i="77" s="1"/>
  <c r="H53" i="77" s="1"/>
  <c r="C138" i="77"/>
  <c r="E138" i="77" s="1"/>
  <c r="H138" i="77" s="1"/>
  <c r="C82" i="77"/>
  <c r="E82" i="77" s="1"/>
  <c r="H82" i="77" s="1"/>
  <c r="C46" i="77"/>
  <c r="E46" i="77" s="1"/>
  <c r="H46" i="77" s="1"/>
  <c r="C178" i="77"/>
  <c r="E178" i="77" s="1"/>
  <c r="H178" i="77" s="1"/>
  <c r="C55" i="77"/>
  <c r="E55" i="77" s="1"/>
  <c r="H55" i="77" s="1"/>
  <c r="C139" i="77"/>
  <c r="E139" i="77" s="1"/>
  <c r="H139" i="77" s="1"/>
  <c r="C146" i="77"/>
  <c r="E146" i="77" s="1"/>
  <c r="H146" i="77" s="1"/>
  <c r="C206" i="77"/>
  <c r="E206" i="77" s="1"/>
  <c r="H206" i="77" s="1"/>
  <c r="C196" i="77"/>
  <c r="E196" i="77" s="1"/>
  <c r="H196" i="77" s="1"/>
  <c r="C197" i="77"/>
  <c r="E197" i="77" s="1"/>
  <c r="H197" i="77" s="1"/>
  <c r="C142" i="77"/>
  <c r="E142" i="77" s="1"/>
  <c r="H142" i="77" s="1"/>
  <c r="C87" i="77"/>
  <c r="E87" i="77" s="1"/>
  <c r="H87" i="77" s="1"/>
  <c r="C59" i="77"/>
  <c r="E59" i="77" s="1"/>
  <c r="H59" i="77" s="1"/>
  <c r="C61" i="77"/>
  <c r="E61" i="77" s="1"/>
  <c r="H61" i="77" s="1"/>
  <c r="C41" i="77"/>
  <c r="E41" i="77" s="1"/>
  <c r="H41" i="77" s="1"/>
  <c r="C21" i="77"/>
  <c r="E21" i="77" s="1"/>
  <c r="H21" i="77" s="1"/>
  <c r="C40" i="77"/>
  <c r="E40" i="77" s="1"/>
  <c r="H40" i="77" s="1"/>
  <c r="C152" i="77"/>
  <c r="E152" i="77" s="1"/>
  <c r="H152" i="77" s="1"/>
  <c r="C224" i="77"/>
  <c r="E224" i="77" s="1"/>
  <c r="H224" i="77" s="1"/>
  <c r="C22" i="77"/>
  <c r="E22" i="77" s="1"/>
  <c r="H22" i="77" s="1"/>
  <c r="C69" i="77"/>
  <c r="E69" i="77" s="1"/>
  <c r="H69" i="77" s="1"/>
  <c r="C60" i="77"/>
  <c r="E60" i="77" s="1"/>
  <c r="H60" i="77" s="1"/>
  <c r="C74" i="77"/>
  <c r="E74" i="77" s="1"/>
  <c r="H74" i="77" s="1"/>
  <c r="C64" i="77"/>
  <c r="E64" i="77" s="1"/>
  <c r="H64" i="77" s="1"/>
  <c r="C116" i="77"/>
  <c r="E116" i="77" s="1"/>
  <c r="H116" i="77" s="1"/>
  <c r="C95" i="77"/>
  <c r="E95" i="77" s="1"/>
  <c r="H95" i="77" s="1"/>
  <c r="C222" i="77"/>
  <c r="E222" i="77" s="1"/>
  <c r="H222" i="77" s="1"/>
  <c r="C188" i="77"/>
  <c r="E188" i="77" s="1"/>
  <c r="H188" i="77" s="1"/>
  <c r="C101" i="77"/>
  <c r="E101" i="77" s="1"/>
  <c r="H101" i="77" s="1"/>
  <c r="C221" i="77"/>
  <c r="E221" i="77" s="1"/>
  <c r="H221" i="77" s="1"/>
  <c r="C78" i="77"/>
  <c r="E78" i="77" s="1"/>
  <c r="H78" i="77" s="1"/>
  <c r="C134" i="77"/>
  <c r="E134" i="77" s="1"/>
  <c r="H134" i="77" s="1"/>
  <c r="C147" i="77"/>
  <c r="E147" i="77" s="1"/>
  <c r="H147" i="77" s="1"/>
  <c r="C136" i="77"/>
  <c r="E136" i="77" s="1"/>
  <c r="H136" i="77" s="1"/>
  <c r="C49" i="77"/>
  <c r="E49" i="77" s="1"/>
  <c r="H49" i="77" s="1"/>
  <c r="C108" i="77"/>
  <c r="C210" i="77"/>
  <c r="E210" i="77" s="1"/>
  <c r="H210" i="77" s="1"/>
  <c r="C132" i="77"/>
  <c r="E132" i="77" s="1"/>
  <c r="H132" i="77" s="1"/>
  <c r="C28" i="77"/>
  <c r="E28" i="77" s="1"/>
  <c r="H28" i="77" s="1"/>
  <c r="C131" i="77"/>
  <c r="E131" i="77" s="1"/>
  <c r="H131" i="77" s="1"/>
  <c r="C75" i="77"/>
  <c r="E75" i="77" s="1"/>
  <c r="H75" i="77" s="1"/>
  <c r="C98" i="77"/>
  <c r="E98" i="77" s="1"/>
  <c r="H98" i="77" s="1"/>
  <c r="C106" i="77"/>
  <c r="E106" i="77" s="1"/>
  <c r="H106" i="77" s="1"/>
  <c r="C144" i="77"/>
  <c r="E144" i="77" s="1"/>
  <c r="H144" i="77" s="1"/>
  <c r="C47" i="77"/>
  <c r="E47" i="77" s="1"/>
  <c r="H47" i="77" s="1"/>
  <c r="C190" i="77"/>
  <c r="E190" i="77" s="1"/>
  <c r="H190" i="77" s="1"/>
  <c r="C214" i="77"/>
  <c r="E214" i="77" s="1"/>
  <c r="H214" i="77" s="1"/>
  <c r="C62" i="77"/>
  <c r="E62" i="77" s="1"/>
  <c r="H62" i="77" s="1"/>
  <c r="C205" i="77"/>
  <c r="E205" i="77" s="1"/>
  <c r="H205" i="77" s="1"/>
  <c r="C68" i="77"/>
  <c r="E68" i="77" s="1"/>
  <c r="H68" i="77" s="1"/>
  <c r="C33" i="77"/>
  <c r="E33" i="77" s="1"/>
  <c r="H33" i="77" s="1"/>
  <c r="C130" i="77"/>
  <c r="E130" i="77" s="1"/>
  <c r="H130" i="77" s="1"/>
  <c r="C149" i="77"/>
  <c r="E149" i="77" s="1"/>
  <c r="H149" i="77" s="1"/>
  <c r="C91" i="77"/>
  <c r="E91" i="77" s="1"/>
  <c r="H91" i="77" s="1"/>
  <c r="C143" i="77"/>
  <c r="E143" i="77" s="1"/>
  <c r="H143" i="77" s="1"/>
  <c r="C29" i="77"/>
  <c r="E29" i="77" s="1"/>
  <c r="H29" i="77" s="1"/>
  <c r="C32" i="77"/>
  <c r="E32" i="77" s="1"/>
  <c r="H32" i="77" s="1"/>
  <c r="C73" i="77"/>
  <c r="E73" i="77" s="1"/>
  <c r="H73" i="77" s="1"/>
  <c r="C151" i="77"/>
  <c r="E151" i="77" s="1"/>
  <c r="H151" i="77" s="1"/>
  <c r="C200" i="77"/>
  <c r="E200" i="77" s="1"/>
  <c r="H200" i="77" s="1"/>
  <c r="C201" i="77"/>
  <c r="E201" i="77" s="1"/>
  <c r="H201" i="77" s="1"/>
  <c r="C117" i="77"/>
  <c r="E117" i="77" s="1"/>
  <c r="H117" i="77" s="1"/>
  <c r="C187" i="77"/>
  <c r="E187" i="77" s="1"/>
  <c r="H187" i="77" s="1"/>
  <c r="C45" i="77"/>
  <c r="E45" i="77" s="1"/>
  <c r="H45" i="77" s="1"/>
  <c r="C30" i="77"/>
  <c r="E30" i="77" s="1"/>
  <c r="H30" i="77" s="1"/>
  <c r="C220" i="77"/>
  <c r="E220" i="77" s="1"/>
  <c r="H220" i="77" s="1"/>
  <c r="C212" i="77"/>
  <c r="E212" i="77" s="1"/>
  <c r="H212" i="77" s="1"/>
  <c r="C185" i="77"/>
  <c r="E185" i="77" s="1"/>
  <c r="H185" i="77" s="1"/>
  <c r="C26" i="77"/>
  <c r="E26" i="77" s="1"/>
  <c r="H26" i="77" s="1"/>
  <c r="C48" i="77"/>
  <c r="E48" i="77" s="1"/>
  <c r="H48" i="77" s="1"/>
  <c r="C99" i="77"/>
  <c r="E99" i="77" s="1"/>
  <c r="H99" i="77" s="1"/>
  <c r="C213" i="77"/>
  <c r="E213" i="77" s="1"/>
  <c r="H213" i="77" s="1"/>
  <c r="C34" i="77"/>
  <c r="E34" i="77" s="1"/>
  <c r="H34" i="77" s="1"/>
  <c r="C150" i="77"/>
  <c r="E150" i="77" s="1"/>
  <c r="H150" i="77" s="1"/>
  <c r="C198" i="77"/>
  <c r="E198" i="77" s="1"/>
  <c r="H198" i="77" s="1"/>
  <c r="C203" i="77"/>
  <c r="E203" i="77" s="1"/>
  <c r="H203" i="77" s="1"/>
  <c r="C140" i="77"/>
  <c r="E140" i="77" s="1"/>
  <c r="H140" i="77" s="1"/>
  <c r="C199" i="77"/>
  <c r="E199" i="77" s="1"/>
  <c r="H199" i="77" s="1"/>
  <c r="C135" i="77"/>
  <c r="E135" i="77" s="1"/>
  <c r="H135" i="77" s="1"/>
  <c r="C63" i="77"/>
  <c r="E63" i="77" s="1"/>
  <c r="H63" i="77" s="1"/>
  <c r="C223" i="77"/>
  <c r="E223" i="77" s="1"/>
  <c r="H223" i="77" s="1"/>
  <c r="C186" i="77"/>
  <c r="E186" i="77" s="1"/>
  <c r="H186" i="77" s="1"/>
  <c r="C86" i="77"/>
  <c r="E86" i="77" s="1"/>
  <c r="H86" i="77" s="1"/>
  <c r="C77" i="77"/>
  <c r="E77" i="77" s="1"/>
  <c r="H77" i="77" s="1"/>
  <c r="C107" i="77"/>
  <c r="C211" i="77"/>
  <c r="E211" i="77" s="1"/>
  <c r="H211" i="77" s="1"/>
  <c r="C76" i="77"/>
  <c r="E76" i="77" s="1"/>
  <c r="H76" i="77" s="1"/>
  <c r="C81" i="77"/>
  <c r="E81" i="77" s="1"/>
  <c r="H81" i="77" s="1"/>
  <c r="C126" i="77"/>
  <c r="E126" i="77" s="1"/>
  <c r="H126" i="77" s="1"/>
  <c r="C217" i="77"/>
  <c r="E217" i="77" s="1"/>
  <c r="H217" i="77" s="1"/>
  <c r="C118" i="77"/>
  <c r="E118" i="77" s="1"/>
  <c r="H118" i="77" s="1"/>
  <c r="C50" i="77"/>
  <c r="E50" i="77" s="1"/>
  <c r="H50" i="77" s="1"/>
  <c r="C58" i="77"/>
  <c r="E58" i="77" s="1"/>
  <c r="H58" i="77" s="1"/>
  <c r="C195" i="77"/>
  <c r="E195" i="77" s="1"/>
  <c r="H195" i="77" s="1"/>
  <c r="C204" i="77"/>
  <c r="E204" i="77" s="1"/>
  <c r="H204" i="77" s="1"/>
  <c r="C19" i="77"/>
  <c r="E19" i="77" s="1"/>
  <c r="H19" i="77" s="1"/>
  <c r="C31" i="77"/>
  <c r="E31" i="77" s="1"/>
  <c r="H31" i="77" s="1"/>
  <c r="C35" i="77"/>
  <c r="E35" i="77" s="1"/>
  <c r="H35" i="77" s="1"/>
  <c r="C183" i="77"/>
  <c r="C218" i="77"/>
  <c r="E218" i="77" s="1"/>
  <c r="H218" i="77" s="1"/>
  <c r="C216" i="77"/>
  <c r="E216" i="77" s="1"/>
  <c r="H216" i="77" s="1"/>
  <c r="C215" i="77"/>
  <c r="E215" i="77" s="1"/>
  <c r="H215" i="77" s="1"/>
  <c r="C192" i="77"/>
  <c r="E192" i="77" s="1"/>
  <c r="H192" i="77" s="1"/>
  <c r="C191" i="77"/>
  <c r="E191" i="77" s="1"/>
  <c r="H191" i="77" s="1"/>
  <c r="C161" i="77"/>
  <c r="E161" i="77" s="1"/>
  <c r="H161" i="77" s="1"/>
  <c r="C141" i="77"/>
  <c r="E141" i="77" s="1"/>
  <c r="H141" i="77" s="1"/>
  <c r="C114" i="77"/>
  <c r="E114" i="77" s="1"/>
  <c r="H114" i="77" s="1"/>
  <c r="C113" i="77"/>
  <c r="E113" i="77" s="1"/>
  <c r="H113" i="77" s="1"/>
  <c r="C110" i="77"/>
  <c r="E110" i="77" s="1"/>
  <c r="H110" i="77" s="1"/>
  <c r="C112" i="77"/>
  <c r="E112" i="77" s="1"/>
  <c r="H112" i="77" s="1"/>
  <c r="C111" i="77"/>
  <c r="E111" i="77" s="1"/>
  <c r="H111" i="77" s="1"/>
  <c r="C96" i="77"/>
  <c r="E96" i="77" s="1"/>
  <c r="H96" i="77" s="1"/>
  <c r="C90" i="77"/>
  <c r="E90" i="77" s="1"/>
  <c r="H90" i="77" s="1"/>
  <c r="C89" i="77"/>
  <c r="E89" i="77" s="1"/>
  <c r="H89" i="77" s="1"/>
  <c r="C85" i="77"/>
  <c r="E85" i="77" s="1"/>
  <c r="H85" i="77" s="1"/>
  <c r="C83" i="77"/>
  <c r="E83" i="77" s="1"/>
  <c r="H83" i="77" s="1"/>
  <c r="C80" i="77"/>
  <c r="E80" i="77" s="1"/>
  <c r="H80" i="77" s="1"/>
  <c r="C72" i="77"/>
  <c r="E72" i="77" s="1"/>
  <c r="H72" i="77" s="1"/>
  <c r="C71" i="77"/>
  <c r="E71" i="77" s="1"/>
  <c r="H71" i="77" s="1"/>
  <c r="C70" i="77"/>
  <c r="E70" i="77" s="1"/>
  <c r="H70" i="77" s="1"/>
  <c r="C57" i="77"/>
  <c r="E57" i="77" s="1"/>
  <c r="H57" i="77" s="1"/>
  <c r="C56" i="77"/>
  <c r="E56" i="77" s="1"/>
  <c r="H56" i="77" s="1"/>
  <c r="C54" i="77"/>
  <c r="E54" i="77" s="1"/>
  <c r="H54" i="77" s="1"/>
  <c r="C52" i="77"/>
  <c r="E52" i="77" s="1"/>
  <c r="H52" i="77" s="1"/>
  <c r="C51" i="77"/>
  <c r="E51" i="77" s="1"/>
  <c r="H51" i="77" s="1"/>
  <c r="C44" i="77"/>
  <c r="E44" i="77" s="1"/>
  <c r="H44" i="77" s="1"/>
  <c r="C43" i="77"/>
  <c r="E43" i="77" s="1"/>
  <c r="H43" i="77" s="1"/>
  <c r="C42" i="77"/>
  <c r="E42" i="77" s="1"/>
  <c r="H42" i="77" s="1"/>
  <c r="C38" i="77"/>
  <c r="E38" i="77" s="1"/>
  <c r="H38" i="77" s="1"/>
  <c r="C36" i="77"/>
  <c r="E36" i="77" s="1"/>
  <c r="H36" i="77" s="1"/>
  <c r="C39" i="77"/>
  <c r="E39" i="77" s="1"/>
  <c r="H39" i="77" s="1"/>
  <c r="C25" i="77"/>
  <c r="E25" i="77" s="1"/>
  <c r="H25" i="77" s="1"/>
  <c r="C24" i="77"/>
  <c r="E24" i="77" s="1"/>
  <c r="H24" i="77" s="1"/>
  <c r="C23" i="77"/>
  <c r="E23" i="77" s="1"/>
  <c r="H23" i="77" s="1"/>
  <c r="C20" i="77"/>
  <c r="E20" i="77" s="1"/>
  <c r="H20" i="77" s="1"/>
  <c r="C13" i="74"/>
  <c r="E13" i="74" s="1"/>
  <c r="H13" i="74" s="1"/>
  <c r="C7" i="74"/>
  <c r="E7" i="74" s="1"/>
  <c r="H7" i="74" s="1"/>
  <c r="C18" i="74"/>
  <c r="E18" i="74" s="1"/>
  <c r="H18" i="74" s="1"/>
  <c r="C14" i="74"/>
  <c r="E14" i="74" s="1"/>
  <c r="H14" i="74" s="1"/>
  <c r="C16" i="74"/>
  <c r="E16" i="74" s="1"/>
  <c r="H16" i="74" s="1"/>
  <c r="C17" i="74"/>
  <c r="E17" i="74" s="1"/>
  <c r="H17" i="74" s="1"/>
  <c r="C15" i="74"/>
  <c r="E15" i="74" s="1"/>
  <c r="H15" i="74" s="1"/>
  <c r="C8" i="74"/>
  <c r="E8" i="74" s="1"/>
  <c r="H8" i="74" s="1"/>
  <c r="C6" i="74"/>
  <c r="E6" i="74" s="1"/>
  <c r="H6" i="74" s="1"/>
  <c r="X15" i="8"/>
  <c r="Y15" i="8" s="1"/>
  <c r="X17" i="8"/>
  <c r="Y17" i="8" s="1"/>
  <c r="X31" i="8"/>
  <c r="Y31" i="8" s="1"/>
  <c r="X25" i="8"/>
  <c r="Y25" i="8" s="1"/>
  <c r="X23" i="8"/>
  <c r="Y23" i="8" s="1"/>
  <c r="E107" i="77" l="1"/>
  <c r="H107" i="77" s="1"/>
  <c r="C107" i="78" s="1"/>
  <c r="E107" i="78" s="1"/>
  <c r="H107" i="78" s="1"/>
  <c r="C109" i="79" s="1"/>
  <c r="E109" i="79" s="1"/>
  <c r="H109" i="79" s="1"/>
  <c r="C109" i="80" s="1"/>
  <c r="E109" i="80" s="1"/>
  <c r="H109" i="80" s="1"/>
  <c r="E183" i="77"/>
  <c r="H183" i="77" s="1"/>
  <c r="C183" i="78" s="1"/>
  <c r="E183" i="78" s="1"/>
  <c r="H183" i="78" s="1"/>
  <c r="C183" i="79" s="1"/>
  <c r="E108" i="77"/>
  <c r="H108" i="77" s="1"/>
  <c r="C108" i="78" s="1"/>
  <c r="E108" i="78" s="1"/>
  <c r="H108" i="78" s="1"/>
  <c r="C177" i="79" s="1"/>
  <c r="E177" i="79" s="1"/>
  <c r="H177" i="79" s="1"/>
  <c r="C177" i="80" s="1"/>
  <c r="E177" i="80" s="1"/>
  <c r="H177" i="80" s="1"/>
  <c r="E97" i="78"/>
  <c r="H97" i="78" s="1"/>
  <c r="C97" i="79" s="1"/>
  <c r="E97" i="79" s="1"/>
  <c r="H97" i="79" s="1"/>
  <c r="C97" i="80" s="1"/>
  <c r="E97" i="80" s="1"/>
  <c r="H97" i="80" s="1"/>
  <c r="C97" i="81" s="1"/>
  <c r="E79" i="78"/>
  <c r="H79" i="78" s="1"/>
  <c r="C79" i="79" s="1"/>
  <c r="E79" i="79" s="1"/>
  <c r="H79" i="79" s="1"/>
  <c r="C79" i="80" s="1"/>
  <c r="E79" i="80" s="1"/>
  <c r="H79" i="80" s="1"/>
  <c r="C79" i="81" s="1"/>
  <c r="C191" i="78"/>
  <c r="C118" i="78"/>
  <c r="C29" i="78"/>
  <c r="C221" i="78"/>
  <c r="C64" i="78"/>
  <c r="C59" i="78"/>
  <c r="C139" i="78"/>
  <c r="C115" i="78"/>
  <c r="C20" i="78"/>
  <c r="C43" i="78"/>
  <c r="C71" i="78"/>
  <c r="C111" i="78"/>
  <c r="C192" i="78"/>
  <c r="C35" i="78"/>
  <c r="C217" i="78"/>
  <c r="C86" i="78"/>
  <c r="C203" i="78"/>
  <c r="C99" i="78"/>
  <c r="C45" i="78"/>
  <c r="C151" i="78"/>
  <c r="C143" i="78"/>
  <c r="C62" i="78"/>
  <c r="C49" i="78"/>
  <c r="C101" i="78"/>
  <c r="C74" i="78"/>
  <c r="C87" i="78"/>
  <c r="C55" i="78"/>
  <c r="C208" i="78"/>
  <c r="C202" i="78"/>
  <c r="C215" i="78"/>
  <c r="C48" i="78"/>
  <c r="C214" i="78"/>
  <c r="C152" i="78"/>
  <c r="C24" i="78"/>
  <c r="C51" i="78"/>
  <c r="C80" i="78"/>
  <c r="C110" i="78"/>
  <c r="C216" i="78"/>
  <c r="C19" i="78"/>
  <c r="C81" i="78"/>
  <c r="C223" i="78"/>
  <c r="C26" i="78"/>
  <c r="C187" i="78"/>
  <c r="C149" i="78"/>
  <c r="C190" i="78"/>
  <c r="C131" i="78"/>
  <c r="C147" i="78"/>
  <c r="C142" i="78"/>
  <c r="C42" i="78"/>
  <c r="C213" i="78"/>
  <c r="C98" i="78"/>
  <c r="C44" i="78"/>
  <c r="C126" i="78"/>
  <c r="C136" i="78"/>
  <c r="C188" i="78"/>
  <c r="C25" i="78"/>
  <c r="C52" i="78"/>
  <c r="C83" i="78"/>
  <c r="C113" i="78"/>
  <c r="C218" i="78"/>
  <c r="C204" i="78"/>
  <c r="C76" i="78"/>
  <c r="C63" i="78"/>
  <c r="C198" i="78"/>
  <c r="C185" i="78"/>
  <c r="C117" i="78"/>
  <c r="C130" i="78"/>
  <c r="C47" i="78"/>
  <c r="C28" i="78"/>
  <c r="C69" i="78"/>
  <c r="C40" i="78"/>
  <c r="C197" i="78"/>
  <c r="C46" i="78"/>
  <c r="C96" i="78"/>
  <c r="C140" i="78"/>
  <c r="C72" i="78"/>
  <c r="C31" i="78"/>
  <c r="C178" i="78"/>
  <c r="C39" i="78"/>
  <c r="C54" i="78"/>
  <c r="C85" i="78"/>
  <c r="C114" i="78"/>
  <c r="C195" i="78"/>
  <c r="C211" i="78"/>
  <c r="C150" i="78"/>
  <c r="C212" i="78"/>
  <c r="C33" i="78"/>
  <c r="C144" i="78"/>
  <c r="C132" i="78"/>
  <c r="C134" i="78"/>
  <c r="C222" i="78"/>
  <c r="C21" i="78"/>
  <c r="C196" i="78"/>
  <c r="C82" i="78"/>
  <c r="C84" i="78"/>
  <c r="C70" i="78"/>
  <c r="C77" i="78"/>
  <c r="C205" i="78"/>
  <c r="C112" i="78"/>
  <c r="C186" i="78"/>
  <c r="C75" i="78"/>
  <c r="C60" i="78"/>
  <c r="C36" i="78"/>
  <c r="C56" i="78"/>
  <c r="C89" i="78"/>
  <c r="C141" i="78"/>
  <c r="C58" i="78"/>
  <c r="C135" i="78"/>
  <c r="C201" i="78"/>
  <c r="C73" i="78"/>
  <c r="C210" i="78"/>
  <c r="C95" i="78"/>
  <c r="C22" i="78"/>
  <c r="C41" i="78"/>
  <c r="C206" i="78"/>
  <c r="C138" i="78"/>
  <c r="C94" i="78"/>
  <c r="C30" i="78"/>
  <c r="C23" i="78"/>
  <c r="C91" i="78"/>
  <c r="C207" i="78"/>
  <c r="C38" i="78"/>
  <c r="C57" i="78"/>
  <c r="C90" i="78"/>
  <c r="C161" i="78"/>
  <c r="C50" i="78"/>
  <c r="C199" i="78"/>
  <c r="C34" i="78"/>
  <c r="C220" i="78"/>
  <c r="C200" i="78"/>
  <c r="C32" i="78"/>
  <c r="C68" i="78"/>
  <c r="C106" i="78"/>
  <c r="C78" i="78"/>
  <c r="C116" i="78"/>
  <c r="C224" i="78"/>
  <c r="C61" i="78"/>
  <c r="C146" i="78"/>
  <c r="C53" i="78"/>
  <c r="C27" i="78"/>
  <c r="C137" i="77"/>
  <c r="E137" i="77" s="1"/>
  <c r="H137" i="77" s="1"/>
  <c r="C209" i="77"/>
  <c r="E209" i="77" s="1"/>
  <c r="H209" i="77" s="1"/>
  <c r="C100" i="77"/>
  <c r="E100" i="77" s="1"/>
  <c r="H100" i="77" s="1"/>
  <c r="C133" i="77"/>
  <c r="E133" i="77" s="1"/>
  <c r="H133" i="77" s="1"/>
  <c r="C184" i="77"/>
  <c r="E184" i="77" s="1"/>
  <c r="H184" i="77" s="1"/>
  <c r="C16" i="75"/>
  <c r="E16" i="75" s="1"/>
  <c r="H16" i="75" s="1"/>
  <c r="C15" i="75"/>
  <c r="E15" i="75" s="1"/>
  <c r="H15" i="75" s="1"/>
  <c r="C17" i="75"/>
  <c r="E17" i="75" s="1"/>
  <c r="H17" i="75" s="1"/>
  <c r="C7" i="75"/>
  <c r="E7" i="75" s="1"/>
  <c r="H7" i="75" s="1"/>
  <c r="C13" i="75"/>
  <c r="E13" i="75" s="1"/>
  <c r="H13" i="75" s="1"/>
  <c r="C14" i="75"/>
  <c r="E14" i="75" s="1"/>
  <c r="H14" i="75" s="1"/>
  <c r="C6" i="75"/>
  <c r="E6" i="75" s="1"/>
  <c r="H6" i="75" s="1"/>
  <c r="C18" i="75"/>
  <c r="E18" i="75" s="1"/>
  <c r="H18" i="75" s="1"/>
  <c r="C8" i="75"/>
  <c r="E8" i="75" s="1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79" i="81" l="1"/>
  <c r="H79" i="81" s="1"/>
  <c r="C79" i="82" s="1"/>
  <c r="E79" i="82" s="1"/>
  <c r="H79" i="82" s="1"/>
  <c r="C79" i="83" s="1"/>
  <c r="E79" i="83" s="1"/>
  <c r="H79" i="83" s="1"/>
  <c r="E78" i="78"/>
  <c r="H78" i="78" s="1"/>
  <c r="C78" i="79" s="1"/>
  <c r="E78" i="79" s="1"/>
  <c r="H78" i="79" s="1"/>
  <c r="C78" i="80" s="1"/>
  <c r="E78" i="80" s="1"/>
  <c r="H78" i="80" s="1"/>
  <c r="C78" i="81" s="1"/>
  <c r="E199" i="78"/>
  <c r="H199" i="78" s="1"/>
  <c r="C199" i="79" s="1"/>
  <c r="E199" i="79" s="1"/>
  <c r="H199" i="79" s="1"/>
  <c r="C199" i="80" s="1"/>
  <c r="E199" i="80" s="1"/>
  <c r="H199" i="80" s="1"/>
  <c r="C199" i="81" s="1"/>
  <c r="E38" i="78"/>
  <c r="H38" i="78" s="1"/>
  <c r="C38" i="79" s="1"/>
  <c r="E38" i="79" s="1"/>
  <c r="H38" i="79" s="1"/>
  <c r="C38" i="80" s="1"/>
  <c r="E38" i="80" s="1"/>
  <c r="H38" i="80" s="1"/>
  <c r="C38" i="81" s="1"/>
  <c r="E94" i="78"/>
  <c r="H94" i="78" s="1"/>
  <c r="C94" i="79" s="1"/>
  <c r="E94" i="79" s="1"/>
  <c r="H94" i="79" s="1"/>
  <c r="C94" i="80" s="1"/>
  <c r="E94" i="80" s="1"/>
  <c r="H94" i="80" s="1"/>
  <c r="C94" i="81" s="1"/>
  <c r="E58" i="78"/>
  <c r="H58" i="78" s="1"/>
  <c r="C58" i="79" s="1"/>
  <c r="E58" i="79" s="1"/>
  <c r="H58" i="79" s="1"/>
  <c r="C58" i="80" s="1"/>
  <c r="E58" i="80" s="1"/>
  <c r="H58" i="80" s="1"/>
  <c r="C58" i="81" s="1"/>
  <c r="E60" i="78"/>
  <c r="H60" i="78" s="1"/>
  <c r="C60" i="79" s="1"/>
  <c r="E60" i="79" s="1"/>
  <c r="H60" i="79" s="1"/>
  <c r="C60" i="80" s="1"/>
  <c r="E60" i="80" s="1"/>
  <c r="H60" i="80" s="1"/>
  <c r="C60" i="81" s="1"/>
  <c r="E82" i="78"/>
  <c r="H82" i="78" s="1"/>
  <c r="C82" i="79" s="1"/>
  <c r="E82" i="79" s="1"/>
  <c r="H82" i="79" s="1"/>
  <c r="C82" i="80" s="1"/>
  <c r="E82" i="80" s="1"/>
  <c r="H82" i="80" s="1"/>
  <c r="C82" i="81" s="1"/>
  <c r="E33" i="78"/>
  <c r="H33" i="78" s="1"/>
  <c r="C33" i="79" s="1"/>
  <c r="E33" i="79" s="1"/>
  <c r="H33" i="79" s="1"/>
  <c r="C33" i="80" s="1"/>
  <c r="E33" i="80" s="1"/>
  <c r="H33" i="80" s="1"/>
  <c r="C33" i="81" s="1"/>
  <c r="E31" i="78"/>
  <c r="H31" i="78" s="1"/>
  <c r="C31" i="79" s="1"/>
  <c r="E31" i="79" s="1"/>
  <c r="H31" i="79" s="1"/>
  <c r="C31" i="80" s="1"/>
  <c r="E31" i="80" s="1"/>
  <c r="H31" i="80" s="1"/>
  <c r="C31" i="81" s="1"/>
  <c r="E198" i="78"/>
  <c r="H198" i="78" s="1"/>
  <c r="C198" i="79" s="1"/>
  <c r="E198" i="79" s="1"/>
  <c r="H198" i="79" s="1"/>
  <c r="C198" i="80" s="1"/>
  <c r="E198" i="80" s="1"/>
  <c r="H198" i="80" s="1"/>
  <c r="C198" i="81" s="1"/>
  <c r="E83" i="78"/>
  <c r="H83" i="78" s="1"/>
  <c r="C83" i="79" s="1"/>
  <c r="E83" i="79" s="1"/>
  <c r="H83" i="79" s="1"/>
  <c r="C83" i="80" s="1"/>
  <c r="E83" i="80" s="1"/>
  <c r="H83" i="80" s="1"/>
  <c r="C83" i="81" s="1"/>
  <c r="E26" i="78"/>
  <c r="H26" i="78" s="1"/>
  <c r="C26" i="79" s="1"/>
  <c r="E26" i="79" s="1"/>
  <c r="H26" i="79" s="1"/>
  <c r="C26" i="80" s="1"/>
  <c r="E26" i="80" s="1"/>
  <c r="H26" i="80" s="1"/>
  <c r="C26" i="81" s="1"/>
  <c r="E110" i="78"/>
  <c r="H110" i="78" s="1"/>
  <c r="C110" i="79" s="1"/>
  <c r="E110" i="79" s="1"/>
  <c r="H110" i="79" s="1"/>
  <c r="C110" i="80" s="1"/>
  <c r="E110" i="80" s="1"/>
  <c r="H110" i="80" s="1"/>
  <c r="C110" i="81" s="1"/>
  <c r="E101" i="78"/>
  <c r="H101" i="78" s="1"/>
  <c r="C101" i="79" s="1"/>
  <c r="E101" i="79" s="1"/>
  <c r="H101" i="79" s="1"/>
  <c r="C101" i="80" s="1"/>
  <c r="E101" i="80" s="1"/>
  <c r="H101" i="80" s="1"/>
  <c r="C101" i="81" s="1"/>
  <c r="E203" i="78"/>
  <c r="H203" i="78" s="1"/>
  <c r="C203" i="79" s="1"/>
  <c r="E203" i="79" s="1"/>
  <c r="H203" i="79" s="1"/>
  <c r="C203" i="80" s="1"/>
  <c r="E203" i="80" s="1"/>
  <c r="H203" i="80" s="1"/>
  <c r="C203" i="81" s="1"/>
  <c r="E71" i="78"/>
  <c r="H71" i="78" s="1"/>
  <c r="C71" i="79" s="1"/>
  <c r="E71" i="79" s="1"/>
  <c r="H71" i="79" s="1"/>
  <c r="C71" i="80" s="1"/>
  <c r="E71" i="80" s="1"/>
  <c r="H71" i="80" s="1"/>
  <c r="C71" i="81" s="1"/>
  <c r="E221" i="78"/>
  <c r="H221" i="78" s="1"/>
  <c r="C221" i="79" s="1"/>
  <c r="E221" i="79" s="1"/>
  <c r="H221" i="79" s="1"/>
  <c r="C221" i="80" s="1"/>
  <c r="E221" i="80" s="1"/>
  <c r="H221" i="80" s="1"/>
  <c r="C221" i="81" s="1"/>
  <c r="E50" i="78"/>
  <c r="H50" i="78" s="1"/>
  <c r="C50" i="79" s="1"/>
  <c r="E50" i="79" s="1"/>
  <c r="H50" i="79" s="1"/>
  <c r="C50" i="80" s="1"/>
  <c r="E50" i="80" s="1"/>
  <c r="H50" i="80" s="1"/>
  <c r="C50" i="81" s="1"/>
  <c r="E207" i="78"/>
  <c r="H207" i="78" s="1"/>
  <c r="C207" i="79" s="1"/>
  <c r="E207" i="79" s="1"/>
  <c r="H207" i="79" s="1"/>
  <c r="C207" i="80" s="1"/>
  <c r="E207" i="80" s="1"/>
  <c r="H207" i="80" s="1"/>
  <c r="C207" i="81" s="1"/>
  <c r="E138" i="78"/>
  <c r="H138" i="78" s="1"/>
  <c r="C138" i="79" s="1"/>
  <c r="E138" i="79" s="1"/>
  <c r="H138" i="79" s="1"/>
  <c r="C138" i="80" s="1"/>
  <c r="E138" i="80" s="1"/>
  <c r="H138" i="80" s="1"/>
  <c r="C138" i="81" s="1"/>
  <c r="E75" i="78"/>
  <c r="H75" i="78" s="1"/>
  <c r="C75" i="79" s="1"/>
  <c r="E75" i="79" s="1"/>
  <c r="H75" i="79" s="1"/>
  <c r="C75" i="80" s="1"/>
  <c r="E75" i="80" s="1"/>
  <c r="H75" i="80" s="1"/>
  <c r="C75" i="81" s="1"/>
  <c r="E196" i="78"/>
  <c r="H196" i="78" s="1"/>
  <c r="C196" i="79" s="1"/>
  <c r="E196" i="79" s="1"/>
  <c r="H196" i="79" s="1"/>
  <c r="C196" i="80" s="1"/>
  <c r="E196" i="80" s="1"/>
  <c r="H196" i="80" s="1"/>
  <c r="C196" i="81" s="1"/>
  <c r="E72" i="78"/>
  <c r="H72" i="78" s="1"/>
  <c r="C72" i="79" s="1"/>
  <c r="E72" i="79" s="1"/>
  <c r="H72" i="79" s="1"/>
  <c r="C72" i="80" s="1"/>
  <c r="E72" i="80" s="1"/>
  <c r="H72" i="80" s="1"/>
  <c r="C72" i="81" s="1"/>
  <c r="E63" i="78"/>
  <c r="H63" i="78" s="1"/>
  <c r="C63" i="79" s="1"/>
  <c r="E63" i="79" s="1"/>
  <c r="H63" i="79" s="1"/>
  <c r="C63" i="80" s="1"/>
  <c r="E63" i="80" s="1"/>
  <c r="H63" i="80" s="1"/>
  <c r="C63" i="81" s="1"/>
  <c r="E52" i="78"/>
  <c r="H52" i="78" s="1"/>
  <c r="C52" i="79" s="1"/>
  <c r="E52" i="79" s="1"/>
  <c r="H52" i="79" s="1"/>
  <c r="C52" i="80" s="1"/>
  <c r="E52" i="80" s="1"/>
  <c r="H52" i="80" s="1"/>
  <c r="C52" i="81" s="1"/>
  <c r="E44" i="78"/>
  <c r="H44" i="78" s="1"/>
  <c r="C44" i="79" s="1"/>
  <c r="E44" i="79" s="1"/>
  <c r="H44" i="79" s="1"/>
  <c r="C44" i="80" s="1"/>
  <c r="E44" i="80" s="1"/>
  <c r="H44" i="80" s="1"/>
  <c r="C44" i="81" s="1"/>
  <c r="E80" i="78"/>
  <c r="H80" i="78" s="1"/>
  <c r="C80" i="79" s="1"/>
  <c r="E80" i="79" s="1"/>
  <c r="H80" i="79" s="1"/>
  <c r="C80" i="80" s="1"/>
  <c r="E80" i="80" s="1"/>
  <c r="H80" i="80" s="1"/>
  <c r="C80" i="81" s="1"/>
  <c r="E49" i="78"/>
  <c r="H49" i="78" s="1"/>
  <c r="C49" i="79" s="1"/>
  <c r="E49" i="79" s="1"/>
  <c r="H49" i="79" s="1"/>
  <c r="C49" i="80" s="1"/>
  <c r="E49" i="80" s="1"/>
  <c r="H49" i="80" s="1"/>
  <c r="C49" i="81" s="1"/>
  <c r="E86" i="78"/>
  <c r="H86" i="78" s="1"/>
  <c r="C86" i="79" s="1"/>
  <c r="E86" i="79" s="1"/>
  <c r="H86" i="79" s="1"/>
  <c r="C86" i="80" s="1"/>
  <c r="E86" i="80" s="1"/>
  <c r="H86" i="80" s="1"/>
  <c r="C86" i="81" s="1"/>
  <c r="E43" i="78"/>
  <c r="H43" i="78" s="1"/>
  <c r="C43" i="79" s="1"/>
  <c r="E43" i="79" s="1"/>
  <c r="H43" i="79" s="1"/>
  <c r="C43" i="80" s="1"/>
  <c r="E43" i="80" s="1"/>
  <c r="H43" i="80" s="1"/>
  <c r="C43" i="81" s="1"/>
  <c r="E29" i="78"/>
  <c r="H29" i="78" s="1"/>
  <c r="C29" i="79" s="1"/>
  <c r="E29" i="79" s="1"/>
  <c r="H29" i="79" s="1"/>
  <c r="C29" i="80" s="1"/>
  <c r="E29" i="80" s="1"/>
  <c r="H29" i="80" s="1"/>
  <c r="C29" i="81" s="1"/>
  <c r="E27" i="78"/>
  <c r="H27" i="78" s="1"/>
  <c r="C27" i="79" s="1"/>
  <c r="E27" i="79" s="1"/>
  <c r="H27" i="79" s="1"/>
  <c r="C27" i="80" s="1"/>
  <c r="E106" i="78"/>
  <c r="H106" i="78" s="1"/>
  <c r="C106" i="79" s="1"/>
  <c r="E106" i="79" s="1"/>
  <c r="H106" i="79" s="1"/>
  <c r="C106" i="80" s="1"/>
  <c r="E106" i="80" s="1"/>
  <c r="H106" i="80" s="1"/>
  <c r="C106" i="81" s="1"/>
  <c r="E91" i="78"/>
  <c r="H91" i="78" s="1"/>
  <c r="C91" i="79" s="1"/>
  <c r="E91" i="79" s="1"/>
  <c r="H91" i="79" s="1"/>
  <c r="C91" i="80" s="1"/>
  <c r="E91" i="80" s="1"/>
  <c r="H91" i="80" s="1"/>
  <c r="C91" i="81" s="1"/>
  <c r="E206" i="78"/>
  <c r="H206" i="78" s="1"/>
  <c r="C206" i="79" s="1"/>
  <c r="E206" i="79" s="1"/>
  <c r="H206" i="79" s="1"/>
  <c r="C206" i="80" s="1"/>
  <c r="E206" i="80" s="1"/>
  <c r="H206" i="80" s="1"/>
  <c r="C206" i="81" s="1"/>
  <c r="E73" i="78"/>
  <c r="H73" i="78" s="1"/>
  <c r="C73" i="79" s="1"/>
  <c r="E73" i="79" s="1"/>
  <c r="H73" i="79" s="1"/>
  <c r="C73" i="80" s="1"/>
  <c r="E73" i="80" s="1"/>
  <c r="H73" i="80" s="1"/>
  <c r="C73" i="81" s="1"/>
  <c r="E186" i="78"/>
  <c r="H186" i="78" s="1"/>
  <c r="C186" i="79" s="1"/>
  <c r="E186" i="79" s="1"/>
  <c r="H186" i="79" s="1"/>
  <c r="C186" i="80" s="1"/>
  <c r="E186" i="80" s="1"/>
  <c r="H186" i="80" s="1"/>
  <c r="C186" i="81" s="1"/>
  <c r="E21" i="78"/>
  <c r="H21" i="78" s="1"/>
  <c r="C21" i="79" s="1"/>
  <c r="E21" i="79" s="1"/>
  <c r="H21" i="79" s="1"/>
  <c r="C21" i="80" s="1"/>
  <c r="E21" i="80" s="1"/>
  <c r="H21" i="80" s="1"/>
  <c r="C21" i="81" s="1"/>
  <c r="E114" i="78"/>
  <c r="H114" i="78" s="1"/>
  <c r="C114" i="79" s="1"/>
  <c r="E114" i="79" s="1"/>
  <c r="H114" i="79" s="1"/>
  <c r="C114" i="80" s="1"/>
  <c r="E114" i="80" s="1"/>
  <c r="H114" i="80" s="1"/>
  <c r="C114" i="81" s="1"/>
  <c r="E140" i="78"/>
  <c r="H140" i="78" s="1"/>
  <c r="C140" i="79" s="1"/>
  <c r="E140" i="79" s="1"/>
  <c r="H140" i="79" s="1"/>
  <c r="C140" i="80" s="1"/>
  <c r="E140" i="80" s="1"/>
  <c r="H140" i="80" s="1"/>
  <c r="C140" i="81" s="1"/>
  <c r="E28" i="78"/>
  <c r="H28" i="78" s="1"/>
  <c r="C28" i="79" s="1"/>
  <c r="E28" i="79" s="1"/>
  <c r="H28" i="79" s="1"/>
  <c r="C28" i="80" s="1"/>
  <c r="E28" i="80" s="1"/>
  <c r="H28" i="80" s="1"/>
  <c r="C28" i="81" s="1"/>
  <c r="E76" i="78"/>
  <c r="H76" i="78" s="1"/>
  <c r="C76" i="79" s="1"/>
  <c r="E76" i="79" s="1"/>
  <c r="H76" i="79" s="1"/>
  <c r="C76" i="80" s="1"/>
  <c r="E76" i="80" s="1"/>
  <c r="H76" i="80" s="1"/>
  <c r="C76" i="81" s="1"/>
  <c r="E25" i="78"/>
  <c r="H25" i="78" s="1"/>
  <c r="C25" i="79" s="1"/>
  <c r="E98" i="78"/>
  <c r="H98" i="78" s="1"/>
  <c r="C98" i="79" s="1"/>
  <c r="E98" i="79" s="1"/>
  <c r="H98" i="79" s="1"/>
  <c r="C98" i="80" s="1"/>
  <c r="E98" i="80" s="1"/>
  <c r="H98" i="80" s="1"/>
  <c r="C98" i="81" s="1"/>
  <c r="E147" i="78"/>
  <c r="H147" i="78" s="1"/>
  <c r="C147" i="79" s="1"/>
  <c r="E147" i="79" s="1"/>
  <c r="H147" i="79" s="1"/>
  <c r="C147" i="80" s="1"/>
  <c r="E147" i="80" s="1"/>
  <c r="H147" i="80" s="1"/>
  <c r="C147" i="81" s="1"/>
  <c r="E223" i="78"/>
  <c r="H223" i="78" s="1"/>
  <c r="C223" i="79" s="1"/>
  <c r="E223" i="79" s="1"/>
  <c r="H223" i="79" s="1"/>
  <c r="C223" i="80" s="1"/>
  <c r="E223" i="80" s="1"/>
  <c r="H223" i="80" s="1"/>
  <c r="C223" i="81" s="1"/>
  <c r="E51" i="78"/>
  <c r="H51" i="78" s="1"/>
  <c r="C51" i="79" s="1"/>
  <c r="E51" i="79" s="1"/>
  <c r="H51" i="79" s="1"/>
  <c r="C51" i="80" s="1"/>
  <c r="E51" i="80" s="1"/>
  <c r="H51" i="80" s="1"/>
  <c r="C51" i="81" s="1"/>
  <c r="E202" i="78"/>
  <c r="H202" i="78" s="1"/>
  <c r="C202" i="79" s="1"/>
  <c r="E202" i="79" s="1"/>
  <c r="H202" i="79" s="1"/>
  <c r="C202" i="80" s="1"/>
  <c r="E202" i="80" s="1"/>
  <c r="H202" i="80" s="1"/>
  <c r="C202" i="81" s="1"/>
  <c r="E217" i="78"/>
  <c r="H217" i="78" s="1"/>
  <c r="C217" i="79" s="1"/>
  <c r="E217" i="79" s="1"/>
  <c r="H217" i="79" s="1"/>
  <c r="C217" i="80" s="1"/>
  <c r="E217" i="80" s="1"/>
  <c r="H217" i="80" s="1"/>
  <c r="C217" i="81" s="1"/>
  <c r="E20" i="78"/>
  <c r="H20" i="78" s="1"/>
  <c r="C20" i="79" s="1"/>
  <c r="E20" i="79" s="1"/>
  <c r="H20" i="79" s="1"/>
  <c r="C20" i="80" s="1"/>
  <c r="E20" i="80" s="1"/>
  <c r="H20" i="80" s="1"/>
  <c r="C20" i="81" s="1"/>
  <c r="E118" i="78"/>
  <c r="H118" i="78" s="1"/>
  <c r="C118" i="79" s="1"/>
  <c r="E118" i="79" s="1"/>
  <c r="H118" i="79" s="1"/>
  <c r="C118" i="80" s="1"/>
  <c r="E118" i="80" s="1"/>
  <c r="H118" i="80" s="1"/>
  <c r="C118" i="81" s="1"/>
  <c r="E53" i="78"/>
  <c r="H53" i="78" s="1"/>
  <c r="C53" i="79" s="1"/>
  <c r="E53" i="79" s="1"/>
  <c r="H53" i="79" s="1"/>
  <c r="C53" i="80" s="1"/>
  <c r="E53" i="80" s="1"/>
  <c r="H53" i="80" s="1"/>
  <c r="C53" i="81" s="1"/>
  <c r="E68" i="78"/>
  <c r="H68" i="78" s="1"/>
  <c r="C68" i="79" s="1"/>
  <c r="E68" i="79" s="1"/>
  <c r="H68" i="79" s="1"/>
  <c r="C68" i="80" s="1"/>
  <c r="E68" i="80" s="1"/>
  <c r="H68" i="80" s="1"/>
  <c r="C68" i="81" s="1"/>
  <c r="E41" i="78"/>
  <c r="H41" i="78" s="1"/>
  <c r="C41" i="79" s="1"/>
  <c r="E41" i="79" s="1"/>
  <c r="H41" i="79" s="1"/>
  <c r="C41" i="80" s="1"/>
  <c r="E41" i="80" s="1"/>
  <c r="H41" i="80" s="1"/>
  <c r="C41" i="81" s="1"/>
  <c r="E201" i="78"/>
  <c r="H201" i="78" s="1"/>
  <c r="C201" i="79" s="1"/>
  <c r="E201" i="79" s="1"/>
  <c r="H201" i="79" s="1"/>
  <c r="C201" i="80" s="1"/>
  <c r="E201" i="80" s="1"/>
  <c r="H201" i="80" s="1"/>
  <c r="C201" i="81" s="1"/>
  <c r="E112" i="78"/>
  <c r="H112" i="78" s="1"/>
  <c r="C112" i="79" s="1"/>
  <c r="E212" i="78"/>
  <c r="H212" i="78" s="1"/>
  <c r="C212" i="79" s="1"/>
  <c r="E212" i="79" s="1"/>
  <c r="H212" i="79" s="1"/>
  <c r="C212" i="80" s="1"/>
  <c r="E212" i="80" s="1"/>
  <c r="H212" i="80" s="1"/>
  <c r="C212" i="81" s="1"/>
  <c r="E85" i="78"/>
  <c r="H85" i="78" s="1"/>
  <c r="C85" i="79" s="1"/>
  <c r="E85" i="79" s="1"/>
  <c r="H85" i="79" s="1"/>
  <c r="C85" i="80" s="1"/>
  <c r="E85" i="80" s="1"/>
  <c r="H85" i="80" s="1"/>
  <c r="C85" i="81" s="1"/>
  <c r="E96" i="78"/>
  <c r="H96" i="78" s="1"/>
  <c r="C96" i="79" s="1"/>
  <c r="E96" i="79" s="1"/>
  <c r="H96" i="79" s="1"/>
  <c r="C96" i="80" s="1"/>
  <c r="E96" i="80" s="1"/>
  <c r="H96" i="80" s="1"/>
  <c r="C96" i="81" s="1"/>
  <c r="E47" i="78"/>
  <c r="H47" i="78" s="1"/>
  <c r="C47" i="79" s="1"/>
  <c r="E47" i="79" s="1"/>
  <c r="H47" i="79" s="1"/>
  <c r="C47" i="80" s="1"/>
  <c r="E47" i="80" s="1"/>
  <c r="H47" i="80" s="1"/>
  <c r="C47" i="81" s="1"/>
  <c r="E204" i="78"/>
  <c r="H204" i="78" s="1"/>
  <c r="C204" i="79" s="1"/>
  <c r="E204" i="79" s="1"/>
  <c r="H204" i="79" s="1"/>
  <c r="C204" i="80" s="1"/>
  <c r="E204" i="80" s="1"/>
  <c r="H204" i="80" s="1"/>
  <c r="C204" i="81" s="1"/>
  <c r="E213" i="78"/>
  <c r="H213" i="78" s="1"/>
  <c r="C213" i="79" s="1"/>
  <c r="E213" i="79" s="1"/>
  <c r="H213" i="79" s="1"/>
  <c r="C213" i="80" s="1"/>
  <c r="E213" i="80" s="1"/>
  <c r="H213" i="80" s="1"/>
  <c r="C213" i="81" s="1"/>
  <c r="E131" i="78"/>
  <c r="H131" i="78" s="1"/>
  <c r="C131" i="79" s="1"/>
  <c r="E131" i="79" s="1"/>
  <c r="H131" i="79" s="1"/>
  <c r="C131" i="80" s="1"/>
  <c r="E131" i="80" s="1"/>
  <c r="H131" i="80" s="1"/>
  <c r="C131" i="81" s="1"/>
  <c r="E81" i="78"/>
  <c r="H81" i="78" s="1"/>
  <c r="C81" i="79" s="1"/>
  <c r="E81" i="79" s="1"/>
  <c r="H81" i="79" s="1"/>
  <c r="C81" i="80" s="1"/>
  <c r="E81" i="80" s="1"/>
  <c r="H81" i="80" s="1"/>
  <c r="C81" i="81" s="1"/>
  <c r="E24" i="78"/>
  <c r="H24" i="78" s="1"/>
  <c r="C24" i="79" s="1"/>
  <c r="E24" i="79" s="1"/>
  <c r="H24" i="79" s="1"/>
  <c r="C24" i="80" s="1"/>
  <c r="E24" i="80" s="1"/>
  <c r="H24" i="80" s="1"/>
  <c r="C24" i="81" s="1"/>
  <c r="E208" i="78"/>
  <c r="H208" i="78" s="1"/>
  <c r="C208" i="79" s="1"/>
  <c r="E208" i="79" s="1"/>
  <c r="H208" i="79" s="1"/>
  <c r="C208" i="80" s="1"/>
  <c r="E208" i="80" s="1"/>
  <c r="H208" i="80" s="1"/>
  <c r="C208" i="81" s="1"/>
  <c r="E62" i="78"/>
  <c r="H62" i="78" s="1"/>
  <c r="C62" i="79" s="1"/>
  <c r="E62" i="79" s="1"/>
  <c r="H62" i="79" s="1"/>
  <c r="C62" i="80" s="1"/>
  <c r="E62" i="80" s="1"/>
  <c r="H62" i="80" s="1"/>
  <c r="C62" i="81" s="1"/>
  <c r="E35" i="78"/>
  <c r="H35" i="78" s="1"/>
  <c r="C35" i="79" s="1"/>
  <c r="E35" i="79" s="1"/>
  <c r="H35" i="79" s="1"/>
  <c r="C35" i="80" s="1"/>
  <c r="E35" i="80" s="1"/>
  <c r="H35" i="80" s="1"/>
  <c r="C35" i="81" s="1"/>
  <c r="E115" i="78"/>
  <c r="H115" i="78" s="1"/>
  <c r="C115" i="79" s="1"/>
  <c r="E115" i="79" s="1"/>
  <c r="H115" i="79" s="1"/>
  <c r="C115" i="80" s="1"/>
  <c r="E115" i="80" s="1"/>
  <c r="H115" i="80" s="1"/>
  <c r="C115" i="81" s="1"/>
  <c r="E191" i="78"/>
  <c r="H191" i="78" s="1"/>
  <c r="C191" i="79" s="1"/>
  <c r="E191" i="79" s="1"/>
  <c r="H191" i="79" s="1"/>
  <c r="C191" i="80" s="1"/>
  <c r="E191" i="80" s="1"/>
  <c r="H191" i="80" s="1"/>
  <c r="C191" i="81" s="1"/>
  <c r="E146" i="78"/>
  <c r="H146" i="78" s="1"/>
  <c r="C146" i="79" s="1"/>
  <c r="E146" i="79" s="1"/>
  <c r="H146" i="79" s="1"/>
  <c r="C146" i="80" s="1"/>
  <c r="E146" i="80" s="1"/>
  <c r="H146" i="80" s="1"/>
  <c r="C146" i="81" s="1"/>
  <c r="E32" i="78"/>
  <c r="H32" i="78" s="1"/>
  <c r="C32" i="79" s="1"/>
  <c r="E32" i="79" s="1"/>
  <c r="H32" i="79" s="1"/>
  <c r="C32" i="80" s="1"/>
  <c r="E32" i="80" s="1"/>
  <c r="H32" i="80" s="1"/>
  <c r="C32" i="81" s="1"/>
  <c r="E22" i="78"/>
  <c r="H22" i="78" s="1"/>
  <c r="C22" i="79" s="1"/>
  <c r="E22" i="79" s="1"/>
  <c r="H22" i="79" s="1"/>
  <c r="C22" i="80" s="1"/>
  <c r="E22" i="80" s="1"/>
  <c r="H22" i="80" s="1"/>
  <c r="C22" i="81" s="1"/>
  <c r="E141" i="78"/>
  <c r="H141" i="78" s="1"/>
  <c r="C141" i="79" s="1"/>
  <c r="E141" i="79" s="1"/>
  <c r="H141" i="79" s="1"/>
  <c r="C141" i="80" s="1"/>
  <c r="E141" i="80" s="1"/>
  <c r="H141" i="80" s="1"/>
  <c r="C141" i="81" s="1"/>
  <c r="E205" i="78"/>
  <c r="H205" i="78" s="1"/>
  <c r="C205" i="79" s="1"/>
  <c r="E205" i="79" s="1"/>
  <c r="H205" i="79" s="1"/>
  <c r="C205" i="80" s="1"/>
  <c r="E205" i="80" s="1"/>
  <c r="H205" i="80" s="1"/>
  <c r="C205" i="81" s="1"/>
  <c r="E222" i="78"/>
  <c r="H222" i="78" s="1"/>
  <c r="C222" i="79" s="1"/>
  <c r="E222" i="79" s="1"/>
  <c r="H222" i="79" s="1"/>
  <c r="C222" i="80" s="1"/>
  <c r="E222" i="80" s="1"/>
  <c r="H222" i="80" s="1"/>
  <c r="C222" i="81" s="1"/>
  <c r="E150" i="78"/>
  <c r="H150" i="78" s="1"/>
  <c r="C150" i="79" s="1"/>
  <c r="E150" i="79" s="1"/>
  <c r="H150" i="79" s="1"/>
  <c r="C150" i="80" s="1"/>
  <c r="E150" i="80" s="1"/>
  <c r="H150" i="80" s="1"/>
  <c r="C150" i="81" s="1"/>
  <c r="E54" i="78"/>
  <c r="H54" i="78" s="1"/>
  <c r="C54" i="79" s="1"/>
  <c r="E54" i="79" s="1"/>
  <c r="H54" i="79" s="1"/>
  <c r="C54" i="80" s="1"/>
  <c r="E54" i="80" s="1"/>
  <c r="H54" i="80" s="1"/>
  <c r="C54" i="81" s="1"/>
  <c r="E46" i="78"/>
  <c r="H46" i="78" s="1"/>
  <c r="C46" i="79" s="1"/>
  <c r="E46" i="79" s="1"/>
  <c r="H46" i="79" s="1"/>
  <c r="C46" i="80" s="1"/>
  <c r="E46" i="80" s="1"/>
  <c r="H46" i="80" s="1"/>
  <c r="C46" i="81" s="1"/>
  <c r="E130" i="78"/>
  <c r="H130" i="78" s="1"/>
  <c r="C130" i="79" s="1"/>
  <c r="E130" i="79" s="1"/>
  <c r="H130" i="79" s="1"/>
  <c r="C130" i="80" s="1"/>
  <c r="E130" i="80" s="1"/>
  <c r="H130" i="80" s="1"/>
  <c r="C130" i="81" s="1"/>
  <c r="E188" i="78"/>
  <c r="H188" i="78" s="1"/>
  <c r="C188" i="79" s="1"/>
  <c r="E188" i="79" s="1"/>
  <c r="H188" i="79" s="1"/>
  <c r="C188" i="80" s="1"/>
  <c r="E188" i="80" s="1"/>
  <c r="H188" i="80" s="1"/>
  <c r="C188" i="81" s="1"/>
  <c r="E42" i="78"/>
  <c r="H42" i="78" s="1"/>
  <c r="C42" i="79" s="1"/>
  <c r="E42" i="79" s="1"/>
  <c r="H42" i="79" s="1"/>
  <c r="C42" i="80" s="1"/>
  <c r="E42" i="80" s="1"/>
  <c r="H42" i="80" s="1"/>
  <c r="C42" i="81" s="1"/>
  <c r="E190" i="78"/>
  <c r="H190" i="78" s="1"/>
  <c r="C190" i="79" s="1"/>
  <c r="E190" i="79" s="1"/>
  <c r="H190" i="79" s="1"/>
  <c r="C190" i="80" s="1"/>
  <c r="E190" i="80" s="1"/>
  <c r="H190" i="80" s="1"/>
  <c r="C190" i="81" s="1"/>
  <c r="E19" i="78"/>
  <c r="H19" i="78" s="1"/>
  <c r="C19" i="79" s="1"/>
  <c r="E19" i="79" s="1"/>
  <c r="H19" i="79" s="1"/>
  <c r="C19" i="80" s="1"/>
  <c r="E19" i="80" s="1"/>
  <c r="H19" i="80" s="1"/>
  <c r="C19" i="81" s="1"/>
  <c r="E152" i="78"/>
  <c r="H152" i="78" s="1"/>
  <c r="C152" i="79" s="1"/>
  <c r="E152" i="79" s="1"/>
  <c r="H152" i="79" s="1"/>
  <c r="C152" i="80" s="1"/>
  <c r="E152" i="80" s="1"/>
  <c r="H152" i="80" s="1"/>
  <c r="C152" i="81" s="1"/>
  <c r="E55" i="78"/>
  <c r="H55" i="78" s="1"/>
  <c r="C55" i="79" s="1"/>
  <c r="E55" i="79" s="1"/>
  <c r="H55" i="79" s="1"/>
  <c r="C55" i="80" s="1"/>
  <c r="E55" i="80" s="1"/>
  <c r="H55" i="80" s="1"/>
  <c r="C55" i="81" s="1"/>
  <c r="E143" i="78"/>
  <c r="H143" i="78" s="1"/>
  <c r="C143" i="79" s="1"/>
  <c r="E143" i="79" s="1"/>
  <c r="H143" i="79" s="1"/>
  <c r="C143" i="80" s="1"/>
  <c r="E143" i="80" s="1"/>
  <c r="H143" i="80" s="1"/>
  <c r="C143" i="81" s="1"/>
  <c r="E139" i="78"/>
  <c r="H139" i="78" s="1"/>
  <c r="C139" i="79" s="1"/>
  <c r="E139" i="79" s="1"/>
  <c r="H139" i="79" s="1"/>
  <c r="C139" i="80" s="1"/>
  <c r="E139" i="80" s="1"/>
  <c r="H139" i="80" s="1"/>
  <c r="C139" i="81" s="1"/>
  <c r="E61" i="78"/>
  <c r="H61" i="78" s="1"/>
  <c r="C61" i="79" s="1"/>
  <c r="E61" i="79" s="1"/>
  <c r="H61" i="79" s="1"/>
  <c r="C61" i="80" s="1"/>
  <c r="E61" i="80" s="1"/>
  <c r="H61" i="80" s="1"/>
  <c r="C61" i="81" s="1"/>
  <c r="E200" i="78"/>
  <c r="H200" i="78" s="1"/>
  <c r="C200" i="79" s="1"/>
  <c r="E200" i="79" s="1"/>
  <c r="H200" i="79" s="1"/>
  <c r="C200" i="80" s="1"/>
  <c r="E200" i="80" s="1"/>
  <c r="H200" i="80" s="1"/>
  <c r="C200" i="81" s="1"/>
  <c r="E161" i="78"/>
  <c r="H161" i="78" s="1"/>
  <c r="C161" i="79" s="1"/>
  <c r="E161" i="79" s="1"/>
  <c r="H161" i="79" s="1"/>
  <c r="C161" i="80" s="1"/>
  <c r="E161" i="80" s="1"/>
  <c r="H161" i="80" s="1"/>
  <c r="C161" i="81" s="1"/>
  <c r="E23" i="78"/>
  <c r="H23" i="78" s="1"/>
  <c r="C23" i="79" s="1"/>
  <c r="E23" i="79" s="1"/>
  <c r="H23" i="79" s="1"/>
  <c r="C23" i="80" s="1"/>
  <c r="E23" i="80" s="1"/>
  <c r="H23" i="80" s="1"/>
  <c r="C23" i="81" s="1"/>
  <c r="E95" i="78"/>
  <c r="H95" i="78" s="1"/>
  <c r="C95" i="79" s="1"/>
  <c r="E95" i="79" s="1"/>
  <c r="H95" i="79" s="1"/>
  <c r="C95" i="80" s="1"/>
  <c r="E95" i="80" s="1"/>
  <c r="H95" i="80" s="1"/>
  <c r="C95" i="81" s="1"/>
  <c r="E89" i="78"/>
  <c r="H89" i="78" s="1"/>
  <c r="C89" i="79" s="1"/>
  <c r="E89" i="79" s="1"/>
  <c r="H89" i="79" s="1"/>
  <c r="C89" i="80" s="1"/>
  <c r="E89" i="80" s="1"/>
  <c r="H89" i="80" s="1"/>
  <c r="C89" i="81" s="1"/>
  <c r="E77" i="78"/>
  <c r="H77" i="78" s="1"/>
  <c r="C77" i="79" s="1"/>
  <c r="E77" i="79" s="1"/>
  <c r="H77" i="79" s="1"/>
  <c r="C77" i="80" s="1"/>
  <c r="E77" i="80" s="1"/>
  <c r="H77" i="80" s="1"/>
  <c r="C77" i="81" s="1"/>
  <c r="E134" i="78"/>
  <c r="H134" i="78" s="1"/>
  <c r="C134" i="79" s="1"/>
  <c r="E134" i="79" s="1"/>
  <c r="H134" i="79" s="1"/>
  <c r="C134" i="80" s="1"/>
  <c r="E134" i="80" s="1"/>
  <c r="H134" i="80" s="1"/>
  <c r="C134" i="81" s="1"/>
  <c r="E39" i="78"/>
  <c r="H39" i="78" s="1"/>
  <c r="C39" i="79" s="1"/>
  <c r="E39" i="79" s="1"/>
  <c r="H39" i="79" s="1"/>
  <c r="C39" i="80" s="1"/>
  <c r="E39" i="80" s="1"/>
  <c r="H39" i="80" s="1"/>
  <c r="C39" i="81" s="1"/>
  <c r="E197" i="78"/>
  <c r="H197" i="78" s="1"/>
  <c r="C197" i="79" s="1"/>
  <c r="E197" i="79" s="1"/>
  <c r="H197" i="79" s="1"/>
  <c r="C197" i="80" s="1"/>
  <c r="E197" i="80" s="1"/>
  <c r="H197" i="80" s="1"/>
  <c r="C197" i="81" s="1"/>
  <c r="E136" i="78"/>
  <c r="H136" i="78" s="1"/>
  <c r="C136" i="79" s="1"/>
  <c r="E136" i="79" s="1"/>
  <c r="H136" i="79" s="1"/>
  <c r="C136" i="80" s="1"/>
  <c r="E136" i="80" s="1"/>
  <c r="H136" i="80" s="1"/>
  <c r="C136" i="81" s="1"/>
  <c r="E149" i="78"/>
  <c r="H149" i="78" s="1"/>
  <c r="C149" i="79" s="1"/>
  <c r="E149" i="79" s="1"/>
  <c r="H149" i="79" s="1"/>
  <c r="C149" i="80" s="1"/>
  <c r="E149" i="80" s="1"/>
  <c r="H149" i="80" s="1"/>
  <c r="C149" i="81" s="1"/>
  <c r="E214" i="78"/>
  <c r="H214" i="78" s="1"/>
  <c r="C214" i="79" s="1"/>
  <c r="E214" i="79" s="1"/>
  <c r="H214" i="79" s="1"/>
  <c r="C214" i="80" s="1"/>
  <c r="E214" i="80" s="1"/>
  <c r="H214" i="80" s="1"/>
  <c r="C214" i="81" s="1"/>
  <c r="E87" i="78"/>
  <c r="H87" i="78" s="1"/>
  <c r="C87" i="79" s="1"/>
  <c r="E87" i="79" s="1"/>
  <c r="H87" i="79" s="1"/>
  <c r="C87" i="80" s="1"/>
  <c r="E87" i="80" s="1"/>
  <c r="H87" i="80" s="1"/>
  <c r="C87" i="81" s="1"/>
  <c r="E151" i="78"/>
  <c r="H151" i="78" s="1"/>
  <c r="C151" i="79" s="1"/>
  <c r="E151" i="79" s="1"/>
  <c r="H151" i="79" s="1"/>
  <c r="C151" i="80" s="1"/>
  <c r="E151" i="80" s="1"/>
  <c r="H151" i="80" s="1"/>
  <c r="C151" i="81" s="1"/>
  <c r="E59" i="78"/>
  <c r="H59" i="78" s="1"/>
  <c r="C59" i="79" s="1"/>
  <c r="E59" i="79" s="1"/>
  <c r="H59" i="79" s="1"/>
  <c r="C59" i="80" s="1"/>
  <c r="E59" i="80" s="1"/>
  <c r="H59" i="80" s="1"/>
  <c r="C59" i="81" s="1"/>
  <c r="E224" i="78"/>
  <c r="H224" i="78" s="1"/>
  <c r="C224" i="79" s="1"/>
  <c r="E224" i="79" s="1"/>
  <c r="H224" i="79" s="1"/>
  <c r="C224" i="80" s="1"/>
  <c r="E224" i="80" s="1"/>
  <c r="H224" i="80" s="1"/>
  <c r="C224" i="81" s="1"/>
  <c r="E220" i="78"/>
  <c r="H220" i="78" s="1"/>
  <c r="C220" i="79" s="1"/>
  <c r="E220" i="79" s="1"/>
  <c r="H220" i="79" s="1"/>
  <c r="C220" i="80" s="1"/>
  <c r="E220" i="80" s="1"/>
  <c r="H220" i="80" s="1"/>
  <c r="C220" i="81" s="1"/>
  <c r="E90" i="78"/>
  <c r="H90" i="78" s="1"/>
  <c r="C90" i="79" s="1"/>
  <c r="E90" i="79" s="1"/>
  <c r="H90" i="79" s="1"/>
  <c r="C90" i="80" s="1"/>
  <c r="E90" i="80" s="1"/>
  <c r="H90" i="80" s="1"/>
  <c r="C90" i="81" s="1"/>
  <c r="E30" i="78"/>
  <c r="H30" i="78" s="1"/>
  <c r="C30" i="79" s="1"/>
  <c r="E30" i="79" s="1"/>
  <c r="H30" i="79" s="1"/>
  <c r="C30" i="80" s="1"/>
  <c r="E30" i="80" s="1"/>
  <c r="H30" i="80" s="1"/>
  <c r="C30" i="81" s="1"/>
  <c r="E135" i="78"/>
  <c r="H135" i="78" s="1"/>
  <c r="C135" i="79" s="1"/>
  <c r="E135" i="79" s="1"/>
  <c r="H135" i="79" s="1"/>
  <c r="C135" i="80" s="1"/>
  <c r="E135" i="80" s="1"/>
  <c r="H135" i="80" s="1"/>
  <c r="C135" i="81" s="1"/>
  <c r="E56" i="78"/>
  <c r="H56" i="78" s="1"/>
  <c r="C56" i="79" s="1"/>
  <c r="E56" i="79" s="1"/>
  <c r="H56" i="79" s="1"/>
  <c r="C56" i="80" s="1"/>
  <c r="E56" i="80" s="1"/>
  <c r="H56" i="80" s="1"/>
  <c r="C56" i="81" s="1"/>
  <c r="E70" i="78"/>
  <c r="H70" i="78" s="1"/>
  <c r="C70" i="79" s="1"/>
  <c r="E70" i="79" s="1"/>
  <c r="H70" i="79" s="1"/>
  <c r="C70" i="80" s="1"/>
  <c r="E70" i="80" s="1"/>
  <c r="H70" i="80" s="1"/>
  <c r="C70" i="81" s="1"/>
  <c r="E132" i="78"/>
  <c r="H132" i="78" s="1"/>
  <c r="C132" i="79" s="1"/>
  <c r="E132" i="79" s="1"/>
  <c r="H132" i="79" s="1"/>
  <c r="C132" i="80" s="1"/>
  <c r="E132" i="80" s="1"/>
  <c r="H132" i="80" s="1"/>
  <c r="C132" i="81" s="1"/>
  <c r="E211" i="78"/>
  <c r="H211" i="78" s="1"/>
  <c r="C211" i="79" s="1"/>
  <c r="E211" i="79" s="1"/>
  <c r="H211" i="79" s="1"/>
  <c r="C211" i="80" s="1"/>
  <c r="E211" i="80" s="1"/>
  <c r="H211" i="80" s="1"/>
  <c r="C211" i="81" s="1"/>
  <c r="E178" i="78"/>
  <c r="H178" i="78" s="1"/>
  <c r="C178" i="79" s="1"/>
  <c r="E178" i="79" s="1"/>
  <c r="H178" i="79" s="1"/>
  <c r="C178" i="80" s="1"/>
  <c r="E178" i="80" s="1"/>
  <c r="H178" i="80" s="1"/>
  <c r="C178" i="81" s="1"/>
  <c r="E40" i="78"/>
  <c r="H40" i="78" s="1"/>
  <c r="C40" i="79" s="1"/>
  <c r="E40" i="79" s="1"/>
  <c r="H40" i="79" s="1"/>
  <c r="C40" i="80" s="1"/>
  <c r="E40" i="80" s="1"/>
  <c r="H40" i="80" s="1"/>
  <c r="C40" i="81" s="1"/>
  <c r="E117" i="78"/>
  <c r="H117" i="78" s="1"/>
  <c r="C117" i="79" s="1"/>
  <c r="E117" i="79" s="1"/>
  <c r="H117" i="79" s="1"/>
  <c r="C117" i="80" s="1"/>
  <c r="E117" i="80" s="1"/>
  <c r="H117" i="80" s="1"/>
  <c r="C117" i="81" s="1"/>
  <c r="E218" i="78"/>
  <c r="H218" i="78" s="1"/>
  <c r="C218" i="79" s="1"/>
  <c r="E218" i="79" s="1"/>
  <c r="H218" i="79" s="1"/>
  <c r="C218" i="80" s="1"/>
  <c r="E218" i="80" s="1"/>
  <c r="H218" i="80" s="1"/>
  <c r="C218" i="81" s="1"/>
  <c r="E142" i="78"/>
  <c r="H142" i="78" s="1"/>
  <c r="C142" i="79" s="1"/>
  <c r="E142" i="79" s="1"/>
  <c r="H142" i="79" s="1"/>
  <c r="C142" i="80" s="1"/>
  <c r="E142" i="80" s="1"/>
  <c r="H142" i="80" s="1"/>
  <c r="C142" i="81" s="1"/>
  <c r="E48" i="78"/>
  <c r="H48" i="78" s="1"/>
  <c r="C48" i="79" s="1"/>
  <c r="E48" i="79" s="1"/>
  <c r="H48" i="79" s="1"/>
  <c r="C48" i="80" s="1"/>
  <c r="E48" i="80" s="1"/>
  <c r="H48" i="80" s="1"/>
  <c r="C48" i="81" s="1"/>
  <c r="E45" i="78"/>
  <c r="H45" i="78" s="1"/>
  <c r="C45" i="79" s="1"/>
  <c r="E45" i="79" s="1"/>
  <c r="H45" i="79" s="1"/>
  <c r="C45" i="80" s="1"/>
  <c r="E45" i="80" s="1"/>
  <c r="H45" i="80" s="1"/>
  <c r="C45" i="81" s="1"/>
  <c r="E192" i="78"/>
  <c r="H192" i="78" s="1"/>
  <c r="C192" i="79" s="1"/>
  <c r="E192" i="79" s="1"/>
  <c r="H192" i="79" s="1"/>
  <c r="C192" i="80" s="1"/>
  <c r="E192" i="80" s="1"/>
  <c r="H192" i="80" s="1"/>
  <c r="C192" i="81" s="1"/>
  <c r="E97" i="81"/>
  <c r="H97" i="81" s="1"/>
  <c r="C97" i="82" s="1"/>
  <c r="E97" i="82" s="1"/>
  <c r="H97" i="82" s="1"/>
  <c r="C97" i="83" s="1"/>
  <c r="E97" i="83" s="1"/>
  <c r="H97" i="83" s="1"/>
  <c r="E116" i="78"/>
  <c r="H116" i="78" s="1"/>
  <c r="C116" i="79" s="1"/>
  <c r="E116" i="79" s="1"/>
  <c r="H116" i="79" s="1"/>
  <c r="C116" i="80" s="1"/>
  <c r="E116" i="80" s="1"/>
  <c r="H116" i="80" s="1"/>
  <c r="C116" i="81" s="1"/>
  <c r="E34" i="78"/>
  <c r="H34" i="78" s="1"/>
  <c r="C34" i="79" s="1"/>
  <c r="E34" i="79" s="1"/>
  <c r="H34" i="79" s="1"/>
  <c r="C34" i="80" s="1"/>
  <c r="E34" i="80" s="1"/>
  <c r="H34" i="80" s="1"/>
  <c r="C34" i="81" s="1"/>
  <c r="E57" i="78"/>
  <c r="H57" i="78" s="1"/>
  <c r="C57" i="79" s="1"/>
  <c r="E57" i="79" s="1"/>
  <c r="H57" i="79" s="1"/>
  <c r="C57" i="80" s="1"/>
  <c r="E57" i="80" s="1"/>
  <c r="H57" i="80" s="1"/>
  <c r="C57" i="81" s="1"/>
  <c r="E210" i="78"/>
  <c r="H210" i="78" s="1"/>
  <c r="C210" i="79" s="1"/>
  <c r="E210" i="79" s="1"/>
  <c r="H210" i="79" s="1"/>
  <c r="C210" i="80" s="1"/>
  <c r="E210" i="80" s="1"/>
  <c r="H210" i="80" s="1"/>
  <c r="C210" i="81" s="1"/>
  <c r="E36" i="78"/>
  <c r="H36" i="78" s="1"/>
  <c r="C36" i="79" s="1"/>
  <c r="E84" i="78"/>
  <c r="H84" i="78" s="1"/>
  <c r="C84" i="79" s="1"/>
  <c r="E84" i="79" s="1"/>
  <c r="H84" i="79" s="1"/>
  <c r="C84" i="80" s="1"/>
  <c r="E84" i="80" s="1"/>
  <c r="H84" i="80" s="1"/>
  <c r="C84" i="81" s="1"/>
  <c r="E144" i="78"/>
  <c r="H144" i="78" s="1"/>
  <c r="C144" i="79" s="1"/>
  <c r="E144" i="79" s="1"/>
  <c r="H144" i="79" s="1"/>
  <c r="C144" i="80" s="1"/>
  <c r="E144" i="80" s="1"/>
  <c r="H144" i="80" s="1"/>
  <c r="C144" i="81" s="1"/>
  <c r="E195" i="78"/>
  <c r="H195" i="78" s="1"/>
  <c r="C195" i="79" s="1"/>
  <c r="E195" i="79" s="1"/>
  <c r="H195" i="79" s="1"/>
  <c r="C195" i="80" s="1"/>
  <c r="E195" i="80" s="1"/>
  <c r="H195" i="80" s="1"/>
  <c r="C195" i="81" s="1"/>
  <c r="E69" i="78"/>
  <c r="H69" i="78" s="1"/>
  <c r="C69" i="79" s="1"/>
  <c r="E69" i="79" s="1"/>
  <c r="H69" i="79" s="1"/>
  <c r="C69" i="80" s="1"/>
  <c r="E69" i="80" s="1"/>
  <c r="H69" i="80" s="1"/>
  <c r="C69" i="81" s="1"/>
  <c r="E185" i="78"/>
  <c r="H185" i="78" s="1"/>
  <c r="C185" i="79" s="1"/>
  <c r="E185" i="79" s="1"/>
  <c r="H185" i="79" s="1"/>
  <c r="C185" i="80" s="1"/>
  <c r="E185" i="80" s="1"/>
  <c r="H185" i="80" s="1"/>
  <c r="C185" i="81" s="1"/>
  <c r="E113" i="78"/>
  <c r="H113" i="78" s="1"/>
  <c r="C113" i="79" s="1"/>
  <c r="E113" i="79" s="1"/>
  <c r="H113" i="79" s="1"/>
  <c r="C113" i="80" s="1"/>
  <c r="E113" i="80" s="1"/>
  <c r="H113" i="80" s="1"/>
  <c r="C113" i="81" s="1"/>
  <c r="E126" i="78"/>
  <c r="H126" i="78" s="1"/>
  <c r="C126" i="79" s="1"/>
  <c r="E126" i="79" s="1"/>
  <c r="H126" i="79" s="1"/>
  <c r="C126" i="80" s="1"/>
  <c r="E126" i="80" s="1"/>
  <c r="H126" i="80" s="1"/>
  <c r="C126" i="81" s="1"/>
  <c r="E187" i="78"/>
  <c r="H187" i="78" s="1"/>
  <c r="C187" i="79" s="1"/>
  <c r="E187" i="79" s="1"/>
  <c r="H187" i="79" s="1"/>
  <c r="C187" i="80" s="1"/>
  <c r="E187" i="80" s="1"/>
  <c r="H187" i="80" s="1"/>
  <c r="C187" i="81" s="1"/>
  <c r="E216" i="78"/>
  <c r="H216" i="78" s="1"/>
  <c r="C216" i="79" s="1"/>
  <c r="E216" i="79" s="1"/>
  <c r="H216" i="79" s="1"/>
  <c r="C216" i="80" s="1"/>
  <c r="E216" i="80" s="1"/>
  <c r="H216" i="80" s="1"/>
  <c r="C216" i="81" s="1"/>
  <c r="E215" i="78"/>
  <c r="H215" i="78" s="1"/>
  <c r="C215" i="79" s="1"/>
  <c r="E215" i="79" s="1"/>
  <c r="H215" i="79" s="1"/>
  <c r="C215" i="80" s="1"/>
  <c r="E215" i="80" s="1"/>
  <c r="H215" i="80" s="1"/>
  <c r="C215" i="81" s="1"/>
  <c r="E74" i="78"/>
  <c r="H74" i="78" s="1"/>
  <c r="C74" i="79" s="1"/>
  <c r="E74" i="79" s="1"/>
  <c r="H74" i="79" s="1"/>
  <c r="C74" i="80" s="1"/>
  <c r="E74" i="80" s="1"/>
  <c r="H74" i="80" s="1"/>
  <c r="C74" i="81" s="1"/>
  <c r="E99" i="78"/>
  <c r="H99" i="78" s="1"/>
  <c r="C99" i="79" s="1"/>
  <c r="E99" i="79" s="1"/>
  <c r="H99" i="79" s="1"/>
  <c r="C99" i="80" s="1"/>
  <c r="E99" i="80" s="1"/>
  <c r="H99" i="80" s="1"/>
  <c r="C99" i="81" s="1"/>
  <c r="E111" i="78"/>
  <c r="H111" i="78" s="1"/>
  <c r="C111" i="79" s="1"/>
  <c r="E64" i="78"/>
  <c r="H64" i="78" s="1"/>
  <c r="C64" i="79" s="1"/>
  <c r="E64" i="79" s="1"/>
  <c r="H64" i="79" s="1"/>
  <c r="C64" i="80" s="1"/>
  <c r="E64" i="80" s="1"/>
  <c r="H64" i="80" s="1"/>
  <c r="C64" i="81" s="1"/>
  <c r="C107" i="79"/>
  <c r="E107" i="79" s="1"/>
  <c r="H107" i="79" s="1"/>
  <c r="C107" i="80" s="1"/>
  <c r="E107" i="80" s="1"/>
  <c r="H107" i="80" s="1"/>
  <c r="C184" i="78"/>
  <c r="C100" i="78"/>
  <c r="C209" i="78"/>
  <c r="C137" i="78"/>
  <c r="C133" i="78"/>
  <c r="C108" i="79"/>
  <c r="E108" i="79" s="1"/>
  <c r="H108" i="79" s="1"/>
  <c r="C6" i="76"/>
  <c r="E6" i="76" s="1"/>
  <c r="H6" i="76" s="1"/>
  <c r="E183" i="79"/>
  <c r="H183" i="79" s="1"/>
  <c r="C183" i="80" s="1"/>
  <c r="E183" i="80" s="1"/>
  <c r="H183" i="80" s="1"/>
  <c r="C7" i="76"/>
  <c r="E7" i="76" s="1"/>
  <c r="H7" i="76" s="1"/>
  <c r="C8" i="76"/>
  <c r="E8" i="76" s="1"/>
  <c r="H8" i="76" s="1"/>
  <c r="C13" i="76"/>
  <c r="E13" i="76" s="1"/>
  <c r="H13" i="76" s="1"/>
  <c r="C15" i="76"/>
  <c r="E15" i="76" s="1"/>
  <c r="H15" i="76" s="1"/>
  <c r="C18" i="76"/>
  <c r="E18" i="76" s="1"/>
  <c r="H18" i="76" s="1"/>
  <c r="C16" i="76"/>
  <c r="E16" i="76" s="1"/>
  <c r="H16" i="76" s="1"/>
  <c r="C14" i="76"/>
  <c r="E14" i="76" s="1"/>
  <c r="H14" i="76" s="1"/>
  <c r="C17" i="76"/>
  <c r="E17" i="76" s="1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E59" i="81" l="1"/>
  <c r="H59" i="81" s="1"/>
  <c r="C59" i="82" s="1"/>
  <c r="E59" i="82" s="1"/>
  <c r="H59" i="82" s="1"/>
  <c r="C59" i="83" s="1"/>
  <c r="E59" i="83" s="1"/>
  <c r="H59" i="83" s="1"/>
  <c r="E25" i="79"/>
  <c r="H25" i="79" s="1"/>
  <c r="C25" i="80" s="1"/>
  <c r="E25" i="80" s="1"/>
  <c r="H25" i="80" s="1"/>
  <c r="C25" i="81" s="1"/>
  <c r="E52" i="81"/>
  <c r="H52" i="81" s="1"/>
  <c r="C52" i="82" s="1"/>
  <c r="E52" i="82" s="1"/>
  <c r="H52" i="82" s="1"/>
  <c r="C52" i="83" s="1"/>
  <c r="E52" i="83" s="1"/>
  <c r="H52" i="83" s="1"/>
  <c r="E71" i="81"/>
  <c r="H71" i="81" s="1"/>
  <c r="C71" i="82" s="1"/>
  <c r="E71" i="82" s="1"/>
  <c r="H71" i="82" s="1"/>
  <c r="C71" i="83" s="1"/>
  <c r="E71" i="83" s="1"/>
  <c r="H71" i="83" s="1"/>
  <c r="E83" i="81"/>
  <c r="H83" i="81" s="1"/>
  <c r="C83" i="82" s="1"/>
  <c r="E83" i="82" s="1"/>
  <c r="H83" i="82" s="1"/>
  <c r="C83" i="83" s="1"/>
  <c r="E83" i="83" s="1"/>
  <c r="H83" i="83" s="1"/>
  <c r="E58" i="81"/>
  <c r="H58" i="81" s="1"/>
  <c r="C58" i="82" s="1"/>
  <c r="E58" i="82" s="1"/>
  <c r="H58" i="82" s="1"/>
  <c r="C58" i="83" s="1"/>
  <c r="E58" i="83" s="1"/>
  <c r="H58" i="83" s="1"/>
  <c r="E89" i="81"/>
  <c r="H89" i="81" s="1"/>
  <c r="C89" i="82" s="1"/>
  <c r="E89" i="82" s="1"/>
  <c r="H89" i="82" s="1"/>
  <c r="C89" i="83" s="1"/>
  <c r="E89" i="83" s="1"/>
  <c r="H89" i="83" s="1"/>
  <c r="E115" i="81"/>
  <c r="H115" i="81" s="1"/>
  <c r="C115" i="82" s="1"/>
  <c r="E115" i="82" s="1"/>
  <c r="H115" i="82" s="1"/>
  <c r="C115" i="83" s="1"/>
  <c r="E115" i="83" s="1"/>
  <c r="H115" i="83" s="1"/>
  <c r="E43" i="81"/>
  <c r="H43" i="81" s="1"/>
  <c r="C43" i="82" s="1"/>
  <c r="E43" i="82" s="1"/>
  <c r="H43" i="82" s="1"/>
  <c r="C43" i="83" s="1"/>
  <c r="E43" i="83" s="1"/>
  <c r="H43" i="83" s="1"/>
  <c r="E64" i="81"/>
  <c r="H64" i="81" s="1"/>
  <c r="C64" i="82" s="1"/>
  <c r="E64" i="82" s="1"/>
  <c r="H64" i="82" s="1"/>
  <c r="C64" i="83" s="1"/>
  <c r="E64" i="83" s="1"/>
  <c r="H64" i="83" s="1"/>
  <c r="E126" i="81"/>
  <c r="H126" i="81" s="1"/>
  <c r="C126" i="82" s="1"/>
  <c r="E126" i="82" s="1"/>
  <c r="H126" i="82" s="1"/>
  <c r="C126" i="83" s="1"/>
  <c r="E126" i="83" s="1"/>
  <c r="H126" i="83" s="1"/>
  <c r="E36" i="79"/>
  <c r="H36" i="79" s="1"/>
  <c r="C36" i="80" s="1"/>
  <c r="E36" i="80" s="1"/>
  <c r="H36" i="80" s="1"/>
  <c r="C36" i="81" s="1"/>
  <c r="E56" i="81"/>
  <c r="H56" i="81" s="1"/>
  <c r="C56" i="82" s="1"/>
  <c r="E56" i="82" s="1"/>
  <c r="H56" i="82" s="1"/>
  <c r="C56" i="83" s="1"/>
  <c r="E56" i="83" s="1"/>
  <c r="H56" i="83" s="1"/>
  <c r="E35" i="81"/>
  <c r="H35" i="81" s="1"/>
  <c r="C35" i="82" s="1"/>
  <c r="E35" i="82" s="1"/>
  <c r="H35" i="82" s="1"/>
  <c r="C35" i="83" s="1"/>
  <c r="E35" i="83" s="1"/>
  <c r="H35" i="83" s="1"/>
  <c r="E204" i="81"/>
  <c r="H204" i="81" s="1"/>
  <c r="C204" i="82" s="1"/>
  <c r="E204" i="82" s="1"/>
  <c r="H204" i="82" s="1"/>
  <c r="C204" i="83" s="1"/>
  <c r="E204" i="83" s="1"/>
  <c r="H204" i="83" s="1"/>
  <c r="E201" i="81"/>
  <c r="H201" i="81" s="1"/>
  <c r="C201" i="82" s="1"/>
  <c r="E201" i="82" s="1"/>
  <c r="H201" i="82" s="1"/>
  <c r="C201" i="83" s="1"/>
  <c r="E201" i="83" s="1"/>
  <c r="H201" i="83" s="1"/>
  <c r="E217" i="81"/>
  <c r="H217" i="81" s="1"/>
  <c r="C217" i="82" s="1"/>
  <c r="E217" i="82" s="1"/>
  <c r="H217" i="82" s="1"/>
  <c r="C217" i="83" s="1"/>
  <c r="E217" i="83" s="1"/>
  <c r="H217" i="83" s="1"/>
  <c r="E76" i="81"/>
  <c r="H76" i="81" s="1"/>
  <c r="C76" i="82" s="1"/>
  <c r="E76" i="82" s="1"/>
  <c r="H76" i="82" s="1"/>
  <c r="C76" i="83" s="1"/>
  <c r="E76" i="83" s="1"/>
  <c r="H76" i="83" s="1"/>
  <c r="E73" i="81"/>
  <c r="H73" i="81" s="1"/>
  <c r="C73" i="82" s="1"/>
  <c r="E73" i="82" s="1"/>
  <c r="H73" i="82" s="1"/>
  <c r="C73" i="83" s="1"/>
  <c r="E73" i="83" s="1"/>
  <c r="H73" i="83" s="1"/>
  <c r="E86" i="81"/>
  <c r="H86" i="81" s="1"/>
  <c r="C86" i="82" s="1"/>
  <c r="E86" i="82" s="1"/>
  <c r="H86" i="82" s="1"/>
  <c r="C86" i="83" s="1"/>
  <c r="E86" i="83" s="1"/>
  <c r="H86" i="83" s="1"/>
  <c r="E63" i="81"/>
  <c r="H63" i="81" s="1"/>
  <c r="C63" i="82" s="1"/>
  <c r="E63" i="82" s="1"/>
  <c r="H63" i="82" s="1"/>
  <c r="C63" i="83" s="1"/>
  <c r="E63" i="83" s="1"/>
  <c r="H63" i="83" s="1"/>
  <c r="E203" i="81"/>
  <c r="H203" i="81" s="1"/>
  <c r="C203" i="82" s="1"/>
  <c r="E203" i="82" s="1"/>
  <c r="H203" i="82" s="1"/>
  <c r="C203" i="83" s="1"/>
  <c r="E203" i="83" s="1"/>
  <c r="H203" i="83" s="1"/>
  <c r="E198" i="81"/>
  <c r="H198" i="81" s="1"/>
  <c r="C198" i="82" s="1"/>
  <c r="E198" i="82" s="1"/>
  <c r="H198" i="82" s="1"/>
  <c r="C198" i="83" s="1"/>
  <c r="E198" i="83" s="1"/>
  <c r="H198" i="83" s="1"/>
  <c r="E188" i="81"/>
  <c r="H188" i="81" s="1"/>
  <c r="C188" i="82" s="1"/>
  <c r="E188" i="82" s="1"/>
  <c r="H188" i="82" s="1"/>
  <c r="C188" i="83" s="1"/>
  <c r="E188" i="83" s="1"/>
  <c r="H188" i="83" s="1"/>
  <c r="E192" i="81"/>
  <c r="H192" i="81" s="1"/>
  <c r="C192" i="82" s="1"/>
  <c r="E192" i="82" s="1"/>
  <c r="H192" i="82" s="1"/>
  <c r="C192" i="83" s="1"/>
  <c r="E192" i="83" s="1"/>
  <c r="H192" i="83" s="1"/>
  <c r="E135" i="81"/>
  <c r="H135" i="81" s="1"/>
  <c r="C135" i="82" s="1"/>
  <c r="E135" i="82" s="1"/>
  <c r="H135" i="82" s="1"/>
  <c r="C135" i="83" s="1"/>
  <c r="E135" i="83" s="1"/>
  <c r="H135" i="83" s="1"/>
  <c r="E151" i="81"/>
  <c r="H151" i="81" s="1"/>
  <c r="C151" i="82" s="1"/>
  <c r="E151" i="82" s="1"/>
  <c r="H151" i="82" s="1"/>
  <c r="C151" i="83" s="1"/>
  <c r="E151" i="83" s="1"/>
  <c r="H151" i="83" s="1"/>
  <c r="E95" i="81"/>
  <c r="H95" i="81" s="1"/>
  <c r="C95" i="82" s="1"/>
  <c r="E95" i="82" s="1"/>
  <c r="H95" i="82" s="1"/>
  <c r="C95" i="83" s="1"/>
  <c r="E95" i="83" s="1"/>
  <c r="H95" i="83" s="1"/>
  <c r="E143" i="81"/>
  <c r="H143" i="81" s="1"/>
  <c r="C143" i="82" s="1"/>
  <c r="E143" i="82" s="1"/>
  <c r="H143" i="82" s="1"/>
  <c r="C143" i="83" s="1"/>
  <c r="E143" i="83" s="1"/>
  <c r="H143" i="83" s="1"/>
  <c r="E130" i="81"/>
  <c r="H130" i="81" s="1"/>
  <c r="C130" i="82" s="1"/>
  <c r="E130" i="82" s="1"/>
  <c r="H130" i="82" s="1"/>
  <c r="C130" i="83" s="1"/>
  <c r="E130" i="83" s="1"/>
  <c r="H130" i="83" s="1"/>
  <c r="E22" i="81"/>
  <c r="H22" i="81" s="1"/>
  <c r="C22" i="82" s="1"/>
  <c r="E22" i="82" s="1"/>
  <c r="H22" i="82" s="1"/>
  <c r="C22" i="83" s="1"/>
  <c r="E22" i="83" s="1"/>
  <c r="H22" i="83" s="1"/>
  <c r="E62" i="81"/>
  <c r="H62" i="81" s="1"/>
  <c r="C62" i="82" s="1"/>
  <c r="E62" i="82" s="1"/>
  <c r="H62" i="82" s="1"/>
  <c r="C62" i="83" s="1"/>
  <c r="E62" i="83" s="1"/>
  <c r="H62" i="83" s="1"/>
  <c r="E47" i="81"/>
  <c r="H47" i="81" s="1"/>
  <c r="C47" i="82" s="1"/>
  <c r="E47" i="82" s="1"/>
  <c r="H47" i="82" s="1"/>
  <c r="C47" i="83" s="1"/>
  <c r="E47" i="83" s="1"/>
  <c r="H47" i="83" s="1"/>
  <c r="E41" i="81"/>
  <c r="H41" i="81" s="1"/>
  <c r="C41" i="82" s="1"/>
  <c r="E41" i="82" s="1"/>
  <c r="H41" i="82" s="1"/>
  <c r="C41" i="83" s="1"/>
  <c r="E41" i="83" s="1"/>
  <c r="H41" i="83" s="1"/>
  <c r="E28" i="81"/>
  <c r="H28" i="81" s="1"/>
  <c r="C28" i="82" s="1"/>
  <c r="E28" i="82" s="1"/>
  <c r="H28" i="82" s="1"/>
  <c r="C28" i="83" s="1"/>
  <c r="E28" i="83" s="1"/>
  <c r="H28" i="83" s="1"/>
  <c r="E206" i="81"/>
  <c r="H206" i="81" s="1"/>
  <c r="C206" i="82" s="1"/>
  <c r="E206" i="82" s="1"/>
  <c r="H206" i="82" s="1"/>
  <c r="C206" i="83" s="1"/>
  <c r="E206" i="83" s="1"/>
  <c r="H206" i="83" s="1"/>
  <c r="E49" i="81"/>
  <c r="H49" i="81" s="1"/>
  <c r="C49" i="82" s="1"/>
  <c r="E49" i="82" s="1"/>
  <c r="H49" i="82" s="1"/>
  <c r="C49" i="83" s="1"/>
  <c r="E49" i="83" s="1"/>
  <c r="H49" i="83" s="1"/>
  <c r="E138" i="81"/>
  <c r="H138" i="81" s="1"/>
  <c r="C138" i="82" s="1"/>
  <c r="E138" i="82" s="1"/>
  <c r="H138" i="82" s="1"/>
  <c r="C138" i="83" s="1"/>
  <c r="E138" i="83" s="1"/>
  <c r="H138" i="83" s="1"/>
  <c r="E101" i="81"/>
  <c r="H101" i="81" s="1"/>
  <c r="C101" i="82" s="1"/>
  <c r="E101" i="82" s="1"/>
  <c r="H101" i="82" s="1"/>
  <c r="C101" i="83" s="1"/>
  <c r="E101" i="83" s="1"/>
  <c r="H101" i="83" s="1"/>
  <c r="E94" i="81"/>
  <c r="H94" i="81" s="1"/>
  <c r="C94" i="82" s="1"/>
  <c r="E94" i="82" s="1"/>
  <c r="H94" i="82" s="1"/>
  <c r="C94" i="83" s="1"/>
  <c r="E94" i="83" s="1"/>
  <c r="H94" i="83" s="1"/>
  <c r="E136" i="81"/>
  <c r="H136" i="81" s="1"/>
  <c r="C136" i="82" s="1"/>
  <c r="E136" i="82" s="1"/>
  <c r="H136" i="82" s="1"/>
  <c r="C136" i="83" s="1"/>
  <c r="E136" i="83" s="1"/>
  <c r="H136" i="83" s="1"/>
  <c r="E218" i="81"/>
  <c r="H218" i="81" s="1"/>
  <c r="C218" i="82" s="1"/>
  <c r="E218" i="82" s="1"/>
  <c r="H218" i="82" s="1"/>
  <c r="C218" i="83" s="1"/>
  <c r="E218" i="83" s="1"/>
  <c r="H218" i="83" s="1"/>
  <c r="E99" i="81"/>
  <c r="H99" i="81" s="1"/>
  <c r="C99" i="82" s="1"/>
  <c r="E99" i="82" s="1"/>
  <c r="H99" i="82" s="1"/>
  <c r="C99" i="83" s="1"/>
  <c r="E99" i="83" s="1"/>
  <c r="H99" i="83" s="1"/>
  <c r="E185" i="81"/>
  <c r="H185" i="81" s="1"/>
  <c r="C185" i="82" s="1"/>
  <c r="E185" i="82" s="1"/>
  <c r="H185" i="82" s="1"/>
  <c r="C185" i="83" s="1"/>
  <c r="E185" i="83" s="1"/>
  <c r="H185" i="83" s="1"/>
  <c r="E210" i="81"/>
  <c r="H210" i="81" s="1"/>
  <c r="C210" i="82" s="1"/>
  <c r="E210" i="82" s="1"/>
  <c r="H210" i="82" s="1"/>
  <c r="C210" i="83" s="1"/>
  <c r="E210" i="83" s="1"/>
  <c r="H210" i="83" s="1"/>
  <c r="E45" i="81"/>
  <c r="H45" i="81" s="1"/>
  <c r="C45" i="82" s="1"/>
  <c r="E45" i="82" s="1"/>
  <c r="H45" i="82" s="1"/>
  <c r="C45" i="83" s="1"/>
  <c r="E45" i="83" s="1"/>
  <c r="H45" i="83" s="1"/>
  <c r="E117" i="81"/>
  <c r="H117" i="81" s="1"/>
  <c r="C117" i="82" s="1"/>
  <c r="E117" i="82" s="1"/>
  <c r="H117" i="82" s="1"/>
  <c r="C117" i="83" s="1"/>
  <c r="E117" i="83" s="1"/>
  <c r="H117" i="83" s="1"/>
  <c r="E87" i="81"/>
  <c r="H87" i="81" s="1"/>
  <c r="C87" i="82" s="1"/>
  <c r="E87" i="82" s="1"/>
  <c r="H87" i="82" s="1"/>
  <c r="C87" i="83" s="1"/>
  <c r="E87" i="83" s="1"/>
  <c r="H87" i="83" s="1"/>
  <c r="E197" i="81"/>
  <c r="H197" i="81" s="1"/>
  <c r="C197" i="82" s="1"/>
  <c r="E197" i="82" s="1"/>
  <c r="H197" i="82" s="1"/>
  <c r="C197" i="83" s="1"/>
  <c r="E197" i="83" s="1"/>
  <c r="H197" i="83" s="1"/>
  <c r="E23" i="81"/>
  <c r="H23" i="81" s="1"/>
  <c r="C23" i="82" s="1"/>
  <c r="E23" i="82" s="1"/>
  <c r="H23" i="82" s="1"/>
  <c r="C23" i="83" s="1"/>
  <c r="E23" i="83" s="1"/>
  <c r="H23" i="83" s="1"/>
  <c r="E55" i="81"/>
  <c r="H55" i="81" s="1"/>
  <c r="C55" i="82" s="1"/>
  <c r="E55" i="82" s="1"/>
  <c r="H55" i="82" s="1"/>
  <c r="C55" i="83" s="1"/>
  <c r="E55" i="83" s="1"/>
  <c r="H55" i="83" s="1"/>
  <c r="E46" i="81"/>
  <c r="H46" i="81" s="1"/>
  <c r="C46" i="82" s="1"/>
  <c r="E46" i="82" s="1"/>
  <c r="H46" i="82" s="1"/>
  <c r="C46" i="83" s="1"/>
  <c r="E46" i="83" s="1"/>
  <c r="H46" i="83" s="1"/>
  <c r="E208" i="81"/>
  <c r="H208" i="81" s="1"/>
  <c r="C208" i="82" s="1"/>
  <c r="E208" i="82" s="1"/>
  <c r="H208" i="82" s="1"/>
  <c r="C208" i="83" s="1"/>
  <c r="E208" i="83" s="1"/>
  <c r="H208" i="83" s="1"/>
  <c r="E96" i="81"/>
  <c r="H96" i="81" s="1"/>
  <c r="C96" i="82" s="1"/>
  <c r="E96" i="82" s="1"/>
  <c r="H96" i="82" s="1"/>
  <c r="C96" i="83" s="1"/>
  <c r="E96" i="83" s="1"/>
  <c r="H96" i="83" s="1"/>
  <c r="E202" i="81"/>
  <c r="H202" i="81" s="1"/>
  <c r="C202" i="82" s="1"/>
  <c r="E202" i="82" s="1"/>
  <c r="H202" i="82" s="1"/>
  <c r="C202" i="83" s="1"/>
  <c r="E202" i="83" s="1"/>
  <c r="H202" i="83" s="1"/>
  <c r="E140" i="81"/>
  <c r="H140" i="81" s="1"/>
  <c r="C140" i="82" s="1"/>
  <c r="E140" i="82" s="1"/>
  <c r="H140" i="82" s="1"/>
  <c r="C140" i="83" s="1"/>
  <c r="E140" i="83" s="1"/>
  <c r="H140" i="83" s="1"/>
  <c r="E91" i="81"/>
  <c r="H91" i="81" s="1"/>
  <c r="C91" i="82" s="1"/>
  <c r="E91" i="82" s="1"/>
  <c r="H91" i="82" s="1"/>
  <c r="C91" i="83" s="1"/>
  <c r="E91" i="83" s="1"/>
  <c r="H91" i="83" s="1"/>
  <c r="E72" i="81"/>
  <c r="H72" i="81" s="1"/>
  <c r="C72" i="82" s="1"/>
  <c r="E72" i="82" s="1"/>
  <c r="H72" i="82" s="1"/>
  <c r="C72" i="83" s="1"/>
  <c r="E72" i="83" s="1"/>
  <c r="H72" i="83" s="1"/>
  <c r="E207" i="81"/>
  <c r="H207" i="81" s="1"/>
  <c r="C207" i="82" s="1"/>
  <c r="E207" i="82" s="1"/>
  <c r="H207" i="82" s="1"/>
  <c r="C207" i="83" s="1"/>
  <c r="E207" i="83" s="1"/>
  <c r="H207" i="83" s="1"/>
  <c r="E31" i="81"/>
  <c r="H31" i="81" s="1"/>
  <c r="C31" i="82" s="1"/>
  <c r="E31" i="82" s="1"/>
  <c r="H31" i="82" s="1"/>
  <c r="C31" i="83" s="1"/>
  <c r="E31" i="83" s="1"/>
  <c r="H31" i="83" s="1"/>
  <c r="E38" i="81"/>
  <c r="H38" i="81" s="1"/>
  <c r="C38" i="82" s="1"/>
  <c r="E38" i="82" s="1"/>
  <c r="H38" i="82" s="1"/>
  <c r="C38" i="83" s="1"/>
  <c r="E38" i="83" s="1"/>
  <c r="H38" i="83" s="1"/>
  <c r="E142" i="81"/>
  <c r="H142" i="81" s="1"/>
  <c r="C142" i="82" s="1"/>
  <c r="E142" i="82" s="1"/>
  <c r="H142" i="82" s="1"/>
  <c r="C142" i="83" s="1"/>
  <c r="E142" i="83" s="1"/>
  <c r="H142" i="83" s="1"/>
  <c r="E141" i="81"/>
  <c r="H141" i="81" s="1"/>
  <c r="C141" i="82" s="1"/>
  <c r="E141" i="82" s="1"/>
  <c r="H141" i="82" s="1"/>
  <c r="C141" i="83" s="1"/>
  <c r="E141" i="83" s="1"/>
  <c r="H141" i="83" s="1"/>
  <c r="E74" i="81"/>
  <c r="H74" i="81" s="1"/>
  <c r="C74" i="82" s="1"/>
  <c r="E74" i="82" s="1"/>
  <c r="H74" i="82" s="1"/>
  <c r="C74" i="83" s="1"/>
  <c r="E74" i="83" s="1"/>
  <c r="H74" i="83" s="1"/>
  <c r="E69" i="81"/>
  <c r="H69" i="81" s="1"/>
  <c r="C69" i="82" s="1"/>
  <c r="E69" i="82" s="1"/>
  <c r="H69" i="82" s="1"/>
  <c r="C69" i="83" s="1"/>
  <c r="E69" i="83" s="1"/>
  <c r="H69" i="83" s="1"/>
  <c r="E40" i="81"/>
  <c r="H40" i="81" s="1"/>
  <c r="C40" i="82" s="1"/>
  <c r="E40" i="82" s="1"/>
  <c r="H40" i="82" s="1"/>
  <c r="C40" i="83" s="1"/>
  <c r="E40" i="83" s="1"/>
  <c r="H40" i="83" s="1"/>
  <c r="E30" i="81"/>
  <c r="H30" i="81" s="1"/>
  <c r="C30" i="82" s="1"/>
  <c r="E30" i="82" s="1"/>
  <c r="H30" i="82" s="1"/>
  <c r="C30" i="83" s="1"/>
  <c r="E30" i="83" s="1"/>
  <c r="H30" i="83" s="1"/>
  <c r="E214" i="81"/>
  <c r="H214" i="81" s="1"/>
  <c r="C214" i="82" s="1"/>
  <c r="E214" i="82" s="1"/>
  <c r="H214" i="82" s="1"/>
  <c r="C214" i="83" s="1"/>
  <c r="E214" i="83" s="1"/>
  <c r="H214" i="83" s="1"/>
  <c r="E39" i="81"/>
  <c r="H39" i="81" s="1"/>
  <c r="C39" i="82" s="1"/>
  <c r="E39" i="82" s="1"/>
  <c r="H39" i="82" s="1"/>
  <c r="C39" i="83" s="1"/>
  <c r="E39" i="83" s="1"/>
  <c r="H39" i="83" s="1"/>
  <c r="E161" i="81"/>
  <c r="H161" i="81" s="1"/>
  <c r="C161" i="82" s="1"/>
  <c r="E161" i="82" s="1"/>
  <c r="H161" i="82" s="1"/>
  <c r="C161" i="83" s="1"/>
  <c r="E161" i="83" s="1"/>
  <c r="H161" i="83" s="1"/>
  <c r="E152" i="81"/>
  <c r="H152" i="81" s="1"/>
  <c r="C152" i="82" s="1"/>
  <c r="E152" i="82" s="1"/>
  <c r="H152" i="82" s="1"/>
  <c r="C152" i="83" s="1"/>
  <c r="E152" i="83" s="1"/>
  <c r="H152" i="83" s="1"/>
  <c r="E54" i="81"/>
  <c r="H54" i="81" s="1"/>
  <c r="C54" i="82" s="1"/>
  <c r="E54" i="82" s="1"/>
  <c r="H54" i="82" s="1"/>
  <c r="C54" i="83" s="1"/>
  <c r="E54" i="83" s="1"/>
  <c r="H54" i="83" s="1"/>
  <c r="E24" i="81"/>
  <c r="H24" i="81" s="1"/>
  <c r="C24" i="82" s="1"/>
  <c r="E24" i="82" s="1"/>
  <c r="H24" i="82" s="1"/>
  <c r="C24" i="83" s="1"/>
  <c r="E24" i="83" s="1"/>
  <c r="H24" i="83" s="1"/>
  <c r="E85" i="81"/>
  <c r="H85" i="81" s="1"/>
  <c r="C85" i="82" s="1"/>
  <c r="E85" i="82" s="1"/>
  <c r="H85" i="82" s="1"/>
  <c r="C85" i="83" s="1"/>
  <c r="E85" i="83" s="1"/>
  <c r="H85" i="83" s="1"/>
  <c r="E51" i="81"/>
  <c r="H51" i="81" s="1"/>
  <c r="C51" i="82" s="1"/>
  <c r="E51" i="82" s="1"/>
  <c r="H51" i="82" s="1"/>
  <c r="C51" i="83" s="1"/>
  <c r="E51" i="83" s="1"/>
  <c r="H51" i="83" s="1"/>
  <c r="E114" i="81"/>
  <c r="H114" i="81" s="1"/>
  <c r="C114" i="82" s="1"/>
  <c r="E114" i="82" s="1"/>
  <c r="H114" i="82" s="1"/>
  <c r="C114" i="83" s="1"/>
  <c r="E114" i="83" s="1"/>
  <c r="H114" i="83" s="1"/>
  <c r="E80" i="81"/>
  <c r="H80" i="81" s="1"/>
  <c r="C80" i="82" s="1"/>
  <c r="E80" i="82" s="1"/>
  <c r="H80" i="82" s="1"/>
  <c r="C80" i="83" s="1"/>
  <c r="E80" i="83" s="1"/>
  <c r="H80" i="83" s="1"/>
  <c r="E50" i="81"/>
  <c r="H50" i="81" s="1"/>
  <c r="C50" i="82" s="1"/>
  <c r="E50" i="82" s="1"/>
  <c r="H50" i="82" s="1"/>
  <c r="C50" i="83" s="1"/>
  <c r="E50" i="83" s="1"/>
  <c r="H50" i="83" s="1"/>
  <c r="E110" i="81"/>
  <c r="H110" i="81" s="1"/>
  <c r="C110" i="82" s="1"/>
  <c r="E110" i="82" s="1"/>
  <c r="H110" i="82" s="1"/>
  <c r="C110" i="83" s="1"/>
  <c r="E110" i="83" s="1"/>
  <c r="H110" i="83" s="1"/>
  <c r="E199" i="81"/>
  <c r="H199" i="81" s="1"/>
  <c r="C199" i="82" s="1"/>
  <c r="E199" i="82" s="1"/>
  <c r="H199" i="82" s="1"/>
  <c r="C199" i="83" s="1"/>
  <c r="E199" i="83" s="1"/>
  <c r="H199" i="83" s="1"/>
  <c r="E139" i="81"/>
  <c r="H139" i="81" s="1"/>
  <c r="C139" i="82" s="1"/>
  <c r="E139" i="82" s="1"/>
  <c r="H139" i="82" s="1"/>
  <c r="C139" i="83" s="1"/>
  <c r="E139" i="83" s="1"/>
  <c r="H139" i="83" s="1"/>
  <c r="E113" i="81"/>
  <c r="H113" i="81" s="1"/>
  <c r="C113" i="82" s="1"/>
  <c r="E113" i="82" s="1"/>
  <c r="H113" i="82" s="1"/>
  <c r="C113" i="83" s="1"/>
  <c r="E113" i="83" s="1"/>
  <c r="H113" i="83" s="1"/>
  <c r="E48" i="81"/>
  <c r="H48" i="81" s="1"/>
  <c r="C48" i="82" s="1"/>
  <c r="E48" i="82" s="1"/>
  <c r="H48" i="82" s="1"/>
  <c r="C48" i="83" s="1"/>
  <c r="E48" i="83" s="1"/>
  <c r="H48" i="83" s="1"/>
  <c r="E178" i="81"/>
  <c r="H178" i="81" s="1"/>
  <c r="C178" i="82" s="1"/>
  <c r="E178" i="82" s="1"/>
  <c r="H178" i="82" s="1"/>
  <c r="C178" i="83" s="1"/>
  <c r="E178" i="83" s="1"/>
  <c r="H178" i="83" s="1"/>
  <c r="E90" i="81"/>
  <c r="H90" i="81" s="1"/>
  <c r="C90" i="82" s="1"/>
  <c r="E90" i="82" s="1"/>
  <c r="H90" i="82" s="1"/>
  <c r="C90" i="83" s="1"/>
  <c r="E90" i="83" s="1"/>
  <c r="H90" i="83" s="1"/>
  <c r="E200" i="81"/>
  <c r="H200" i="81" s="1"/>
  <c r="C200" i="82" s="1"/>
  <c r="E200" i="82" s="1"/>
  <c r="H200" i="82" s="1"/>
  <c r="C200" i="83" s="1"/>
  <c r="E200" i="83" s="1"/>
  <c r="H200" i="83" s="1"/>
  <c r="E19" i="81"/>
  <c r="H19" i="81" s="1"/>
  <c r="C19" i="82" s="1"/>
  <c r="E19" i="82" s="1"/>
  <c r="H19" i="82" s="1"/>
  <c r="C19" i="83" s="1"/>
  <c r="E19" i="83" s="1"/>
  <c r="H19" i="83" s="1"/>
  <c r="E150" i="81"/>
  <c r="H150" i="81" s="1"/>
  <c r="C150" i="82" s="1"/>
  <c r="E150" i="82" s="1"/>
  <c r="H150" i="82" s="1"/>
  <c r="C150" i="83" s="1"/>
  <c r="E150" i="83" s="1"/>
  <c r="H150" i="83" s="1"/>
  <c r="E32" i="81"/>
  <c r="H32" i="81" s="1"/>
  <c r="C32" i="82" s="1"/>
  <c r="E32" i="82" s="1"/>
  <c r="H32" i="82" s="1"/>
  <c r="C32" i="83" s="1"/>
  <c r="E32" i="83" s="1"/>
  <c r="H32" i="83" s="1"/>
  <c r="E81" i="81"/>
  <c r="H81" i="81" s="1"/>
  <c r="C81" i="82" s="1"/>
  <c r="E81" i="82" s="1"/>
  <c r="H81" i="82" s="1"/>
  <c r="C81" i="83" s="1"/>
  <c r="E81" i="83" s="1"/>
  <c r="H81" i="83" s="1"/>
  <c r="E212" i="81"/>
  <c r="H212" i="81" s="1"/>
  <c r="C212" i="82" s="1"/>
  <c r="E212" i="82" s="1"/>
  <c r="H212" i="82" s="1"/>
  <c r="C212" i="83" s="1"/>
  <c r="E212" i="83" s="1"/>
  <c r="H212" i="83" s="1"/>
  <c r="E68" i="81"/>
  <c r="H68" i="81" s="1"/>
  <c r="C68" i="82" s="1"/>
  <c r="E68" i="82" s="1"/>
  <c r="H68" i="82" s="1"/>
  <c r="C68" i="83" s="1"/>
  <c r="E68" i="83" s="1"/>
  <c r="H68" i="83" s="1"/>
  <c r="E223" i="81"/>
  <c r="H223" i="81" s="1"/>
  <c r="C223" i="82" s="1"/>
  <c r="E223" i="82" s="1"/>
  <c r="H223" i="82" s="1"/>
  <c r="C223" i="83" s="1"/>
  <c r="E223" i="83" s="1"/>
  <c r="H223" i="83" s="1"/>
  <c r="E106" i="81"/>
  <c r="H106" i="81" s="1"/>
  <c r="C106" i="82" s="1"/>
  <c r="E106" i="82" s="1"/>
  <c r="H106" i="82" s="1"/>
  <c r="C106" i="83" s="1"/>
  <c r="E106" i="83" s="1"/>
  <c r="H106" i="83" s="1"/>
  <c r="E26" i="81"/>
  <c r="H26" i="81" s="1"/>
  <c r="C26" i="82" s="1"/>
  <c r="E26" i="82" s="1"/>
  <c r="H26" i="82" s="1"/>
  <c r="C26" i="83" s="1"/>
  <c r="E26" i="83" s="1"/>
  <c r="H26" i="83" s="1"/>
  <c r="E33" i="81"/>
  <c r="H33" i="81" s="1"/>
  <c r="C33" i="82" s="1"/>
  <c r="E33" i="82" s="1"/>
  <c r="H33" i="82" s="1"/>
  <c r="C33" i="83" s="1"/>
  <c r="E33" i="83" s="1"/>
  <c r="H33" i="83" s="1"/>
  <c r="E78" i="81"/>
  <c r="H78" i="81" s="1"/>
  <c r="C78" i="82" s="1"/>
  <c r="E78" i="82" s="1"/>
  <c r="H78" i="82" s="1"/>
  <c r="C78" i="83" s="1"/>
  <c r="E78" i="83" s="1"/>
  <c r="H78" i="83" s="1"/>
  <c r="E70" i="81"/>
  <c r="H70" i="81" s="1"/>
  <c r="C70" i="82" s="1"/>
  <c r="E70" i="82" s="1"/>
  <c r="H70" i="82" s="1"/>
  <c r="C70" i="83" s="1"/>
  <c r="E70" i="83" s="1"/>
  <c r="H70" i="83" s="1"/>
  <c r="E20" i="81"/>
  <c r="H20" i="81" s="1"/>
  <c r="C20" i="82" s="1"/>
  <c r="E20" i="82" s="1"/>
  <c r="H20" i="82" s="1"/>
  <c r="C20" i="83" s="1"/>
  <c r="E20" i="83" s="1"/>
  <c r="H20" i="83" s="1"/>
  <c r="E111" i="79"/>
  <c r="H111" i="79" s="1"/>
  <c r="C111" i="80" s="1"/>
  <c r="E111" i="80" s="1"/>
  <c r="H111" i="80" s="1"/>
  <c r="C111" i="81" s="1"/>
  <c r="E215" i="81"/>
  <c r="H215" i="81" s="1"/>
  <c r="C215" i="82" s="1"/>
  <c r="E215" i="82" s="1"/>
  <c r="H215" i="82" s="1"/>
  <c r="C215" i="83" s="1"/>
  <c r="E215" i="83" s="1"/>
  <c r="H215" i="83" s="1"/>
  <c r="E57" i="81"/>
  <c r="H57" i="81" s="1"/>
  <c r="C57" i="82" s="1"/>
  <c r="E57" i="82" s="1"/>
  <c r="H57" i="82" s="1"/>
  <c r="C57" i="83" s="1"/>
  <c r="E57" i="83" s="1"/>
  <c r="H57" i="83" s="1"/>
  <c r="E216" i="81"/>
  <c r="H216" i="81" s="1"/>
  <c r="C216" i="82" s="1"/>
  <c r="E216" i="82" s="1"/>
  <c r="H216" i="82" s="1"/>
  <c r="C216" i="83" s="1"/>
  <c r="E216" i="83" s="1"/>
  <c r="H216" i="83" s="1"/>
  <c r="E195" i="81"/>
  <c r="H195" i="81" s="1"/>
  <c r="C195" i="82" s="1"/>
  <c r="E195" i="82" s="1"/>
  <c r="H195" i="82" s="1"/>
  <c r="C195" i="83" s="1"/>
  <c r="E195" i="83" s="1"/>
  <c r="H195" i="83" s="1"/>
  <c r="E34" i="81"/>
  <c r="H34" i="81" s="1"/>
  <c r="C34" i="82" s="1"/>
  <c r="E34" i="82" s="1"/>
  <c r="H34" i="82" s="1"/>
  <c r="C34" i="83" s="1"/>
  <c r="E34" i="83" s="1"/>
  <c r="H34" i="83" s="1"/>
  <c r="E211" i="81"/>
  <c r="H211" i="81" s="1"/>
  <c r="C211" i="82" s="1"/>
  <c r="E211" i="82" s="1"/>
  <c r="H211" i="82" s="1"/>
  <c r="C211" i="83" s="1"/>
  <c r="E211" i="83" s="1"/>
  <c r="H211" i="83" s="1"/>
  <c r="E220" i="81"/>
  <c r="H220" i="81" s="1"/>
  <c r="C220" i="82" s="1"/>
  <c r="E220" i="82" s="1"/>
  <c r="H220" i="82" s="1"/>
  <c r="C220" i="83" s="1"/>
  <c r="E220" i="83" s="1"/>
  <c r="H220" i="83" s="1"/>
  <c r="E149" i="81"/>
  <c r="H149" i="81" s="1"/>
  <c r="C149" i="82" s="1"/>
  <c r="E149" i="82" s="1"/>
  <c r="H149" i="82" s="1"/>
  <c r="C149" i="83" s="1"/>
  <c r="E149" i="83" s="1"/>
  <c r="H149" i="83" s="1"/>
  <c r="E134" i="81"/>
  <c r="H134" i="81" s="1"/>
  <c r="C134" i="82" s="1"/>
  <c r="E134" i="82" s="1"/>
  <c r="H134" i="82" s="1"/>
  <c r="C134" i="83" s="1"/>
  <c r="E134" i="83" s="1"/>
  <c r="H134" i="83" s="1"/>
  <c r="E61" i="81"/>
  <c r="H61" i="81" s="1"/>
  <c r="C61" i="82" s="1"/>
  <c r="E61" i="82" s="1"/>
  <c r="H61" i="82" s="1"/>
  <c r="C61" i="83" s="1"/>
  <c r="E61" i="83" s="1"/>
  <c r="H61" i="83" s="1"/>
  <c r="E190" i="81"/>
  <c r="H190" i="81" s="1"/>
  <c r="C190" i="82" s="1"/>
  <c r="E190" i="82" s="1"/>
  <c r="H190" i="82" s="1"/>
  <c r="C190" i="83" s="1"/>
  <c r="E190" i="83" s="1"/>
  <c r="H190" i="83" s="1"/>
  <c r="E222" i="81"/>
  <c r="H222" i="81" s="1"/>
  <c r="C222" i="82" s="1"/>
  <c r="E222" i="82" s="1"/>
  <c r="H222" i="82" s="1"/>
  <c r="C222" i="83" s="1"/>
  <c r="E222" i="83" s="1"/>
  <c r="H222" i="83" s="1"/>
  <c r="E146" i="81"/>
  <c r="H146" i="81" s="1"/>
  <c r="C146" i="82" s="1"/>
  <c r="E146" i="82" s="1"/>
  <c r="H146" i="82" s="1"/>
  <c r="C146" i="83" s="1"/>
  <c r="E146" i="83" s="1"/>
  <c r="H146" i="83" s="1"/>
  <c r="E131" i="81"/>
  <c r="H131" i="81" s="1"/>
  <c r="C131" i="82" s="1"/>
  <c r="E131" i="82" s="1"/>
  <c r="H131" i="82" s="1"/>
  <c r="C131" i="83" s="1"/>
  <c r="E131" i="83" s="1"/>
  <c r="H131" i="83" s="1"/>
  <c r="E53" i="81"/>
  <c r="H53" i="81" s="1"/>
  <c r="C53" i="82" s="1"/>
  <c r="E53" i="82" s="1"/>
  <c r="H53" i="82" s="1"/>
  <c r="C53" i="83" s="1"/>
  <c r="E53" i="83" s="1"/>
  <c r="H53" i="83" s="1"/>
  <c r="E147" i="81"/>
  <c r="H147" i="81" s="1"/>
  <c r="C147" i="82" s="1"/>
  <c r="E147" i="82" s="1"/>
  <c r="H147" i="82" s="1"/>
  <c r="C147" i="83" s="1"/>
  <c r="E147" i="83" s="1"/>
  <c r="H147" i="83" s="1"/>
  <c r="E21" i="81"/>
  <c r="H21" i="81" s="1"/>
  <c r="C21" i="82" s="1"/>
  <c r="E21" i="82" s="1"/>
  <c r="H21" i="82" s="1"/>
  <c r="C21" i="83" s="1"/>
  <c r="E21" i="83" s="1"/>
  <c r="H21" i="83" s="1"/>
  <c r="E27" i="80"/>
  <c r="H27" i="80" s="1"/>
  <c r="C27" i="81" s="1"/>
  <c r="E27" i="81" s="1"/>
  <c r="H27" i="81" s="1"/>
  <c r="C27" i="82" s="1"/>
  <c r="E196" i="81"/>
  <c r="H196" i="81" s="1"/>
  <c r="C196" i="82" s="1"/>
  <c r="E196" i="82" s="1"/>
  <c r="H196" i="82" s="1"/>
  <c r="C196" i="83" s="1"/>
  <c r="E196" i="83" s="1"/>
  <c r="H196" i="83" s="1"/>
  <c r="E82" i="81"/>
  <c r="H82" i="81" s="1"/>
  <c r="C82" i="82" s="1"/>
  <c r="E82" i="82" s="1"/>
  <c r="H82" i="82" s="1"/>
  <c r="C82" i="83" s="1"/>
  <c r="E82" i="83" s="1"/>
  <c r="H82" i="83" s="1"/>
  <c r="E84" i="81"/>
  <c r="H84" i="81" s="1"/>
  <c r="C84" i="82" s="1"/>
  <c r="E84" i="82" s="1"/>
  <c r="H84" i="82" s="1"/>
  <c r="C84" i="83" s="1"/>
  <c r="E84" i="83" s="1"/>
  <c r="H84" i="83" s="1"/>
  <c r="E187" i="81"/>
  <c r="H187" i="81" s="1"/>
  <c r="C187" i="82" s="1"/>
  <c r="E187" i="82" s="1"/>
  <c r="H187" i="82" s="1"/>
  <c r="C187" i="83" s="1"/>
  <c r="E187" i="83" s="1"/>
  <c r="H187" i="83" s="1"/>
  <c r="E144" i="81"/>
  <c r="H144" i="81" s="1"/>
  <c r="C144" i="82" s="1"/>
  <c r="E144" i="82" s="1"/>
  <c r="H144" i="82" s="1"/>
  <c r="C144" i="83" s="1"/>
  <c r="E144" i="83" s="1"/>
  <c r="H144" i="83" s="1"/>
  <c r="E116" i="81"/>
  <c r="H116" i="81" s="1"/>
  <c r="C116" i="82" s="1"/>
  <c r="E116" i="82" s="1"/>
  <c r="H116" i="82" s="1"/>
  <c r="C116" i="83" s="1"/>
  <c r="E116" i="83" s="1"/>
  <c r="H116" i="83" s="1"/>
  <c r="E132" i="81"/>
  <c r="H132" i="81" s="1"/>
  <c r="C132" i="82" s="1"/>
  <c r="E132" i="82" s="1"/>
  <c r="H132" i="82" s="1"/>
  <c r="C132" i="83" s="1"/>
  <c r="E132" i="83" s="1"/>
  <c r="H132" i="83" s="1"/>
  <c r="E224" i="81"/>
  <c r="H224" i="81" s="1"/>
  <c r="C224" i="82" s="1"/>
  <c r="E224" i="82" s="1"/>
  <c r="H224" i="82" s="1"/>
  <c r="C224" i="83" s="1"/>
  <c r="E224" i="83" s="1"/>
  <c r="H224" i="83" s="1"/>
  <c r="E77" i="81"/>
  <c r="H77" i="81" s="1"/>
  <c r="C77" i="82" s="1"/>
  <c r="E77" i="82" s="1"/>
  <c r="H77" i="82" s="1"/>
  <c r="C77" i="83" s="1"/>
  <c r="E77" i="83" s="1"/>
  <c r="H77" i="83" s="1"/>
  <c r="E42" i="81"/>
  <c r="H42" i="81" s="1"/>
  <c r="C42" i="82" s="1"/>
  <c r="E42" i="82" s="1"/>
  <c r="H42" i="82" s="1"/>
  <c r="C42" i="83" s="1"/>
  <c r="E42" i="83" s="1"/>
  <c r="H42" i="83" s="1"/>
  <c r="E205" i="81"/>
  <c r="H205" i="81" s="1"/>
  <c r="C205" i="82" s="1"/>
  <c r="E205" i="82" s="1"/>
  <c r="H205" i="82" s="1"/>
  <c r="C205" i="83" s="1"/>
  <c r="E205" i="83" s="1"/>
  <c r="H205" i="83" s="1"/>
  <c r="E191" i="81"/>
  <c r="H191" i="81" s="1"/>
  <c r="C191" i="82" s="1"/>
  <c r="E191" i="82" s="1"/>
  <c r="H191" i="82" s="1"/>
  <c r="C191" i="83" s="1"/>
  <c r="E191" i="83" s="1"/>
  <c r="H191" i="83" s="1"/>
  <c r="E213" i="81"/>
  <c r="H213" i="81" s="1"/>
  <c r="C213" i="82" s="1"/>
  <c r="E213" i="82" s="1"/>
  <c r="H213" i="82" s="1"/>
  <c r="C213" i="83" s="1"/>
  <c r="E213" i="83" s="1"/>
  <c r="H213" i="83" s="1"/>
  <c r="E112" i="79"/>
  <c r="H112" i="79" s="1"/>
  <c r="C112" i="80" s="1"/>
  <c r="E112" i="80" s="1"/>
  <c r="H112" i="80" s="1"/>
  <c r="C112" i="81" s="1"/>
  <c r="E118" i="81"/>
  <c r="H118" i="81" s="1"/>
  <c r="C118" i="82" s="1"/>
  <c r="E118" i="82" s="1"/>
  <c r="H118" i="82" s="1"/>
  <c r="C118" i="83" s="1"/>
  <c r="E118" i="83" s="1"/>
  <c r="H118" i="83" s="1"/>
  <c r="E98" i="81"/>
  <c r="H98" i="81" s="1"/>
  <c r="C98" i="82" s="1"/>
  <c r="E98" i="82" s="1"/>
  <c r="H98" i="82" s="1"/>
  <c r="C98" i="83" s="1"/>
  <c r="E98" i="83" s="1"/>
  <c r="H98" i="83" s="1"/>
  <c r="E186" i="81"/>
  <c r="H186" i="81" s="1"/>
  <c r="C186" i="82" s="1"/>
  <c r="E186" i="82" s="1"/>
  <c r="H186" i="82" s="1"/>
  <c r="C186" i="83" s="1"/>
  <c r="E186" i="83" s="1"/>
  <c r="H186" i="83" s="1"/>
  <c r="E29" i="81"/>
  <c r="H29" i="81" s="1"/>
  <c r="C29" i="82" s="1"/>
  <c r="E29" i="82" s="1"/>
  <c r="H29" i="82" s="1"/>
  <c r="C29" i="83" s="1"/>
  <c r="E29" i="83" s="1"/>
  <c r="H29" i="83" s="1"/>
  <c r="E44" i="81"/>
  <c r="H44" i="81" s="1"/>
  <c r="C44" i="82" s="1"/>
  <c r="E44" i="82" s="1"/>
  <c r="H44" i="82" s="1"/>
  <c r="C44" i="83" s="1"/>
  <c r="E44" i="83" s="1"/>
  <c r="H44" i="83" s="1"/>
  <c r="E75" i="81"/>
  <c r="H75" i="81" s="1"/>
  <c r="C75" i="82" s="1"/>
  <c r="E75" i="82" s="1"/>
  <c r="H75" i="82" s="1"/>
  <c r="C75" i="83" s="1"/>
  <c r="E75" i="83" s="1"/>
  <c r="H75" i="83" s="1"/>
  <c r="E221" i="81"/>
  <c r="H221" i="81" s="1"/>
  <c r="C221" i="82" s="1"/>
  <c r="E221" i="82" s="1"/>
  <c r="H221" i="82" s="1"/>
  <c r="C221" i="83" s="1"/>
  <c r="E221" i="83" s="1"/>
  <c r="H221" i="83" s="1"/>
  <c r="E60" i="81"/>
  <c r="H60" i="81" s="1"/>
  <c r="C60" i="82" s="1"/>
  <c r="E60" i="82" s="1"/>
  <c r="H60" i="82" s="1"/>
  <c r="C60" i="83" s="1"/>
  <c r="E60" i="83" s="1"/>
  <c r="H60" i="83" s="1"/>
  <c r="E133" i="78"/>
  <c r="H133" i="78" s="1"/>
  <c r="C133" i="79" s="1"/>
  <c r="E133" i="79" s="1"/>
  <c r="H133" i="79" s="1"/>
  <c r="C133" i="80" s="1"/>
  <c r="E133" i="80" s="1"/>
  <c r="H133" i="80" s="1"/>
  <c r="C133" i="81" s="1"/>
  <c r="E133" i="81" s="1"/>
  <c r="H133" i="81" s="1"/>
  <c r="E137" i="78"/>
  <c r="H137" i="78" s="1"/>
  <c r="C137" i="79" s="1"/>
  <c r="E137" i="79" s="1"/>
  <c r="H137" i="79" s="1"/>
  <c r="C137" i="80" s="1"/>
  <c r="E137" i="80" s="1"/>
  <c r="H137" i="80" s="1"/>
  <c r="C137" i="81" s="1"/>
  <c r="E137" i="81" s="1"/>
  <c r="H137" i="81" s="1"/>
  <c r="E209" i="78"/>
  <c r="H209" i="78" s="1"/>
  <c r="C209" i="79" s="1"/>
  <c r="E209" i="79" s="1"/>
  <c r="H209" i="79" s="1"/>
  <c r="C209" i="80" s="1"/>
  <c r="E209" i="80" s="1"/>
  <c r="H209" i="80" s="1"/>
  <c r="C209" i="81" s="1"/>
  <c r="E209" i="81" s="1"/>
  <c r="H209" i="81" s="1"/>
  <c r="E100" i="78"/>
  <c r="H100" i="78" s="1"/>
  <c r="C100" i="79" s="1"/>
  <c r="E100" i="79" s="1"/>
  <c r="H100" i="79" s="1"/>
  <c r="C100" i="80" s="1"/>
  <c r="E100" i="80" s="1"/>
  <c r="H100" i="80" s="1"/>
  <c r="C100" i="81" s="1"/>
  <c r="E100" i="81" s="1"/>
  <c r="H100" i="81" s="1"/>
  <c r="E184" i="78"/>
  <c r="H184" i="78" s="1"/>
  <c r="C184" i="79" s="1"/>
  <c r="E184" i="79" s="1"/>
  <c r="H184" i="79" s="1"/>
  <c r="C184" i="80" s="1"/>
  <c r="E184" i="80" s="1"/>
  <c r="H184" i="80" s="1"/>
  <c r="C184" i="81" s="1"/>
  <c r="C108" i="80"/>
  <c r="C107" i="81"/>
  <c r="C109" i="81"/>
  <c r="C183" i="81"/>
  <c r="E183" i="81" s="1"/>
  <c r="H183" i="81" s="1"/>
  <c r="C7" i="77"/>
  <c r="E7" i="77" s="1"/>
  <c r="H7" i="77" s="1"/>
  <c r="C79" i="84"/>
  <c r="E79" i="84" s="1"/>
  <c r="H79" i="84" s="1"/>
  <c r="C97" i="84"/>
  <c r="E97" i="84" s="1"/>
  <c r="H97" i="84" s="1"/>
  <c r="K229" i="8"/>
  <c r="D227" i="8"/>
  <c r="D230" i="8" s="1"/>
  <c r="D232" i="8" s="1"/>
  <c r="P36" i="8"/>
  <c r="K230" i="8"/>
  <c r="E184" i="81" l="1"/>
  <c r="H184" i="81" s="1"/>
  <c r="C184" i="82" s="1"/>
  <c r="E184" i="82" s="1"/>
  <c r="H184" i="82" s="1"/>
  <c r="E27" i="82"/>
  <c r="H27" i="82" s="1"/>
  <c r="C27" i="83" s="1"/>
  <c r="E27" i="83" s="1"/>
  <c r="H27" i="83" s="1"/>
  <c r="C27" i="84" s="1"/>
  <c r="E111" i="81"/>
  <c r="H111" i="81" s="1"/>
  <c r="C111" i="82" s="1"/>
  <c r="E111" i="82" s="1"/>
  <c r="H111" i="82" s="1"/>
  <c r="C111" i="83" s="1"/>
  <c r="E111" i="83" s="1"/>
  <c r="H111" i="83" s="1"/>
  <c r="C111" i="84" s="1"/>
  <c r="E111" i="84" s="1"/>
  <c r="H111" i="84" s="1"/>
  <c r="E25" i="81"/>
  <c r="H25" i="81" s="1"/>
  <c r="C25" i="82" s="1"/>
  <c r="E25" i="82" s="1"/>
  <c r="H25" i="82" s="1"/>
  <c r="C25" i="83" s="1"/>
  <c r="E25" i="83" s="1"/>
  <c r="H25" i="83" s="1"/>
  <c r="C25" i="84" s="1"/>
  <c r="E25" i="84" s="1"/>
  <c r="H25" i="84" s="1"/>
  <c r="E36" i="81"/>
  <c r="H36" i="81" s="1"/>
  <c r="C36" i="82" s="1"/>
  <c r="E36" i="82" s="1"/>
  <c r="H36" i="82" s="1"/>
  <c r="C36" i="83" s="1"/>
  <c r="E36" i="83" s="1"/>
  <c r="H36" i="83" s="1"/>
  <c r="C36" i="84" s="1"/>
  <c r="E36" i="84" s="1"/>
  <c r="H36" i="84" s="1"/>
  <c r="E108" i="80"/>
  <c r="H108" i="80" s="1"/>
  <c r="C108" i="81" s="1"/>
  <c r="E109" i="81"/>
  <c r="H109" i="81" s="1"/>
  <c r="C109" i="82" s="1"/>
  <c r="E109" i="82" s="1"/>
  <c r="H109" i="82" s="1"/>
  <c r="E112" i="81"/>
  <c r="H112" i="81" s="1"/>
  <c r="C112" i="82" s="1"/>
  <c r="E112" i="82" s="1"/>
  <c r="H112" i="82" s="1"/>
  <c r="C112" i="83" s="1"/>
  <c r="E112" i="83" s="1"/>
  <c r="H112" i="83" s="1"/>
  <c r="C112" i="84" s="1"/>
  <c r="E112" i="84" s="1"/>
  <c r="H112" i="84" s="1"/>
  <c r="E107" i="81"/>
  <c r="H107" i="81" s="1"/>
  <c r="C107" i="82" s="1"/>
  <c r="E107" i="82" s="1"/>
  <c r="H107" i="82" s="1"/>
  <c r="C209" i="82"/>
  <c r="C100" i="82"/>
  <c r="C133" i="82"/>
  <c r="C137" i="82"/>
  <c r="C14" i="77"/>
  <c r="E14" i="77" s="1"/>
  <c r="H14" i="77" s="1"/>
  <c r="C16" i="77"/>
  <c r="E16" i="77" s="1"/>
  <c r="H16" i="77" s="1"/>
  <c r="C8" i="77"/>
  <c r="E8" i="77" s="1"/>
  <c r="H8" i="77" s="1"/>
  <c r="C18" i="77"/>
  <c r="E18" i="77" s="1"/>
  <c r="H18" i="77" s="1"/>
  <c r="C15" i="77"/>
  <c r="E15" i="77" s="1"/>
  <c r="H15" i="77" s="1"/>
  <c r="C17" i="77"/>
  <c r="E17" i="77" s="1"/>
  <c r="H17" i="77" s="1"/>
  <c r="C13" i="77"/>
  <c r="E13" i="77" s="1"/>
  <c r="H13" i="77" s="1"/>
  <c r="C6" i="77"/>
  <c r="E6" i="77" s="1"/>
  <c r="H6" i="77" s="1"/>
  <c r="C96" i="84"/>
  <c r="E96" i="84" s="1"/>
  <c r="H96" i="84" s="1"/>
  <c r="C147" i="84"/>
  <c r="E147" i="84" s="1"/>
  <c r="H147" i="84" s="1"/>
  <c r="C206" i="84"/>
  <c r="E206" i="84" s="1"/>
  <c r="H206" i="84" s="1"/>
  <c r="C130" i="84"/>
  <c r="E130" i="84" s="1"/>
  <c r="H130" i="84" s="1"/>
  <c r="C150" i="84"/>
  <c r="E150" i="84" s="1"/>
  <c r="H150" i="84" s="1"/>
  <c r="C84" i="84"/>
  <c r="E84" i="84" s="1"/>
  <c r="H84" i="84" s="1"/>
  <c r="C38" i="84"/>
  <c r="E38" i="84" s="1"/>
  <c r="H38" i="84" s="1"/>
  <c r="C81" i="84"/>
  <c r="E81" i="84" s="1"/>
  <c r="H81" i="84" s="1"/>
  <c r="C191" i="84"/>
  <c r="E191" i="84" s="1"/>
  <c r="H191" i="84" s="1"/>
  <c r="C24" i="84"/>
  <c r="E24" i="84" s="1"/>
  <c r="H24" i="84" s="1"/>
  <c r="C117" i="84"/>
  <c r="E117" i="84" s="1"/>
  <c r="H117" i="84" s="1"/>
  <c r="C89" i="84"/>
  <c r="E89" i="84" s="1"/>
  <c r="H89" i="84" s="1"/>
  <c r="C76" i="84"/>
  <c r="E76" i="84" s="1"/>
  <c r="H76" i="84" s="1"/>
  <c r="C198" i="84"/>
  <c r="E198" i="84" s="1"/>
  <c r="H198" i="84" s="1"/>
  <c r="C39" i="84"/>
  <c r="E39" i="84" s="1"/>
  <c r="H39" i="84" s="1"/>
  <c r="C70" i="84"/>
  <c r="E70" i="84" s="1"/>
  <c r="H70" i="84" s="1"/>
  <c r="C95" i="84"/>
  <c r="E95" i="84" s="1"/>
  <c r="H95" i="84" s="1"/>
  <c r="C21" i="84"/>
  <c r="E21" i="84" s="1"/>
  <c r="H21" i="84" s="1"/>
  <c r="C51" i="84"/>
  <c r="E51" i="84" s="1"/>
  <c r="H51" i="84" s="1"/>
  <c r="C75" i="84"/>
  <c r="E75" i="84" s="1"/>
  <c r="H75" i="84" s="1"/>
  <c r="C56" i="84"/>
  <c r="E56" i="84" s="1"/>
  <c r="H56" i="84" s="1"/>
  <c r="C132" i="84"/>
  <c r="E132" i="84" s="1"/>
  <c r="H132" i="84" s="1"/>
  <c r="C83" i="84"/>
  <c r="E83" i="84" s="1"/>
  <c r="H83" i="84" s="1"/>
  <c r="C82" i="84"/>
  <c r="E82" i="84" s="1"/>
  <c r="H82" i="84" s="1"/>
  <c r="C31" i="84"/>
  <c r="E31" i="84" s="1"/>
  <c r="H31" i="84" s="1"/>
  <c r="C26" i="84"/>
  <c r="E26" i="84" s="1"/>
  <c r="H26" i="84" s="1"/>
  <c r="C73" i="84"/>
  <c r="E73" i="84" s="1"/>
  <c r="H73" i="84" s="1"/>
  <c r="C183" i="82"/>
  <c r="E183" i="82" s="1"/>
  <c r="H183" i="82" s="1"/>
  <c r="C80" i="84"/>
  <c r="E80" i="84" s="1"/>
  <c r="H80" i="84" s="1"/>
  <c r="C19" i="84"/>
  <c r="E19" i="84" s="1"/>
  <c r="H19" i="84" s="1"/>
  <c r="C60" i="84"/>
  <c r="E60" i="84" s="1"/>
  <c r="H60" i="84" s="1"/>
  <c r="C115" i="84"/>
  <c r="E115" i="84" s="1"/>
  <c r="H115" i="84" s="1"/>
  <c r="C126" i="84"/>
  <c r="E126" i="84" s="1"/>
  <c r="H126" i="84" s="1"/>
  <c r="C86" i="84"/>
  <c r="E86" i="84" s="1"/>
  <c r="H86" i="84" s="1"/>
  <c r="C136" i="84"/>
  <c r="E136" i="84" s="1"/>
  <c r="H136" i="84" s="1"/>
  <c r="C23" i="84"/>
  <c r="E23" i="84" s="1"/>
  <c r="H23" i="84" s="1"/>
  <c r="C63" i="84"/>
  <c r="E63" i="84" s="1"/>
  <c r="H63" i="84" s="1"/>
  <c r="C138" i="84"/>
  <c r="E138" i="84" s="1"/>
  <c r="H138" i="84" s="1"/>
  <c r="C113" i="84"/>
  <c r="E113" i="84" s="1"/>
  <c r="H113" i="84" s="1"/>
  <c r="C40" i="84"/>
  <c r="E40" i="84" s="1"/>
  <c r="H40" i="84" s="1"/>
  <c r="C190" i="84"/>
  <c r="E190" i="84" s="1"/>
  <c r="H190" i="84" s="1"/>
  <c r="C98" i="84"/>
  <c r="E98" i="84" s="1"/>
  <c r="H98" i="84" s="1"/>
  <c r="C110" i="84"/>
  <c r="E110" i="84" s="1"/>
  <c r="H110" i="84" s="1"/>
  <c r="C221" i="84"/>
  <c r="E221" i="84" s="1"/>
  <c r="H221" i="84" s="1"/>
  <c r="C48" i="84"/>
  <c r="E48" i="84" s="1"/>
  <c r="H48" i="84" s="1"/>
  <c r="C118" i="84"/>
  <c r="E118" i="84" s="1"/>
  <c r="H118" i="84" s="1"/>
  <c r="C196" i="84"/>
  <c r="E196" i="84" s="1"/>
  <c r="H196" i="84" s="1"/>
  <c r="C52" i="84"/>
  <c r="E52" i="84" s="1"/>
  <c r="H52" i="84" s="1"/>
  <c r="C211" i="84"/>
  <c r="E211" i="84" s="1"/>
  <c r="H211" i="84" s="1"/>
  <c r="C144" i="84"/>
  <c r="E144" i="84" s="1"/>
  <c r="H144" i="84" s="1"/>
  <c r="C152" i="84"/>
  <c r="E152" i="84" s="1"/>
  <c r="H152" i="84" s="1"/>
  <c r="C47" i="84"/>
  <c r="E47" i="84" s="1"/>
  <c r="H47" i="84" s="1"/>
  <c r="C222" i="84"/>
  <c r="E222" i="84" s="1"/>
  <c r="H222" i="84" s="1"/>
  <c r="C202" i="84"/>
  <c r="E202" i="84" s="1"/>
  <c r="H202" i="84" s="1"/>
  <c r="C53" i="84"/>
  <c r="E53" i="84" s="1"/>
  <c r="H53" i="84" s="1"/>
  <c r="C220" i="84"/>
  <c r="E220" i="84" s="1"/>
  <c r="H220" i="84" s="1"/>
  <c r="C74" i="84"/>
  <c r="E74" i="84" s="1"/>
  <c r="H74" i="84" s="1"/>
  <c r="C49" i="84"/>
  <c r="E49" i="84" s="1"/>
  <c r="H49" i="84" s="1"/>
  <c r="C223" i="84"/>
  <c r="E223" i="84" s="1"/>
  <c r="H223" i="84" s="1"/>
  <c r="C101" i="84"/>
  <c r="E101" i="84" s="1"/>
  <c r="H101" i="84" s="1"/>
  <c r="C200" i="84"/>
  <c r="E200" i="84" s="1"/>
  <c r="H200" i="84" s="1"/>
  <c r="C195" i="84"/>
  <c r="E195" i="84" s="1"/>
  <c r="H195" i="84" s="1"/>
  <c r="C205" i="84"/>
  <c r="E205" i="84" s="1"/>
  <c r="H205" i="84" s="1"/>
  <c r="C139" i="84"/>
  <c r="E139" i="84" s="1"/>
  <c r="H139" i="84" s="1"/>
  <c r="C216" i="84"/>
  <c r="E216" i="84" s="1"/>
  <c r="H216" i="84" s="1"/>
  <c r="C214" i="84"/>
  <c r="E214" i="84" s="1"/>
  <c r="H214" i="84" s="1"/>
  <c r="C69" i="84"/>
  <c r="E69" i="84" s="1"/>
  <c r="H69" i="84" s="1"/>
  <c r="C143" i="84"/>
  <c r="E143" i="84" s="1"/>
  <c r="H143" i="84" s="1"/>
  <c r="C149" i="84"/>
  <c r="E149" i="84" s="1"/>
  <c r="H149" i="84" s="1"/>
  <c r="C131" i="84"/>
  <c r="E131" i="84" s="1"/>
  <c r="H131" i="84" s="1"/>
  <c r="C78" i="84"/>
  <c r="E78" i="84" s="1"/>
  <c r="H78" i="84" s="1"/>
  <c r="C217" i="84"/>
  <c r="E217" i="84" s="1"/>
  <c r="H217" i="84" s="1"/>
  <c r="C204" i="84"/>
  <c r="E204" i="84" s="1"/>
  <c r="H204" i="84" s="1"/>
  <c r="C87" i="84"/>
  <c r="E87" i="84" s="1"/>
  <c r="H87" i="84" s="1"/>
  <c r="C178" i="84"/>
  <c r="E178" i="84" s="1"/>
  <c r="H178" i="84" s="1"/>
  <c r="C208" i="84"/>
  <c r="E208" i="84" s="1"/>
  <c r="H208" i="84" s="1"/>
  <c r="C94" i="84"/>
  <c r="E94" i="84" s="1"/>
  <c r="H94" i="84" s="1"/>
  <c r="C54" i="84"/>
  <c r="C210" i="84"/>
  <c r="E210" i="84" s="1"/>
  <c r="H210" i="84" s="1"/>
  <c r="C192" i="84"/>
  <c r="E192" i="84" s="1"/>
  <c r="H192" i="84" s="1"/>
  <c r="C203" i="84"/>
  <c r="E203" i="84" s="1"/>
  <c r="H203" i="84" s="1"/>
  <c r="C215" i="84"/>
  <c r="E215" i="84" s="1"/>
  <c r="H215" i="84" s="1"/>
  <c r="C29" i="84"/>
  <c r="E29" i="84" s="1"/>
  <c r="H29" i="84" s="1"/>
  <c r="C201" i="84"/>
  <c r="E201" i="84" s="1"/>
  <c r="H201" i="84" s="1"/>
  <c r="C97" i="85"/>
  <c r="E97" i="85" s="1"/>
  <c r="H97" i="85" s="1"/>
  <c r="C64" i="84"/>
  <c r="E64" i="84" s="1"/>
  <c r="H64" i="84" s="1"/>
  <c r="C186" i="84"/>
  <c r="E186" i="84" s="1"/>
  <c r="H186" i="84" s="1"/>
  <c r="C79" i="85"/>
  <c r="E79" i="85" s="1"/>
  <c r="H79" i="85" s="1"/>
  <c r="C114" i="84"/>
  <c r="E114" i="84" s="1"/>
  <c r="H114" i="84" s="1"/>
  <c r="C161" i="84"/>
  <c r="E161" i="84" s="1"/>
  <c r="H161" i="84" s="1"/>
  <c r="C33" i="84"/>
  <c r="E33" i="84" s="1"/>
  <c r="H33" i="84" s="1"/>
  <c r="C45" i="84"/>
  <c r="E45" i="84" s="1"/>
  <c r="H45" i="84" s="1"/>
  <c r="C185" i="84"/>
  <c r="E185" i="84" s="1"/>
  <c r="H185" i="84" s="1"/>
  <c r="C72" i="84"/>
  <c r="E72" i="84" s="1"/>
  <c r="H72" i="84" s="1"/>
  <c r="C62" i="84"/>
  <c r="E62" i="84" s="1"/>
  <c r="H62" i="84" s="1"/>
  <c r="C188" i="84"/>
  <c r="E188" i="84" s="1"/>
  <c r="H188" i="84" s="1"/>
  <c r="C90" i="84"/>
  <c r="E90" i="84" s="1"/>
  <c r="H90" i="84" s="1"/>
  <c r="C41" i="84"/>
  <c r="E41" i="84" s="1"/>
  <c r="H41" i="84" s="1"/>
  <c r="C106" i="84"/>
  <c r="E106" i="84" s="1"/>
  <c r="H106" i="84" s="1"/>
  <c r="C140" i="84"/>
  <c r="E140" i="84" s="1"/>
  <c r="H140" i="84" s="1"/>
  <c r="C68" i="84"/>
  <c r="E68" i="84" s="1"/>
  <c r="H68" i="84" s="1"/>
  <c r="C135" i="84"/>
  <c r="E135" i="84" s="1"/>
  <c r="H135" i="84" s="1"/>
  <c r="C46" i="84"/>
  <c r="E46" i="84" s="1"/>
  <c r="H46" i="84" s="1"/>
  <c r="C32" i="84"/>
  <c r="E32" i="84" s="1"/>
  <c r="H32" i="84" s="1"/>
  <c r="C55" i="84"/>
  <c r="E55" i="84" s="1"/>
  <c r="H55" i="84" s="1"/>
  <c r="C142" i="84"/>
  <c r="E142" i="84" s="1"/>
  <c r="H142" i="84" s="1"/>
  <c r="C34" i="84"/>
  <c r="E34" i="84" s="1"/>
  <c r="H34" i="84" s="1"/>
  <c r="C50" i="84"/>
  <c r="E50" i="84" s="1"/>
  <c r="H50" i="84" s="1"/>
  <c r="C141" i="84"/>
  <c r="E141" i="84" s="1"/>
  <c r="H141" i="84" s="1"/>
  <c r="C61" i="84"/>
  <c r="E61" i="84" s="1"/>
  <c r="H61" i="84" s="1"/>
  <c r="C22" i="84"/>
  <c r="E22" i="84" s="1"/>
  <c r="H22" i="84" s="1"/>
  <c r="C213" i="84"/>
  <c r="E213" i="84" s="1"/>
  <c r="H213" i="84" s="1"/>
  <c r="C71" i="84"/>
  <c r="E71" i="84" s="1"/>
  <c r="H71" i="84" s="1"/>
  <c r="C77" i="84"/>
  <c r="E77" i="84" s="1"/>
  <c r="H77" i="84" s="1"/>
  <c r="C35" i="84"/>
  <c r="E35" i="84" s="1"/>
  <c r="H35" i="84" s="1"/>
  <c r="C224" i="84"/>
  <c r="E224" i="84" s="1"/>
  <c r="H224" i="84" s="1"/>
  <c r="C197" i="84"/>
  <c r="E197" i="84" s="1"/>
  <c r="H197" i="84" s="1"/>
  <c r="C151" i="84"/>
  <c r="E151" i="84" s="1"/>
  <c r="H151" i="84" s="1"/>
  <c r="C218" i="84"/>
  <c r="E218" i="84" s="1"/>
  <c r="H218" i="84" s="1"/>
  <c r="C43" i="84"/>
  <c r="E43" i="84" s="1"/>
  <c r="H43" i="84" s="1"/>
  <c r="C85" i="84"/>
  <c r="E85" i="84" s="1"/>
  <c r="H85" i="84" s="1"/>
  <c r="C212" i="84"/>
  <c r="E212" i="84" s="1"/>
  <c r="H212" i="84" s="1"/>
  <c r="C91" i="84"/>
  <c r="E91" i="84" s="1"/>
  <c r="H91" i="84" s="1"/>
  <c r="C146" i="84"/>
  <c r="E146" i="84" s="1"/>
  <c r="H146" i="84" s="1"/>
  <c r="C58" i="84"/>
  <c r="E58" i="84" s="1"/>
  <c r="H58" i="84" s="1"/>
  <c r="C44" i="84"/>
  <c r="E44" i="84" s="1"/>
  <c r="H44" i="84" s="1"/>
  <c r="C187" i="84"/>
  <c r="E187" i="84" s="1"/>
  <c r="H187" i="84" s="1"/>
  <c r="C199" i="84"/>
  <c r="E199" i="84" s="1"/>
  <c r="H199" i="84" s="1"/>
  <c r="C28" i="84"/>
  <c r="E28" i="84" s="1"/>
  <c r="H28" i="84" s="1"/>
  <c r="C99" i="84"/>
  <c r="E99" i="84" s="1"/>
  <c r="H99" i="84" s="1"/>
  <c r="C59" i="84"/>
  <c r="E59" i="84" s="1"/>
  <c r="H59" i="84" s="1"/>
  <c r="C57" i="84"/>
  <c r="E57" i="84" s="1"/>
  <c r="H57" i="84" s="1"/>
  <c r="C42" i="84"/>
  <c r="E42" i="84" s="1"/>
  <c r="H42" i="84" s="1"/>
  <c r="C116" i="84"/>
  <c r="E116" i="84" s="1"/>
  <c r="H116" i="84" s="1"/>
  <c r="C30" i="84"/>
  <c r="E30" i="84" s="1"/>
  <c r="H30" i="84" s="1"/>
  <c r="C134" i="84"/>
  <c r="E134" i="84" s="1"/>
  <c r="H134" i="84" s="1"/>
  <c r="C20" i="84"/>
  <c r="E20" i="84" s="1"/>
  <c r="H20" i="84" s="1"/>
  <c r="C207" i="84"/>
  <c r="E207" i="84" s="1"/>
  <c r="H207" i="84" s="1"/>
  <c r="B227" i="8"/>
  <c r="B230" i="8" s="1"/>
  <c r="K231" i="8"/>
  <c r="K234" i="8" s="1"/>
  <c r="E108" i="81" l="1"/>
  <c r="H108" i="81" s="1"/>
  <c r="C108" i="82" s="1"/>
  <c r="E108" i="82" s="1"/>
  <c r="H108" i="82" s="1"/>
  <c r="E27" i="84"/>
  <c r="H27" i="84" s="1"/>
  <c r="C27" i="85" s="1"/>
  <c r="E27" i="85" s="1"/>
  <c r="H27" i="85" s="1"/>
  <c r="C27" i="86" s="1"/>
  <c r="E27" i="86" s="1"/>
  <c r="H27" i="86" s="1"/>
  <c r="E133" i="82"/>
  <c r="H133" i="82" s="1"/>
  <c r="C133" i="83" s="1"/>
  <c r="E100" i="82"/>
  <c r="H100" i="82" s="1"/>
  <c r="C100" i="83" s="1"/>
  <c r="E209" i="82"/>
  <c r="H209" i="82" s="1"/>
  <c r="C209" i="83" s="1"/>
  <c r="E54" i="84"/>
  <c r="H54" i="84" s="1"/>
  <c r="C54" i="85" s="1"/>
  <c r="C177" i="81"/>
  <c r="E137" i="82"/>
  <c r="H137" i="82" s="1"/>
  <c r="C137" i="83" s="1"/>
  <c r="C13" i="78"/>
  <c r="C17" i="78"/>
  <c r="C6" i="78"/>
  <c r="C7" i="78"/>
  <c r="C14" i="78"/>
  <c r="C15" i="78"/>
  <c r="C16" i="78"/>
  <c r="C18" i="78"/>
  <c r="C8" i="78"/>
  <c r="C107" i="83"/>
  <c r="E107" i="83" s="1"/>
  <c r="H107" i="83" s="1"/>
  <c r="C109" i="83"/>
  <c r="E109" i="83" s="1"/>
  <c r="H109" i="83" s="1"/>
  <c r="C184" i="83"/>
  <c r="C218" i="85"/>
  <c r="E218" i="85" s="1"/>
  <c r="H218" i="85" s="1"/>
  <c r="C61" i="85"/>
  <c r="E61" i="85" s="1"/>
  <c r="H61" i="85" s="1"/>
  <c r="C186" i="85"/>
  <c r="E186" i="85" s="1"/>
  <c r="H186" i="85" s="1"/>
  <c r="C178" i="85"/>
  <c r="E178" i="85" s="1"/>
  <c r="H178" i="85" s="1"/>
  <c r="C214" i="85"/>
  <c r="E214" i="85" s="1"/>
  <c r="H214" i="85" s="1"/>
  <c r="C40" i="85"/>
  <c r="E40" i="85" s="1"/>
  <c r="H40" i="85" s="1"/>
  <c r="C60" i="85"/>
  <c r="E60" i="85" s="1"/>
  <c r="H60" i="85" s="1"/>
  <c r="C83" i="85"/>
  <c r="E83" i="85" s="1"/>
  <c r="H83" i="85" s="1"/>
  <c r="C75" i="85"/>
  <c r="E75" i="85" s="1"/>
  <c r="H75" i="85" s="1"/>
  <c r="C112" i="85"/>
  <c r="E112" i="85" s="1"/>
  <c r="H112" i="85" s="1"/>
  <c r="C55" i="85"/>
  <c r="E55" i="85" s="1"/>
  <c r="H55" i="85" s="1"/>
  <c r="C62" i="85"/>
  <c r="E62" i="85" s="1"/>
  <c r="H62" i="85" s="1"/>
  <c r="C217" i="85"/>
  <c r="E217" i="85" s="1"/>
  <c r="H217" i="85" s="1"/>
  <c r="C152" i="85"/>
  <c r="E152" i="85" s="1"/>
  <c r="H152" i="85" s="1"/>
  <c r="C113" i="85"/>
  <c r="E113" i="85" s="1"/>
  <c r="H113" i="85" s="1"/>
  <c r="C51" i="85"/>
  <c r="E51" i="85" s="1"/>
  <c r="H51" i="85" s="1"/>
  <c r="C191" i="85"/>
  <c r="E191" i="85" s="1"/>
  <c r="H191" i="85" s="1"/>
  <c r="C116" i="85"/>
  <c r="E116" i="85" s="1"/>
  <c r="H116" i="85" s="1"/>
  <c r="C46" i="85"/>
  <c r="E46" i="85" s="1"/>
  <c r="H46" i="85" s="1"/>
  <c r="C161" i="85"/>
  <c r="E161" i="85" s="1"/>
  <c r="H161" i="85" s="1"/>
  <c r="C210" i="85"/>
  <c r="E210" i="85" s="1"/>
  <c r="H210" i="85" s="1"/>
  <c r="C49" i="85"/>
  <c r="E49" i="85" s="1"/>
  <c r="H49" i="85" s="1"/>
  <c r="C196" i="85"/>
  <c r="E196" i="85" s="1"/>
  <c r="H196" i="85" s="1"/>
  <c r="C138" i="85"/>
  <c r="E138" i="85" s="1"/>
  <c r="H138" i="85" s="1"/>
  <c r="C73" i="85"/>
  <c r="E73" i="85" s="1"/>
  <c r="H73" i="85" s="1"/>
  <c r="C21" i="85"/>
  <c r="E21" i="85" s="1"/>
  <c r="H21" i="85" s="1"/>
  <c r="C76" i="85"/>
  <c r="E76" i="85" s="1"/>
  <c r="H76" i="85" s="1"/>
  <c r="C20" i="85"/>
  <c r="E20" i="85" s="1"/>
  <c r="H20" i="85" s="1"/>
  <c r="C85" i="85"/>
  <c r="E85" i="85" s="1"/>
  <c r="H85" i="85" s="1"/>
  <c r="C28" i="85"/>
  <c r="E28" i="85" s="1"/>
  <c r="H28" i="85" s="1"/>
  <c r="C197" i="85"/>
  <c r="E197" i="85" s="1"/>
  <c r="H197" i="85" s="1"/>
  <c r="C106" i="85"/>
  <c r="E106" i="85" s="1"/>
  <c r="H106" i="85" s="1"/>
  <c r="C64" i="85"/>
  <c r="E64" i="85" s="1"/>
  <c r="H64" i="85" s="1"/>
  <c r="C216" i="85"/>
  <c r="E216" i="85" s="1"/>
  <c r="H216" i="85" s="1"/>
  <c r="C221" i="85"/>
  <c r="E221" i="85" s="1"/>
  <c r="H221" i="85" s="1"/>
  <c r="C136" i="85"/>
  <c r="E136" i="85" s="1"/>
  <c r="H136" i="85" s="1"/>
  <c r="C26" i="85"/>
  <c r="E26" i="85" s="1"/>
  <c r="H26" i="85" s="1"/>
  <c r="C132" i="85"/>
  <c r="E132" i="85" s="1"/>
  <c r="H132" i="85" s="1"/>
  <c r="C36" i="85"/>
  <c r="E36" i="85" s="1"/>
  <c r="H36" i="85" s="1"/>
  <c r="C84" i="85"/>
  <c r="E84" i="85" s="1"/>
  <c r="H84" i="85" s="1"/>
  <c r="C206" i="85"/>
  <c r="E206" i="85" s="1"/>
  <c r="H206" i="85" s="1"/>
  <c r="C134" i="85"/>
  <c r="E134" i="85" s="1"/>
  <c r="H134" i="85" s="1"/>
  <c r="C146" i="85"/>
  <c r="E146" i="85" s="1"/>
  <c r="H146" i="85" s="1"/>
  <c r="C185" i="85"/>
  <c r="E185" i="85" s="1"/>
  <c r="H185" i="85" s="1"/>
  <c r="C203" i="85"/>
  <c r="E203" i="85" s="1"/>
  <c r="H203" i="85" s="1"/>
  <c r="C110" i="85"/>
  <c r="E110" i="85" s="1"/>
  <c r="H110" i="85" s="1"/>
  <c r="C86" i="85"/>
  <c r="E86" i="85" s="1"/>
  <c r="H86" i="85" s="1"/>
  <c r="C89" i="85"/>
  <c r="E89" i="85" s="1"/>
  <c r="H89" i="85" s="1"/>
  <c r="C38" i="85"/>
  <c r="E38" i="85" s="1"/>
  <c r="H38" i="85" s="1"/>
  <c r="C57" i="85"/>
  <c r="E57" i="85" s="1"/>
  <c r="H57" i="85" s="1"/>
  <c r="C213" i="85"/>
  <c r="E213" i="85" s="1"/>
  <c r="H213" i="85" s="1"/>
  <c r="C68" i="85"/>
  <c r="E68" i="85" s="1"/>
  <c r="H68" i="85" s="1"/>
  <c r="C79" i="86"/>
  <c r="E79" i="86" s="1"/>
  <c r="H79" i="86" s="1"/>
  <c r="C94" i="85"/>
  <c r="E94" i="85" s="1"/>
  <c r="H94" i="85" s="1"/>
  <c r="C143" i="85"/>
  <c r="E143" i="85" s="1"/>
  <c r="H143" i="85" s="1"/>
  <c r="C74" i="85"/>
  <c r="E74" i="85" s="1"/>
  <c r="H74" i="85" s="1"/>
  <c r="C48" i="85"/>
  <c r="E48" i="85" s="1"/>
  <c r="H48" i="85" s="1"/>
  <c r="C98" i="85"/>
  <c r="E98" i="85" s="1"/>
  <c r="H98" i="85" s="1"/>
  <c r="C56" i="85"/>
  <c r="E56" i="85" s="1"/>
  <c r="H56" i="85" s="1"/>
  <c r="C70" i="85"/>
  <c r="E70" i="85" s="1"/>
  <c r="H70" i="85" s="1"/>
  <c r="C147" i="85"/>
  <c r="E147" i="85" s="1"/>
  <c r="H147" i="85" s="1"/>
  <c r="C34" i="85"/>
  <c r="E34" i="85" s="1"/>
  <c r="H34" i="85" s="1"/>
  <c r="C90" i="85"/>
  <c r="E90" i="85" s="1"/>
  <c r="H90" i="85" s="1"/>
  <c r="C201" i="85"/>
  <c r="E201" i="85" s="1"/>
  <c r="H201" i="85" s="1"/>
  <c r="C87" i="85"/>
  <c r="E87" i="85" s="1"/>
  <c r="H87" i="85" s="1"/>
  <c r="C205" i="85"/>
  <c r="E205" i="85" s="1"/>
  <c r="H205" i="85" s="1"/>
  <c r="C222" i="85"/>
  <c r="E222" i="85" s="1"/>
  <c r="H222" i="85" s="1"/>
  <c r="C31" i="85"/>
  <c r="E31" i="85" s="1"/>
  <c r="H31" i="85" s="1"/>
  <c r="C39" i="85"/>
  <c r="E39" i="85" s="1"/>
  <c r="H39" i="85" s="1"/>
  <c r="C187" i="85"/>
  <c r="E187" i="85" s="1"/>
  <c r="H187" i="85" s="1"/>
  <c r="C30" i="85"/>
  <c r="E30" i="85" s="1"/>
  <c r="H30" i="85" s="1"/>
  <c r="C77" i="85"/>
  <c r="E77" i="85" s="1"/>
  <c r="H77" i="85" s="1"/>
  <c r="C111" i="85"/>
  <c r="E111" i="85" s="1"/>
  <c r="H111" i="85" s="1"/>
  <c r="C45" i="85"/>
  <c r="E45" i="85" s="1"/>
  <c r="H45" i="85" s="1"/>
  <c r="C223" i="85"/>
  <c r="E223" i="85" s="1"/>
  <c r="H223" i="85" s="1"/>
  <c r="C211" i="85"/>
  <c r="E211" i="85" s="1"/>
  <c r="H211" i="85" s="1"/>
  <c r="C115" i="85"/>
  <c r="E115" i="85" s="1"/>
  <c r="H115" i="85" s="1"/>
  <c r="C82" i="85"/>
  <c r="E82" i="85" s="1"/>
  <c r="H82" i="85" s="1"/>
  <c r="C198" i="85"/>
  <c r="E198" i="85" s="1"/>
  <c r="H198" i="85" s="1"/>
  <c r="C24" i="85"/>
  <c r="E24" i="85" s="1"/>
  <c r="H24" i="85" s="1"/>
  <c r="C130" i="85"/>
  <c r="E130" i="85" s="1"/>
  <c r="H130" i="85" s="1"/>
  <c r="C59" i="85"/>
  <c r="E59" i="85" s="1"/>
  <c r="H59" i="85" s="1"/>
  <c r="C199" i="85"/>
  <c r="E199" i="85" s="1"/>
  <c r="H199" i="85" s="1"/>
  <c r="C58" i="85"/>
  <c r="E58" i="85" s="1"/>
  <c r="H58" i="85" s="1"/>
  <c r="C212" i="85"/>
  <c r="E212" i="85" s="1"/>
  <c r="H212" i="85" s="1"/>
  <c r="C43" i="85"/>
  <c r="E43" i="85" s="1"/>
  <c r="H43" i="85" s="1"/>
  <c r="C22" i="85"/>
  <c r="E22" i="85" s="1"/>
  <c r="H22" i="85" s="1"/>
  <c r="C50" i="85"/>
  <c r="E50" i="85" s="1"/>
  <c r="H50" i="85" s="1"/>
  <c r="C32" i="85"/>
  <c r="E32" i="85" s="1"/>
  <c r="H32" i="85" s="1"/>
  <c r="C25" i="85"/>
  <c r="E25" i="85" s="1"/>
  <c r="H25" i="85" s="1"/>
  <c r="C140" i="85"/>
  <c r="E140" i="85" s="1"/>
  <c r="H140" i="85" s="1"/>
  <c r="C41" i="85"/>
  <c r="E41" i="85" s="1"/>
  <c r="H41" i="85" s="1"/>
  <c r="C72" i="85"/>
  <c r="E72" i="85" s="1"/>
  <c r="H72" i="85" s="1"/>
  <c r="C33" i="85"/>
  <c r="E33" i="85" s="1"/>
  <c r="H33" i="85" s="1"/>
  <c r="C97" i="86"/>
  <c r="E97" i="86" s="1"/>
  <c r="H97" i="86" s="1"/>
  <c r="C215" i="85"/>
  <c r="E215" i="85" s="1"/>
  <c r="H215" i="85" s="1"/>
  <c r="C192" i="85"/>
  <c r="E192" i="85" s="1"/>
  <c r="H192" i="85" s="1"/>
  <c r="C208" i="85"/>
  <c r="E208" i="85" s="1"/>
  <c r="H208" i="85" s="1"/>
  <c r="C131" i="85"/>
  <c r="E131" i="85" s="1"/>
  <c r="H131" i="85" s="1"/>
  <c r="C69" i="85"/>
  <c r="E69" i="85" s="1"/>
  <c r="H69" i="85" s="1"/>
  <c r="C139" i="85"/>
  <c r="E139" i="85" s="1"/>
  <c r="H139" i="85" s="1"/>
  <c r="C200" i="85"/>
  <c r="E200" i="85" s="1"/>
  <c r="H200" i="85" s="1"/>
  <c r="C220" i="85"/>
  <c r="E220" i="85" s="1"/>
  <c r="H220" i="85" s="1"/>
  <c r="C202" i="85"/>
  <c r="E202" i="85" s="1"/>
  <c r="H202" i="85" s="1"/>
  <c r="C52" i="85"/>
  <c r="E52" i="85" s="1"/>
  <c r="H52" i="85" s="1"/>
  <c r="C207" i="85"/>
  <c r="E207" i="85" s="1"/>
  <c r="H207" i="85" s="1"/>
  <c r="C42" i="85"/>
  <c r="E42" i="85" s="1"/>
  <c r="H42" i="85" s="1"/>
  <c r="C99" i="85"/>
  <c r="E99" i="85" s="1"/>
  <c r="H99" i="85" s="1"/>
  <c r="C44" i="85"/>
  <c r="E44" i="85" s="1"/>
  <c r="H44" i="85" s="1"/>
  <c r="C91" i="85"/>
  <c r="E91" i="85" s="1"/>
  <c r="H91" i="85" s="1"/>
  <c r="C151" i="85"/>
  <c r="E151" i="85" s="1"/>
  <c r="H151" i="85" s="1"/>
  <c r="C224" i="85"/>
  <c r="E224" i="85" s="1"/>
  <c r="H224" i="85" s="1"/>
  <c r="C35" i="85"/>
  <c r="E35" i="85" s="1"/>
  <c r="H35" i="85" s="1"/>
  <c r="C71" i="85"/>
  <c r="E71" i="85" s="1"/>
  <c r="H71" i="85" s="1"/>
  <c r="C141" i="85"/>
  <c r="E141" i="85" s="1"/>
  <c r="H141" i="85" s="1"/>
  <c r="C142" i="85"/>
  <c r="E142" i="85" s="1"/>
  <c r="H142" i="85" s="1"/>
  <c r="C135" i="85"/>
  <c r="E135" i="85" s="1"/>
  <c r="H135" i="85" s="1"/>
  <c r="C188" i="85"/>
  <c r="E188" i="85" s="1"/>
  <c r="H188" i="85" s="1"/>
  <c r="C114" i="85"/>
  <c r="E114" i="85" s="1"/>
  <c r="H114" i="85" s="1"/>
  <c r="C29" i="85"/>
  <c r="E29" i="85" s="1"/>
  <c r="H29" i="85" s="1"/>
  <c r="C204" i="85"/>
  <c r="E204" i="85" s="1"/>
  <c r="H204" i="85" s="1"/>
  <c r="C78" i="85"/>
  <c r="E78" i="85" s="1"/>
  <c r="H78" i="85" s="1"/>
  <c r="C149" i="85"/>
  <c r="E149" i="85" s="1"/>
  <c r="H149" i="85" s="1"/>
  <c r="C195" i="85"/>
  <c r="E195" i="85" s="1"/>
  <c r="H195" i="85" s="1"/>
  <c r="C101" i="85"/>
  <c r="E101" i="85" s="1"/>
  <c r="H101" i="85" s="1"/>
  <c r="C53" i="85"/>
  <c r="E53" i="85" s="1"/>
  <c r="H53" i="85" s="1"/>
  <c r="C47" i="85"/>
  <c r="E47" i="85" s="1"/>
  <c r="H47" i="85" s="1"/>
  <c r="C144" i="85"/>
  <c r="E144" i="85" s="1"/>
  <c r="H144" i="85" s="1"/>
  <c r="C118" i="85"/>
  <c r="E118" i="85" s="1"/>
  <c r="H118" i="85" s="1"/>
  <c r="C190" i="85"/>
  <c r="E190" i="85" s="1"/>
  <c r="H190" i="85" s="1"/>
  <c r="C63" i="85"/>
  <c r="E63" i="85" s="1"/>
  <c r="H63" i="85" s="1"/>
  <c r="C23" i="85"/>
  <c r="E23" i="85" s="1"/>
  <c r="H23" i="85" s="1"/>
  <c r="C126" i="85"/>
  <c r="E126" i="85" s="1"/>
  <c r="H126" i="85" s="1"/>
  <c r="C19" i="85"/>
  <c r="E19" i="85" s="1"/>
  <c r="H19" i="85" s="1"/>
  <c r="C80" i="85"/>
  <c r="E80" i="85" s="1"/>
  <c r="H80" i="85" s="1"/>
  <c r="C95" i="85"/>
  <c r="E95" i="85" s="1"/>
  <c r="H95" i="85" s="1"/>
  <c r="C117" i="85"/>
  <c r="E117" i="85" s="1"/>
  <c r="H117" i="85" s="1"/>
  <c r="C81" i="85"/>
  <c r="E81" i="85" s="1"/>
  <c r="H81" i="85" s="1"/>
  <c r="C150" i="85"/>
  <c r="E150" i="85" s="1"/>
  <c r="H150" i="85" s="1"/>
  <c r="C96" i="85"/>
  <c r="E96" i="85" s="1"/>
  <c r="H96" i="85" s="1"/>
  <c r="X36" i="8"/>
  <c r="E54" i="85" l="1"/>
  <c r="H54" i="85" s="1"/>
  <c r="C54" i="86" s="1"/>
  <c r="E54" i="86" s="1"/>
  <c r="H54" i="86" s="1"/>
  <c r="C54" i="87" s="1"/>
  <c r="E54" i="87" s="1"/>
  <c r="H54" i="87" s="1"/>
  <c r="C54" i="88" s="1"/>
  <c r="E54" i="88" s="1"/>
  <c r="H54" i="88" s="1"/>
  <c r="E209" i="83"/>
  <c r="H209" i="83" s="1"/>
  <c r="C209" i="84" s="1"/>
  <c r="E209" i="84" s="1"/>
  <c r="H209" i="84" s="1"/>
  <c r="C209" i="85" s="1"/>
  <c r="E209" i="85" s="1"/>
  <c r="H209" i="85" s="1"/>
  <c r="C209" i="86" s="1"/>
  <c r="E209" i="86" s="1"/>
  <c r="H209" i="86" s="1"/>
  <c r="E137" i="83"/>
  <c r="H137" i="83" s="1"/>
  <c r="C137" i="84" s="1"/>
  <c r="E137" i="84" s="1"/>
  <c r="H137" i="84" s="1"/>
  <c r="C137" i="85" s="1"/>
  <c r="E137" i="85" s="1"/>
  <c r="H137" i="85" s="1"/>
  <c r="C137" i="86" s="1"/>
  <c r="E137" i="86" s="1"/>
  <c r="H137" i="86" s="1"/>
  <c r="E133" i="83"/>
  <c r="H133" i="83" s="1"/>
  <c r="C133" i="84" s="1"/>
  <c r="E133" i="84" s="1"/>
  <c r="H133" i="84" s="1"/>
  <c r="C133" i="85" s="1"/>
  <c r="E133" i="85" s="1"/>
  <c r="H133" i="85" s="1"/>
  <c r="C133" i="86" s="1"/>
  <c r="E133" i="86" s="1"/>
  <c r="H133" i="86" s="1"/>
  <c r="C108" i="83"/>
  <c r="E108" i="83" s="1"/>
  <c r="H108" i="83" s="1"/>
  <c r="C177" i="83"/>
  <c r="E177" i="83" s="1"/>
  <c r="H177" i="83" s="1"/>
  <c r="C14" i="79"/>
  <c r="E14" i="79" s="1"/>
  <c r="H14" i="79" s="1"/>
  <c r="C14" i="80" s="1"/>
  <c r="E14" i="80" s="1"/>
  <c r="H14" i="80" s="1"/>
  <c r="E14" i="78"/>
  <c r="H14" i="78" s="1"/>
  <c r="E7" i="78"/>
  <c r="H7" i="78" s="1"/>
  <c r="C7" i="79" s="1"/>
  <c r="E7" i="79" s="1"/>
  <c r="H7" i="79" s="1"/>
  <c r="C7" i="80" s="1"/>
  <c r="E7" i="80" s="1"/>
  <c r="H7" i="80" s="1"/>
  <c r="E100" i="83"/>
  <c r="H100" i="83" s="1"/>
  <c r="C100" i="84" s="1"/>
  <c r="E100" i="84" s="1"/>
  <c r="H100" i="84" s="1"/>
  <c r="C100" i="85" s="1"/>
  <c r="E100" i="85" s="1"/>
  <c r="H100" i="85" s="1"/>
  <c r="C100" i="86" s="1"/>
  <c r="E100" i="86" s="1"/>
  <c r="H100" i="86" s="1"/>
  <c r="E6" i="78"/>
  <c r="H6" i="78" s="1"/>
  <c r="C6" i="79" s="1"/>
  <c r="E6" i="79" s="1"/>
  <c r="H6" i="79" s="1"/>
  <c r="C6" i="80" s="1"/>
  <c r="E17" i="78"/>
  <c r="H17" i="78" s="1"/>
  <c r="C17" i="79" s="1"/>
  <c r="E17" i="79" s="1"/>
  <c r="H17" i="79" s="1"/>
  <c r="C17" i="80" s="1"/>
  <c r="E17" i="80" s="1"/>
  <c r="H17" i="80" s="1"/>
  <c r="C17" i="81" s="1"/>
  <c r="E8" i="78"/>
  <c r="H8" i="78" s="1"/>
  <c r="C8" i="79" s="1"/>
  <c r="E8" i="79" s="1"/>
  <c r="H8" i="79" s="1"/>
  <c r="C8" i="80" s="1"/>
  <c r="E8" i="80" s="1"/>
  <c r="H8" i="80" s="1"/>
  <c r="C8" i="81" s="1"/>
  <c r="E13" i="78"/>
  <c r="H13" i="78" s="1"/>
  <c r="C13" i="79" s="1"/>
  <c r="E13" i="79" s="1"/>
  <c r="H13" i="79" s="1"/>
  <c r="C13" i="80" s="1"/>
  <c r="E13" i="80" s="1"/>
  <c r="H13" i="80" s="1"/>
  <c r="C13" i="81" s="1"/>
  <c r="E18" i="78"/>
  <c r="H18" i="78" s="1"/>
  <c r="C18" i="79" s="1"/>
  <c r="E18" i="79" s="1"/>
  <c r="H18" i="79" s="1"/>
  <c r="C18" i="80" s="1"/>
  <c r="E184" i="83"/>
  <c r="H184" i="83" s="1"/>
  <c r="C184" i="84" s="1"/>
  <c r="E16" i="78"/>
  <c r="H16" i="78" s="1"/>
  <c r="C16" i="79" s="1"/>
  <c r="E16" i="79" s="1"/>
  <c r="H16" i="79" s="1"/>
  <c r="C16" i="80" s="1"/>
  <c r="E16" i="80" s="1"/>
  <c r="H16" i="80" s="1"/>
  <c r="C16" i="81" s="1"/>
  <c r="E15" i="78"/>
  <c r="H15" i="78" s="1"/>
  <c r="C15" i="79" s="1"/>
  <c r="E15" i="79" s="1"/>
  <c r="H15" i="79" s="1"/>
  <c r="C15" i="80" s="1"/>
  <c r="E15" i="80" s="1"/>
  <c r="H15" i="80" s="1"/>
  <c r="C15" i="81" s="1"/>
  <c r="E177" i="81"/>
  <c r="H177" i="81" s="1"/>
  <c r="C177" i="82" s="1"/>
  <c r="E177" i="82" s="1"/>
  <c r="H177" i="82" s="1"/>
  <c r="C107" i="84"/>
  <c r="E107" i="84" s="1"/>
  <c r="H107" i="84" s="1"/>
  <c r="C109" i="84"/>
  <c r="E109" i="84" s="1"/>
  <c r="H109" i="84" s="1"/>
  <c r="C108" i="84"/>
  <c r="E108" i="84" s="1"/>
  <c r="H108" i="84" s="1"/>
  <c r="C177" i="84"/>
  <c r="E177" i="84" s="1"/>
  <c r="H177" i="84" s="1"/>
  <c r="C14" i="81"/>
  <c r="C183" i="83"/>
  <c r="E183" i="83" s="1"/>
  <c r="H183" i="83" s="1"/>
  <c r="C81" i="86"/>
  <c r="E81" i="86" s="1"/>
  <c r="H81" i="86" s="1"/>
  <c r="C131" i="86"/>
  <c r="E131" i="86" s="1"/>
  <c r="H131" i="86" s="1"/>
  <c r="C58" i="86"/>
  <c r="E58" i="86" s="1"/>
  <c r="H58" i="86" s="1"/>
  <c r="C223" i="86"/>
  <c r="E223" i="86" s="1"/>
  <c r="H223" i="86" s="1"/>
  <c r="C147" i="86"/>
  <c r="E147" i="86" s="1"/>
  <c r="H147" i="86" s="1"/>
  <c r="C84" i="86"/>
  <c r="E84" i="86" s="1"/>
  <c r="H84" i="86" s="1"/>
  <c r="C28" i="86"/>
  <c r="E28" i="86" s="1"/>
  <c r="H28" i="86" s="1"/>
  <c r="C73" i="86"/>
  <c r="E73" i="86" s="1"/>
  <c r="H73" i="86" s="1"/>
  <c r="C51" i="86"/>
  <c r="E51" i="86" s="1"/>
  <c r="H51" i="86" s="1"/>
  <c r="C75" i="86"/>
  <c r="E75" i="86" s="1"/>
  <c r="H75" i="86" s="1"/>
  <c r="C214" i="86"/>
  <c r="E214" i="86" s="1"/>
  <c r="H214" i="86" s="1"/>
  <c r="C135" i="86"/>
  <c r="E135" i="86" s="1"/>
  <c r="H135" i="86" s="1"/>
  <c r="C207" i="86"/>
  <c r="E207" i="86" s="1"/>
  <c r="H207" i="86" s="1"/>
  <c r="C202" i="86"/>
  <c r="E202" i="86" s="1"/>
  <c r="H202" i="86" s="1"/>
  <c r="C33" i="86"/>
  <c r="E33" i="86" s="1"/>
  <c r="H33" i="86" s="1"/>
  <c r="C199" i="86"/>
  <c r="E199" i="86" s="1"/>
  <c r="H199" i="86" s="1"/>
  <c r="C24" i="86"/>
  <c r="E24" i="86" s="1"/>
  <c r="H24" i="86" s="1"/>
  <c r="C30" i="86"/>
  <c r="E30" i="86" s="1"/>
  <c r="H30" i="86" s="1"/>
  <c r="C70" i="86"/>
  <c r="E70" i="86" s="1"/>
  <c r="H70" i="86" s="1"/>
  <c r="C74" i="86"/>
  <c r="E74" i="86" s="1"/>
  <c r="H74" i="86" s="1"/>
  <c r="C86" i="86"/>
  <c r="E86" i="86" s="1"/>
  <c r="H86" i="86" s="1"/>
  <c r="C36" i="86"/>
  <c r="E36" i="86" s="1"/>
  <c r="H36" i="86" s="1"/>
  <c r="C216" i="86"/>
  <c r="E216" i="86" s="1"/>
  <c r="H216" i="86" s="1"/>
  <c r="C178" i="86"/>
  <c r="E178" i="86" s="1"/>
  <c r="H178" i="86" s="1"/>
  <c r="C19" i="86"/>
  <c r="E19" i="86" s="1"/>
  <c r="H19" i="86" s="1"/>
  <c r="C142" i="86"/>
  <c r="E142" i="86" s="1"/>
  <c r="H142" i="86" s="1"/>
  <c r="C220" i="86"/>
  <c r="E220" i="86" s="1"/>
  <c r="H220" i="86" s="1"/>
  <c r="C72" i="86"/>
  <c r="E72" i="86" s="1"/>
  <c r="H72" i="86" s="1"/>
  <c r="C22" i="86"/>
  <c r="E22" i="86" s="1"/>
  <c r="H22" i="86" s="1"/>
  <c r="C198" i="86"/>
  <c r="E198" i="86" s="1"/>
  <c r="H198" i="86" s="1"/>
  <c r="C187" i="86"/>
  <c r="E187" i="86" s="1"/>
  <c r="H187" i="86" s="1"/>
  <c r="C205" i="86"/>
  <c r="E205" i="86" s="1"/>
  <c r="H205" i="86" s="1"/>
  <c r="C143" i="86"/>
  <c r="E143" i="86" s="1"/>
  <c r="H143" i="86" s="1"/>
  <c r="C110" i="86"/>
  <c r="E110" i="86" s="1"/>
  <c r="H110" i="86" s="1"/>
  <c r="C138" i="86"/>
  <c r="E138" i="86" s="1"/>
  <c r="H138" i="86" s="1"/>
  <c r="C46" i="86"/>
  <c r="E46" i="86" s="1"/>
  <c r="H46" i="86" s="1"/>
  <c r="C62" i="86"/>
  <c r="E62" i="86" s="1"/>
  <c r="H62" i="86" s="1"/>
  <c r="C186" i="86"/>
  <c r="E186" i="86" s="1"/>
  <c r="H186" i="86" s="1"/>
  <c r="C195" i="86"/>
  <c r="E195" i="86" s="1"/>
  <c r="H195" i="86" s="1"/>
  <c r="C96" i="86"/>
  <c r="E96" i="86" s="1"/>
  <c r="H96" i="86" s="1"/>
  <c r="C126" i="86"/>
  <c r="E126" i="86" s="1"/>
  <c r="H126" i="86" s="1"/>
  <c r="C149" i="86"/>
  <c r="E149" i="86" s="1"/>
  <c r="H149" i="86" s="1"/>
  <c r="C91" i="86"/>
  <c r="E91" i="86" s="1"/>
  <c r="H91" i="86" s="1"/>
  <c r="C208" i="86"/>
  <c r="E208" i="86" s="1"/>
  <c r="H208" i="86" s="1"/>
  <c r="C82" i="86"/>
  <c r="E82" i="86" s="1"/>
  <c r="H82" i="86" s="1"/>
  <c r="C87" i="86"/>
  <c r="E87" i="86" s="1"/>
  <c r="H87" i="86" s="1"/>
  <c r="C94" i="86"/>
  <c r="E94" i="86" s="1"/>
  <c r="H94" i="86" s="1"/>
  <c r="C146" i="86"/>
  <c r="E146" i="86" s="1"/>
  <c r="H146" i="86" s="1"/>
  <c r="C64" i="86"/>
  <c r="E64" i="86" s="1"/>
  <c r="H64" i="86" s="1"/>
  <c r="C20" i="86"/>
  <c r="E20" i="86" s="1"/>
  <c r="H20" i="86" s="1"/>
  <c r="C55" i="86"/>
  <c r="E55" i="86" s="1"/>
  <c r="H55" i="86" s="1"/>
  <c r="C60" i="86"/>
  <c r="E60" i="86" s="1"/>
  <c r="H60" i="86" s="1"/>
  <c r="C23" i="86"/>
  <c r="E23" i="86" s="1"/>
  <c r="H23" i="86" s="1"/>
  <c r="C47" i="86"/>
  <c r="E47" i="86" s="1"/>
  <c r="H47" i="86" s="1"/>
  <c r="C114" i="86"/>
  <c r="E114" i="86" s="1"/>
  <c r="H114" i="86" s="1"/>
  <c r="C44" i="86"/>
  <c r="E44" i="86" s="1"/>
  <c r="H44" i="86" s="1"/>
  <c r="C192" i="86"/>
  <c r="E192" i="86" s="1"/>
  <c r="H192" i="86" s="1"/>
  <c r="C45" i="86"/>
  <c r="E45" i="86" s="1"/>
  <c r="H45" i="86" s="1"/>
  <c r="C201" i="86"/>
  <c r="E201" i="86" s="1"/>
  <c r="H201" i="86" s="1"/>
  <c r="C38" i="86"/>
  <c r="E38" i="86" s="1"/>
  <c r="H38" i="86" s="1"/>
  <c r="C134" i="86"/>
  <c r="E134" i="86" s="1"/>
  <c r="H134" i="86" s="1"/>
  <c r="C26" i="86"/>
  <c r="E26" i="86" s="1"/>
  <c r="H26" i="86" s="1"/>
  <c r="C116" i="86"/>
  <c r="E116" i="86" s="1"/>
  <c r="H116" i="86" s="1"/>
  <c r="C113" i="86"/>
  <c r="E113" i="86" s="1"/>
  <c r="H113" i="86" s="1"/>
  <c r="C40" i="86"/>
  <c r="E40" i="86" s="1"/>
  <c r="H40" i="86" s="1"/>
  <c r="C118" i="86"/>
  <c r="E118" i="86" s="1"/>
  <c r="H118" i="86" s="1"/>
  <c r="C150" i="86"/>
  <c r="E150" i="86" s="1"/>
  <c r="H150" i="86" s="1"/>
  <c r="C53" i="86"/>
  <c r="E53" i="86" s="1"/>
  <c r="H53" i="86" s="1"/>
  <c r="C71" i="86"/>
  <c r="E71" i="86" s="1"/>
  <c r="H71" i="86" s="1"/>
  <c r="C215" i="86"/>
  <c r="E215" i="86" s="1"/>
  <c r="H215" i="86" s="1"/>
  <c r="C140" i="86"/>
  <c r="E140" i="86" s="1"/>
  <c r="H140" i="86" s="1"/>
  <c r="C111" i="86"/>
  <c r="E111" i="86" s="1"/>
  <c r="H111" i="86" s="1"/>
  <c r="C89" i="86"/>
  <c r="E89" i="86" s="1"/>
  <c r="H89" i="86" s="1"/>
  <c r="C136" i="86"/>
  <c r="E136" i="86" s="1"/>
  <c r="H136" i="86" s="1"/>
  <c r="C76" i="86"/>
  <c r="E76" i="86" s="1"/>
  <c r="H76" i="86" s="1"/>
  <c r="C49" i="86"/>
  <c r="E49" i="86" s="1"/>
  <c r="H49" i="86" s="1"/>
  <c r="C152" i="86"/>
  <c r="E152" i="86" s="1"/>
  <c r="H152" i="86" s="1"/>
  <c r="C61" i="86"/>
  <c r="E61" i="86" s="1"/>
  <c r="H61" i="86" s="1"/>
  <c r="C117" i="86"/>
  <c r="E117" i="86" s="1"/>
  <c r="H117" i="86" s="1"/>
  <c r="C204" i="86"/>
  <c r="E204" i="86" s="1"/>
  <c r="H204" i="86" s="1"/>
  <c r="C35" i="86"/>
  <c r="E35" i="86" s="1"/>
  <c r="H35" i="86" s="1"/>
  <c r="C52" i="86"/>
  <c r="E52" i="86" s="1"/>
  <c r="H52" i="86" s="1"/>
  <c r="C139" i="86"/>
  <c r="E139" i="86" s="1"/>
  <c r="H139" i="86" s="1"/>
  <c r="C25" i="86"/>
  <c r="E25" i="86" s="1"/>
  <c r="H25" i="86" s="1"/>
  <c r="C39" i="86"/>
  <c r="E39" i="86" s="1"/>
  <c r="H39" i="86" s="1"/>
  <c r="C98" i="86"/>
  <c r="E98" i="86" s="1"/>
  <c r="H98" i="86" s="1"/>
  <c r="C68" i="86"/>
  <c r="E68" i="86" s="1"/>
  <c r="H68" i="86" s="1"/>
  <c r="C203" i="86"/>
  <c r="E203" i="86" s="1"/>
  <c r="H203" i="86" s="1"/>
  <c r="C221" i="86"/>
  <c r="E221" i="86" s="1"/>
  <c r="H221" i="86" s="1"/>
  <c r="C218" i="86"/>
  <c r="E218" i="86" s="1"/>
  <c r="H218" i="86" s="1"/>
  <c r="C190" i="86"/>
  <c r="E190" i="86" s="1"/>
  <c r="H190" i="86" s="1"/>
  <c r="C224" i="86"/>
  <c r="E224" i="86" s="1"/>
  <c r="H224" i="86" s="1"/>
  <c r="C42" i="86"/>
  <c r="E42" i="86" s="1"/>
  <c r="H42" i="86" s="1"/>
  <c r="C69" i="86"/>
  <c r="E69" i="86" s="1"/>
  <c r="H69" i="86" s="1"/>
  <c r="C32" i="86"/>
  <c r="E32" i="86" s="1"/>
  <c r="H32" i="86" s="1"/>
  <c r="C212" i="86"/>
  <c r="E212" i="86" s="1"/>
  <c r="H212" i="86" s="1"/>
  <c r="C211" i="86"/>
  <c r="E211" i="86" s="1"/>
  <c r="H211" i="86" s="1"/>
  <c r="C31" i="86"/>
  <c r="E31" i="86" s="1"/>
  <c r="H31" i="86" s="1"/>
  <c r="C34" i="86"/>
  <c r="E34" i="86" s="1"/>
  <c r="H34" i="86" s="1"/>
  <c r="C213" i="86"/>
  <c r="E213" i="86" s="1"/>
  <c r="H213" i="86" s="1"/>
  <c r="C185" i="86"/>
  <c r="E185" i="86" s="1"/>
  <c r="H185" i="86" s="1"/>
  <c r="C206" i="86"/>
  <c r="E206" i="86" s="1"/>
  <c r="H206" i="86" s="1"/>
  <c r="C197" i="86"/>
  <c r="E197" i="86" s="1"/>
  <c r="H197" i="86" s="1"/>
  <c r="C210" i="86"/>
  <c r="E210" i="86" s="1"/>
  <c r="H210" i="86" s="1"/>
  <c r="C191" i="86"/>
  <c r="E191" i="86" s="1"/>
  <c r="H191" i="86" s="1"/>
  <c r="C112" i="86"/>
  <c r="E112" i="86" s="1"/>
  <c r="H112" i="86" s="1"/>
  <c r="C95" i="86"/>
  <c r="E95" i="86" s="1"/>
  <c r="H95" i="86" s="1"/>
  <c r="C80" i="86"/>
  <c r="E80" i="86" s="1"/>
  <c r="H80" i="86" s="1"/>
  <c r="C63" i="86"/>
  <c r="E63" i="86" s="1"/>
  <c r="H63" i="86" s="1"/>
  <c r="C29" i="86"/>
  <c r="E29" i="86" s="1"/>
  <c r="H29" i="86" s="1"/>
  <c r="C188" i="86"/>
  <c r="E188" i="86" s="1"/>
  <c r="H188" i="86" s="1"/>
  <c r="C141" i="86"/>
  <c r="E141" i="86" s="1"/>
  <c r="H141" i="86" s="1"/>
  <c r="C151" i="86"/>
  <c r="E151" i="86" s="1"/>
  <c r="H151" i="86" s="1"/>
  <c r="C99" i="86"/>
  <c r="E99" i="86" s="1"/>
  <c r="H99" i="86" s="1"/>
  <c r="C27" i="87"/>
  <c r="E27" i="87" s="1"/>
  <c r="H27" i="87" s="1"/>
  <c r="C200" i="86"/>
  <c r="E200" i="86" s="1"/>
  <c r="H200" i="86" s="1"/>
  <c r="C97" i="87"/>
  <c r="E97" i="87" s="1"/>
  <c r="H97" i="87" s="1"/>
  <c r="C41" i="86"/>
  <c r="E41" i="86" s="1"/>
  <c r="H41" i="86" s="1"/>
  <c r="C50" i="86"/>
  <c r="E50" i="86" s="1"/>
  <c r="H50" i="86" s="1"/>
  <c r="C43" i="86"/>
  <c r="E43" i="86" s="1"/>
  <c r="H43" i="86" s="1"/>
  <c r="C59" i="86"/>
  <c r="E59" i="86" s="1"/>
  <c r="H59" i="86" s="1"/>
  <c r="C130" i="86"/>
  <c r="E130" i="86" s="1"/>
  <c r="H130" i="86" s="1"/>
  <c r="C115" i="86"/>
  <c r="E115" i="86" s="1"/>
  <c r="H115" i="86" s="1"/>
  <c r="C77" i="86"/>
  <c r="E77" i="86" s="1"/>
  <c r="H77" i="86" s="1"/>
  <c r="C222" i="86"/>
  <c r="E222" i="86" s="1"/>
  <c r="H222" i="86" s="1"/>
  <c r="C90" i="86"/>
  <c r="E90" i="86" s="1"/>
  <c r="H90" i="86" s="1"/>
  <c r="C56" i="86"/>
  <c r="E56" i="86" s="1"/>
  <c r="H56" i="86" s="1"/>
  <c r="C48" i="86"/>
  <c r="E48" i="86" s="1"/>
  <c r="H48" i="86" s="1"/>
  <c r="C79" i="87"/>
  <c r="E79" i="87" s="1"/>
  <c r="H79" i="87" s="1"/>
  <c r="C57" i="86"/>
  <c r="E57" i="86" s="1"/>
  <c r="H57" i="86" s="1"/>
  <c r="C132" i="86"/>
  <c r="E132" i="86" s="1"/>
  <c r="H132" i="86" s="1"/>
  <c r="C106" i="86"/>
  <c r="E106" i="86" s="1"/>
  <c r="H106" i="86" s="1"/>
  <c r="C85" i="86"/>
  <c r="E85" i="86" s="1"/>
  <c r="H85" i="86" s="1"/>
  <c r="C21" i="86"/>
  <c r="E21" i="86" s="1"/>
  <c r="H21" i="86" s="1"/>
  <c r="C196" i="86"/>
  <c r="E196" i="86" s="1"/>
  <c r="H196" i="86" s="1"/>
  <c r="C161" i="86"/>
  <c r="E161" i="86" s="1"/>
  <c r="H161" i="86" s="1"/>
  <c r="C217" i="86"/>
  <c r="E217" i="86" s="1"/>
  <c r="H217" i="86" s="1"/>
  <c r="C83" i="86"/>
  <c r="E83" i="86" s="1"/>
  <c r="H83" i="86" s="1"/>
  <c r="C78" i="86"/>
  <c r="E78" i="86" s="1"/>
  <c r="H78" i="86" s="1"/>
  <c r="C101" i="86"/>
  <c r="E101" i="86" s="1"/>
  <c r="H101" i="86" s="1"/>
  <c r="C144" i="86"/>
  <c r="E144" i="86" s="1"/>
  <c r="H144" i="86" s="1"/>
  <c r="C5" i="64"/>
  <c r="E5" i="64" s="1"/>
  <c r="G5" i="64" s="1"/>
  <c r="E13" i="81" l="1"/>
  <c r="H13" i="81" s="1"/>
  <c r="C13" i="82" s="1"/>
  <c r="E13" i="82" s="1"/>
  <c r="H13" i="82" s="1"/>
  <c r="C13" i="83" s="1"/>
  <c r="E13" i="83" s="1"/>
  <c r="H13" i="83" s="1"/>
  <c r="E8" i="81"/>
  <c r="H8" i="81" s="1"/>
  <c r="C8" i="82" s="1"/>
  <c r="E8" i="82" s="1"/>
  <c r="H8" i="82" s="1"/>
  <c r="C8" i="83" s="1"/>
  <c r="E8" i="83" s="1"/>
  <c r="H8" i="83" s="1"/>
  <c r="E15" i="81"/>
  <c r="H15" i="81" s="1"/>
  <c r="C15" i="82" s="1"/>
  <c r="E15" i="82" s="1"/>
  <c r="H15" i="82" s="1"/>
  <c r="C15" i="83" s="1"/>
  <c r="E15" i="83" s="1"/>
  <c r="H15" i="83" s="1"/>
  <c r="E16" i="81"/>
  <c r="H16" i="81" s="1"/>
  <c r="C16" i="82" s="1"/>
  <c r="E16" i="82" s="1"/>
  <c r="H16" i="82" s="1"/>
  <c r="C16" i="83" s="1"/>
  <c r="E16" i="83" s="1"/>
  <c r="H16" i="83" s="1"/>
  <c r="E17" i="81"/>
  <c r="H17" i="81" s="1"/>
  <c r="C17" i="82" s="1"/>
  <c r="E17" i="82" s="1"/>
  <c r="H17" i="82" s="1"/>
  <c r="C17" i="83" s="1"/>
  <c r="E17" i="83" s="1"/>
  <c r="H17" i="83" s="1"/>
  <c r="E6" i="80"/>
  <c r="H6" i="80" s="1"/>
  <c r="C6" i="81" s="1"/>
  <c r="E6" i="81" s="1"/>
  <c r="H6" i="81" s="1"/>
  <c r="C6" i="82" s="1"/>
  <c r="E14" i="81"/>
  <c r="H14" i="81" s="1"/>
  <c r="C14" i="82" s="1"/>
  <c r="E14" i="82" s="1"/>
  <c r="H14" i="82" s="1"/>
  <c r="C14" i="83" s="1"/>
  <c r="E14" i="83" s="1"/>
  <c r="H14" i="83" s="1"/>
  <c r="E18" i="80"/>
  <c r="H18" i="80" s="1"/>
  <c r="C18" i="81" s="1"/>
  <c r="E184" i="84"/>
  <c r="H184" i="84" s="1"/>
  <c r="C184" i="85" s="1"/>
  <c r="E184" i="85" s="1"/>
  <c r="H184" i="85" s="1"/>
  <c r="C184" i="86" s="1"/>
  <c r="E184" i="86" s="1"/>
  <c r="H184" i="86" s="1"/>
  <c r="C184" i="87" s="1"/>
  <c r="E184" i="87" s="1"/>
  <c r="H184" i="87" s="1"/>
  <c r="C108" i="85"/>
  <c r="E108" i="85" s="1"/>
  <c r="H108" i="85" s="1"/>
  <c r="C177" i="85"/>
  <c r="E177" i="85" s="1"/>
  <c r="H177" i="85" s="1"/>
  <c r="C107" i="85"/>
  <c r="E107" i="85" s="1"/>
  <c r="H107" i="85" s="1"/>
  <c r="C109" i="85"/>
  <c r="E109" i="85" s="1"/>
  <c r="H109" i="85" s="1"/>
  <c r="C7" i="81"/>
  <c r="C183" i="84"/>
  <c r="E183" i="84" s="1"/>
  <c r="H183" i="84" s="1"/>
  <c r="C137" i="87"/>
  <c r="E137" i="87" s="1"/>
  <c r="H137" i="87" s="1"/>
  <c r="C90" i="87"/>
  <c r="E90" i="87" s="1"/>
  <c r="H90" i="87" s="1"/>
  <c r="C95" i="87"/>
  <c r="E95" i="87" s="1"/>
  <c r="H95" i="87" s="1"/>
  <c r="C212" i="87"/>
  <c r="E212" i="87" s="1"/>
  <c r="H212" i="87" s="1"/>
  <c r="C190" i="87"/>
  <c r="E190" i="87" s="1"/>
  <c r="H190" i="87" s="1"/>
  <c r="C54" i="89"/>
  <c r="E54" i="89" s="1"/>
  <c r="H54" i="89" s="1"/>
  <c r="C76" i="87"/>
  <c r="E76" i="87" s="1"/>
  <c r="H76" i="87" s="1"/>
  <c r="C111" i="87"/>
  <c r="E111" i="87" s="1"/>
  <c r="H111" i="87" s="1"/>
  <c r="C116" i="87"/>
  <c r="E116" i="87" s="1"/>
  <c r="H116" i="87" s="1"/>
  <c r="C114" i="87"/>
  <c r="E114" i="87" s="1"/>
  <c r="H114" i="87" s="1"/>
  <c r="C205" i="87"/>
  <c r="E205" i="87" s="1"/>
  <c r="H205" i="87" s="1"/>
  <c r="C30" i="87"/>
  <c r="E30" i="87" s="1"/>
  <c r="H30" i="87" s="1"/>
  <c r="C130" i="87"/>
  <c r="E130" i="87" s="1"/>
  <c r="H130" i="87" s="1"/>
  <c r="C206" i="87"/>
  <c r="E206" i="87" s="1"/>
  <c r="H206" i="87" s="1"/>
  <c r="C25" i="87"/>
  <c r="E25" i="87" s="1"/>
  <c r="H25" i="87" s="1"/>
  <c r="C45" i="87"/>
  <c r="E45" i="87" s="1"/>
  <c r="H45" i="87" s="1"/>
  <c r="C20" i="87"/>
  <c r="E20" i="87" s="1"/>
  <c r="H20" i="87" s="1"/>
  <c r="C149" i="87"/>
  <c r="E149" i="87" s="1"/>
  <c r="H149" i="87" s="1"/>
  <c r="C46" i="87"/>
  <c r="E46" i="87" s="1"/>
  <c r="H46" i="87" s="1"/>
  <c r="C142" i="87"/>
  <c r="E142" i="87" s="1"/>
  <c r="H142" i="87" s="1"/>
  <c r="C24" i="87"/>
  <c r="E24" i="87" s="1"/>
  <c r="H24" i="87" s="1"/>
  <c r="C214" i="87"/>
  <c r="E214" i="87" s="1"/>
  <c r="H214" i="87" s="1"/>
  <c r="C131" i="87"/>
  <c r="E131" i="87" s="1"/>
  <c r="H131" i="87" s="1"/>
  <c r="C57" i="87"/>
  <c r="E57" i="87" s="1"/>
  <c r="H57" i="87" s="1"/>
  <c r="C141" i="87"/>
  <c r="E141" i="87" s="1"/>
  <c r="H141" i="87" s="1"/>
  <c r="C185" i="87"/>
  <c r="E185" i="87" s="1"/>
  <c r="H185" i="87" s="1"/>
  <c r="C218" i="87"/>
  <c r="E218" i="87" s="1"/>
  <c r="H218" i="87" s="1"/>
  <c r="C203" i="87"/>
  <c r="E203" i="87" s="1"/>
  <c r="H203" i="87" s="1"/>
  <c r="C117" i="87"/>
  <c r="E117" i="87" s="1"/>
  <c r="H117" i="87" s="1"/>
  <c r="C140" i="87"/>
  <c r="E140" i="87" s="1"/>
  <c r="H140" i="87" s="1"/>
  <c r="C100" i="87"/>
  <c r="E100" i="87" s="1"/>
  <c r="H100" i="87" s="1"/>
  <c r="C64" i="87"/>
  <c r="E64" i="87" s="1"/>
  <c r="H64" i="87" s="1"/>
  <c r="C82" i="87"/>
  <c r="E82" i="87" s="1"/>
  <c r="H82" i="87" s="1"/>
  <c r="C138" i="87"/>
  <c r="E138" i="87" s="1"/>
  <c r="H138" i="87" s="1"/>
  <c r="C216" i="87"/>
  <c r="E216" i="87" s="1"/>
  <c r="H216" i="87" s="1"/>
  <c r="C75" i="87"/>
  <c r="E75" i="87" s="1"/>
  <c r="H75" i="87" s="1"/>
  <c r="C196" i="87"/>
  <c r="E196" i="87" s="1"/>
  <c r="H196" i="87" s="1"/>
  <c r="C188" i="87"/>
  <c r="E188" i="87" s="1"/>
  <c r="H188" i="87" s="1"/>
  <c r="C213" i="87"/>
  <c r="E213" i="87" s="1"/>
  <c r="H213" i="87" s="1"/>
  <c r="C69" i="87"/>
  <c r="E69" i="87" s="1"/>
  <c r="H69" i="87" s="1"/>
  <c r="C68" i="87"/>
  <c r="E68" i="87" s="1"/>
  <c r="H68" i="87" s="1"/>
  <c r="C61" i="87"/>
  <c r="E61" i="87" s="1"/>
  <c r="H61" i="87" s="1"/>
  <c r="C150" i="87"/>
  <c r="E150" i="87" s="1"/>
  <c r="H150" i="87" s="1"/>
  <c r="C23" i="87"/>
  <c r="E23" i="87" s="1"/>
  <c r="H23" i="87" s="1"/>
  <c r="C198" i="87"/>
  <c r="E198" i="87" s="1"/>
  <c r="H198" i="87" s="1"/>
  <c r="C36" i="87"/>
  <c r="E36" i="87" s="1"/>
  <c r="H36" i="87" s="1"/>
  <c r="C51" i="87"/>
  <c r="E51" i="87" s="1"/>
  <c r="H51" i="87" s="1"/>
  <c r="C147" i="87"/>
  <c r="E147" i="87" s="1"/>
  <c r="H147" i="87" s="1"/>
  <c r="C43" i="87"/>
  <c r="E43" i="87" s="1"/>
  <c r="H43" i="87" s="1"/>
  <c r="C29" i="87"/>
  <c r="E29" i="87" s="1"/>
  <c r="H29" i="87" s="1"/>
  <c r="C112" i="87"/>
  <c r="E112" i="87" s="1"/>
  <c r="H112" i="87" s="1"/>
  <c r="C42" i="87"/>
  <c r="E42" i="87" s="1"/>
  <c r="H42" i="87" s="1"/>
  <c r="C98" i="87"/>
  <c r="E98" i="87" s="1"/>
  <c r="H98" i="87" s="1"/>
  <c r="C52" i="87"/>
  <c r="E52" i="87" s="1"/>
  <c r="H52" i="87" s="1"/>
  <c r="C89" i="87"/>
  <c r="E89" i="87" s="1"/>
  <c r="H89" i="87" s="1"/>
  <c r="C118" i="87"/>
  <c r="E118" i="87" s="1"/>
  <c r="H118" i="87" s="1"/>
  <c r="C134" i="87"/>
  <c r="E134" i="87" s="1"/>
  <c r="H134" i="87" s="1"/>
  <c r="C208" i="87"/>
  <c r="E208" i="87" s="1"/>
  <c r="H208" i="87" s="1"/>
  <c r="C96" i="87"/>
  <c r="E96" i="87" s="1"/>
  <c r="H96" i="87" s="1"/>
  <c r="C22" i="87"/>
  <c r="E22" i="87" s="1"/>
  <c r="H22" i="87" s="1"/>
  <c r="C86" i="87"/>
  <c r="E86" i="87" s="1"/>
  <c r="H86" i="87" s="1"/>
  <c r="C33" i="87"/>
  <c r="E33" i="87" s="1"/>
  <c r="H33" i="87" s="1"/>
  <c r="C48" i="87"/>
  <c r="E48" i="87" s="1"/>
  <c r="H48" i="87" s="1"/>
  <c r="C191" i="87"/>
  <c r="E191" i="87" s="1"/>
  <c r="H191" i="87" s="1"/>
  <c r="C224" i="87"/>
  <c r="E224" i="87" s="1"/>
  <c r="H224" i="87" s="1"/>
  <c r="C35" i="87"/>
  <c r="E35" i="87" s="1"/>
  <c r="H35" i="87" s="1"/>
  <c r="C38" i="87"/>
  <c r="E38" i="87" s="1"/>
  <c r="H38" i="87" s="1"/>
  <c r="C60" i="87"/>
  <c r="E60" i="87" s="1"/>
  <c r="H60" i="87" s="1"/>
  <c r="C195" i="87"/>
  <c r="E195" i="87" s="1"/>
  <c r="H195" i="87" s="1"/>
  <c r="C72" i="87"/>
  <c r="E72" i="87" s="1"/>
  <c r="H72" i="87" s="1"/>
  <c r="C202" i="87"/>
  <c r="E202" i="87" s="1"/>
  <c r="H202" i="87" s="1"/>
  <c r="C223" i="87"/>
  <c r="E223" i="87" s="1"/>
  <c r="H223" i="87" s="1"/>
  <c r="C144" i="87"/>
  <c r="E144" i="87" s="1"/>
  <c r="H144" i="87" s="1"/>
  <c r="C85" i="87"/>
  <c r="E85" i="87" s="1"/>
  <c r="H85" i="87" s="1"/>
  <c r="C27" i="88"/>
  <c r="E27" i="88" s="1"/>
  <c r="H27" i="88" s="1"/>
  <c r="C210" i="87"/>
  <c r="E210" i="87" s="1"/>
  <c r="H210" i="87" s="1"/>
  <c r="C31" i="87"/>
  <c r="E31" i="87" s="1"/>
  <c r="H31" i="87" s="1"/>
  <c r="C133" i="87"/>
  <c r="E133" i="87" s="1"/>
  <c r="H133" i="87" s="1"/>
  <c r="C204" i="87"/>
  <c r="E204" i="87" s="1"/>
  <c r="H204" i="87" s="1"/>
  <c r="C152" i="87"/>
  <c r="E152" i="87" s="1"/>
  <c r="H152" i="87" s="1"/>
  <c r="C71" i="87"/>
  <c r="E71" i="87" s="1"/>
  <c r="H71" i="87" s="1"/>
  <c r="C94" i="87"/>
  <c r="E94" i="87" s="1"/>
  <c r="H94" i="87" s="1"/>
  <c r="C186" i="87"/>
  <c r="E186" i="87" s="1"/>
  <c r="H186" i="87" s="1"/>
  <c r="C110" i="87"/>
  <c r="E110" i="87" s="1"/>
  <c r="H110" i="87" s="1"/>
  <c r="C178" i="87"/>
  <c r="E178" i="87" s="1"/>
  <c r="H178" i="87" s="1"/>
  <c r="C207" i="87"/>
  <c r="E207" i="87" s="1"/>
  <c r="H207" i="87" s="1"/>
  <c r="C28" i="87"/>
  <c r="E28" i="87" s="1"/>
  <c r="H28" i="87" s="1"/>
  <c r="C41" i="87"/>
  <c r="E41" i="87" s="1"/>
  <c r="H41" i="87" s="1"/>
  <c r="C99" i="87"/>
  <c r="E99" i="87" s="1"/>
  <c r="H99" i="87" s="1"/>
  <c r="C80" i="87"/>
  <c r="E80" i="87" s="1"/>
  <c r="H80" i="87" s="1"/>
  <c r="C211" i="87"/>
  <c r="E211" i="87" s="1"/>
  <c r="H211" i="87" s="1"/>
  <c r="C49" i="87"/>
  <c r="E49" i="87" s="1"/>
  <c r="H49" i="87" s="1"/>
  <c r="C113" i="87"/>
  <c r="E113" i="87" s="1"/>
  <c r="H113" i="87" s="1"/>
  <c r="C44" i="87"/>
  <c r="E44" i="87" s="1"/>
  <c r="H44" i="87" s="1"/>
  <c r="C87" i="87"/>
  <c r="E87" i="87" s="1"/>
  <c r="H87" i="87" s="1"/>
  <c r="C91" i="87"/>
  <c r="E91" i="87" s="1"/>
  <c r="H91" i="87" s="1"/>
  <c r="C143" i="87"/>
  <c r="E143" i="87" s="1"/>
  <c r="H143" i="87" s="1"/>
  <c r="C70" i="87"/>
  <c r="E70" i="87" s="1"/>
  <c r="H70" i="87" s="1"/>
  <c r="C84" i="87"/>
  <c r="E84" i="87" s="1"/>
  <c r="H84" i="87" s="1"/>
  <c r="C81" i="87"/>
  <c r="E81" i="87" s="1"/>
  <c r="H81" i="87" s="1"/>
  <c r="C161" i="87"/>
  <c r="E161" i="87" s="1"/>
  <c r="H161" i="87" s="1"/>
  <c r="C78" i="87"/>
  <c r="E78" i="87" s="1"/>
  <c r="H78" i="87" s="1"/>
  <c r="C50" i="87"/>
  <c r="E50" i="87" s="1"/>
  <c r="H50" i="87" s="1"/>
  <c r="C200" i="87"/>
  <c r="E200" i="87" s="1"/>
  <c r="H200" i="87" s="1"/>
  <c r="C151" i="87"/>
  <c r="E151" i="87" s="1"/>
  <c r="H151" i="87" s="1"/>
  <c r="C63" i="87"/>
  <c r="E63" i="87" s="1"/>
  <c r="H63" i="87" s="1"/>
  <c r="C197" i="87"/>
  <c r="E197" i="87" s="1"/>
  <c r="H197" i="87" s="1"/>
  <c r="C34" i="87"/>
  <c r="E34" i="87" s="1"/>
  <c r="H34" i="87" s="1"/>
  <c r="C32" i="87"/>
  <c r="E32" i="87" s="1"/>
  <c r="H32" i="87" s="1"/>
  <c r="C221" i="87"/>
  <c r="E221" i="87" s="1"/>
  <c r="H221" i="87" s="1"/>
  <c r="C39" i="87"/>
  <c r="E39" i="87" s="1"/>
  <c r="H39" i="87" s="1"/>
  <c r="C139" i="87"/>
  <c r="E139" i="87" s="1"/>
  <c r="H139" i="87" s="1"/>
  <c r="C209" i="87"/>
  <c r="E209" i="87" s="1"/>
  <c r="H209" i="87" s="1"/>
  <c r="C136" i="87"/>
  <c r="E136" i="87" s="1"/>
  <c r="H136" i="87" s="1"/>
  <c r="C215" i="87"/>
  <c r="E215" i="87" s="1"/>
  <c r="H215" i="87" s="1"/>
  <c r="C53" i="87"/>
  <c r="E53" i="87" s="1"/>
  <c r="H53" i="87" s="1"/>
  <c r="C40" i="87"/>
  <c r="E40" i="87" s="1"/>
  <c r="H40" i="87" s="1"/>
  <c r="C26" i="87"/>
  <c r="E26" i="87" s="1"/>
  <c r="H26" i="87" s="1"/>
  <c r="C201" i="87"/>
  <c r="E201" i="87" s="1"/>
  <c r="H201" i="87" s="1"/>
  <c r="C192" i="87"/>
  <c r="E192" i="87" s="1"/>
  <c r="H192" i="87" s="1"/>
  <c r="C47" i="87"/>
  <c r="E47" i="87" s="1"/>
  <c r="H47" i="87" s="1"/>
  <c r="C55" i="87"/>
  <c r="E55" i="87" s="1"/>
  <c r="H55" i="87" s="1"/>
  <c r="C146" i="87"/>
  <c r="E146" i="87" s="1"/>
  <c r="H146" i="87" s="1"/>
  <c r="C126" i="87"/>
  <c r="E126" i="87" s="1"/>
  <c r="H126" i="87" s="1"/>
  <c r="C62" i="87"/>
  <c r="E62" i="87" s="1"/>
  <c r="H62" i="87" s="1"/>
  <c r="C187" i="87"/>
  <c r="E187" i="87" s="1"/>
  <c r="H187" i="87" s="1"/>
  <c r="C220" i="87"/>
  <c r="E220" i="87" s="1"/>
  <c r="H220" i="87" s="1"/>
  <c r="C19" i="87"/>
  <c r="E19" i="87" s="1"/>
  <c r="H19" i="87" s="1"/>
  <c r="C74" i="87"/>
  <c r="E74" i="87" s="1"/>
  <c r="H74" i="87" s="1"/>
  <c r="C199" i="87"/>
  <c r="E199" i="87" s="1"/>
  <c r="H199" i="87" s="1"/>
  <c r="C135" i="87"/>
  <c r="E135" i="87" s="1"/>
  <c r="H135" i="87" s="1"/>
  <c r="C73" i="87"/>
  <c r="E73" i="87" s="1"/>
  <c r="H73" i="87" s="1"/>
  <c r="C58" i="87"/>
  <c r="E58" i="87" s="1"/>
  <c r="H58" i="87" s="1"/>
  <c r="C79" i="88"/>
  <c r="E79" i="88" s="1"/>
  <c r="H79" i="88" s="1"/>
  <c r="C222" i="87"/>
  <c r="E222" i="87" s="1"/>
  <c r="H222" i="87" s="1"/>
  <c r="C115" i="87"/>
  <c r="E115" i="87" s="1"/>
  <c r="H115" i="87" s="1"/>
  <c r="C101" i="87"/>
  <c r="E101" i="87" s="1"/>
  <c r="H101" i="87" s="1"/>
  <c r="C217" i="87"/>
  <c r="E217" i="87" s="1"/>
  <c r="H217" i="87" s="1"/>
  <c r="C21" i="87"/>
  <c r="E21" i="87" s="1"/>
  <c r="H21" i="87" s="1"/>
  <c r="C132" i="87"/>
  <c r="E132" i="87" s="1"/>
  <c r="H132" i="87" s="1"/>
  <c r="C56" i="87"/>
  <c r="E56" i="87" s="1"/>
  <c r="H56" i="87" s="1"/>
  <c r="C77" i="87"/>
  <c r="E77" i="87" s="1"/>
  <c r="H77" i="87" s="1"/>
  <c r="C59" i="87"/>
  <c r="E59" i="87" s="1"/>
  <c r="H59" i="87" s="1"/>
  <c r="C97" i="88"/>
  <c r="E97" i="88" s="1"/>
  <c r="H97" i="88" s="1"/>
  <c r="C106" i="87"/>
  <c r="E106" i="87" s="1"/>
  <c r="H106" i="87" s="1"/>
  <c r="C83" i="87"/>
  <c r="E83" i="87" s="1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6" i="82" l="1"/>
  <c r="H6" i="82" s="1"/>
  <c r="C6" i="83" s="1"/>
  <c r="E18" i="81"/>
  <c r="H18" i="81" s="1"/>
  <c r="C18" i="82" s="1"/>
  <c r="E18" i="82" s="1"/>
  <c r="H18" i="82" s="1"/>
  <c r="C18" i="83" s="1"/>
  <c r="E18" i="83" s="1"/>
  <c r="H18" i="83" s="1"/>
  <c r="C18" i="84" s="1"/>
  <c r="E18" i="84" s="1"/>
  <c r="H18" i="84" s="1"/>
  <c r="E7" i="81"/>
  <c r="H7" i="81" s="1"/>
  <c r="C7" i="82" s="1"/>
  <c r="E7" i="82" s="1"/>
  <c r="H7" i="82" s="1"/>
  <c r="C7" i="83" s="1"/>
  <c r="E7" i="83" s="1"/>
  <c r="H7" i="83" s="1"/>
  <c r="C107" i="86"/>
  <c r="E107" i="86" s="1"/>
  <c r="H107" i="86" s="1"/>
  <c r="C109" i="86"/>
  <c r="E109" i="86" s="1"/>
  <c r="H109" i="86" s="1"/>
  <c r="C108" i="86"/>
  <c r="E108" i="86" s="1"/>
  <c r="H108" i="86" s="1"/>
  <c r="C177" i="86"/>
  <c r="E177" i="86" s="1"/>
  <c r="H177" i="86" s="1"/>
  <c r="C183" i="85"/>
  <c r="E183" i="85" s="1"/>
  <c r="H183" i="85" s="1"/>
  <c r="C217" i="88"/>
  <c r="E217" i="88" s="1"/>
  <c r="H217" i="88" s="1"/>
  <c r="C53" i="88"/>
  <c r="E53" i="88" s="1"/>
  <c r="H53" i="88" s="1"/>
  <c r="C151" i="88"/>
  <c r="E151" i="88" s="1"/>
  <c r="H151" i="88" s="1"/>
  <c r="C110" i="88"/>
  <c r="E110" i="88" s="1"/>
  <c r="H110" i="88" s="1"/>
  <c r="C223" i="88"/>
  <c r="E223" i="88" s="1"/>
  <c r="H223" i="88" s="1"/>
  <c r="C52" i="88"/>
  <c r="E52" i="88" s="1"/>
  <c r="H52" i="88" s="1"/>
  <c r="C68" i="88"/>
  <c r="E68" i="88" s="1"/>
  <c r="H68" i="88" s="1"/>
  <c r="C82" i="88"/>
  <c r="E82" i="88" s="1"/>
  <c r="H82" i="88" s="1"/>
  <c r="C203" i="88"/>
  <c r="E203" i="88" s="1"/>
  <c r="H203" i="88" s="1"/>
  <c r="C54" i="90"/>
  <c r="E54" i="90" s="1"/>
  <c r="H54" i="90" s="1"/>
  <c r="C126" i="88"/>
  <c r="E126" i="88" s="1"/>
  <c r="H126" i="88" s="1"/>
  <c r="C139" i="88"/>
  <c r="E139" i="88" s="1"/>
  <c r="H139" i="88" s="1"/>
  <c r="C161" i="88"/>
  <c r="E161" i="88" s="1"/>
  <c r="H161" i="88" s="1"/>
  <c r="C99" i="88"/>
  <c r="E99" i="88" s="1"/>
  <c r="H99" i="88" s="1"/>
  <c r="C152" i="88"/>
  <c r="E152" i="88" s="1"/>
  <c r="H152" i="88" s="1"/>
  <c r="C60" i="88"/>
  <c r="E60" i="88" s="1"/>
  <c r="H60" i="88" s="1"/>
  <c r="C96" i="88"/>
  <c r="E96" i="88" s="1"/>
  <c r="H96" i="88" s="1"/>
  <c r="C13" i="84"/>
  <c r="E13" i="84" s="1"/>
  <c r="H13" i="84" s="1"/>
  <c r="C69" i="88"/>
  <c r="E69" i="88" s="1"/>
  <c r="H69" i="88" s="1"/>
  <c r="C218" i="88"/>
  <c r="E218" i="88" s="1"/>
  <c r="H218" i="88" s="1"/>
  <c r="C130" i="88"/>
  <c r="E130" i="88" s="1"/>
  <c r="H130" i="88" s="1"/>
  <c r="C190" i="88"/>
  <c r="E190" i="88" s="1"/>
  <c r="H190" i="88" s="1"/>
  <c r="C56" i="88"/>
  <c r="E56" i="88" s="1"/>
  <c r="H56" i="88" s="1"/>
  <c r="C73" i="88"/>
  <c r="E73" i="88" s="1"/>
  <c r="H73" i="88" s="1"/>
  <c r="C192" i="88"/>
  <c r="E192" i="88" s="1"/>
  <c r="H192" i="88" s="1"/>
  <c r="C34" i="88"/>
  <c r="E34" i="88" s="1"/>
  <c r="H34" i="88" s="1"/>
  <c r="C91" i="88"/>
  <c r="E91" i="88" s="1"/>
  <c r="H91" i="88" s="1"/>
  <c r="C224" i="88"/>
  <c r="E224" i="88" s="1"/>
  <c r="H224" i="88" s="1"/>
  <c r="C208" i="88"/>
  <c r="E208" i="88" s="1"/>
  <c r="H208" i="88" s="1"/>
  <c r="C147" i="88"/>
  <c r="E147" i="88" s="1"/>
  <c r="H147" i="88" s="1"/>
  <c r="C23" i="88"/>
  <c r="E23" i="88" s="1"/>
  <c r="H23" i="88" s="1"/>
  <c r="C185" i="88"/>
  <c r="E185" i="88" s="1"/>
  <c r="H185" i="88" s="1"/>
  <c r="C142" i="88"/>
  <c r="E142" i="88" s="1"/>
  <c r="H142" i="88" s="1"/>
  <c r="C212" i="88"/>
  <c r="E212" i="88" s="1"/>
  <c r="H212" i="88" s="1"/>
  <c r="C101" i="88"/>
  <c r="E101" i="88" s="1"/>
  <c r="H101" i="88" s="1"/>
  <c r="C220" i="88"/>
  <c r="E220" i="88" s="1"/>
  <c r="H220" i="88" s="1"/>
  <c r="C50" i="88"/>
  <c r="E50" i="88" s="1"/>
  <c r="H50" i="88" s="1"/>
  <c r="C94" i="88"/>
  <c r="E94" i="88" s="1"/>
  <c r="H94" i="88" s="1"/>
  <c r="C42" i="88"/>
  <c r="E42" i="88" s="1"/>
  <c r="H42" i="88" s="1"/>
  <c r="C75" i="88"/>
  <c r="E75" i="88" s="1"/>
  <c r="H75" i="88" s="1"/>
  <c r="C100" i="88"/>
  <c r="E100" i="88" s="1"/>
  <c r="H100" i="88" s="1"/>
  <c r="C46" i="88"/>
  <c r="E46" i="88" s="1"/>
  <c r="H46" i="88" s="1"/>
  <c r="C114" i="88"/>
  <c r="E114" i="88" s="1"/>
  <c r="H114" i="88" s="1"/>
  <c r="C79" i="89"/>
  <c r="E79" i="89" s="1"/>
  <c r="H79" i="89" s="1"/>
  <c r="C221" i="88"/>
  <c r="E221" i="88" s="1"/>
  <c r="H221" i="88" s="1"/>
  <c r="C84" i="88"/>
  <c r="E84" i="88" s="1"/>
  <c r="H84" i="88" s="1"/>
  <c r="C133" i="88"/>
  <c r="E133" i="88" s="1"/>
  <c r="H133" i="88" s="1"/>
  <c r="C112" i="88"/>
  <c r="E112" i="88" s="1"/>
  <c r="H112" i="88" s="1"/>
  <c r="C150" i="88"/>
  <c r="E150" i="88" s="1"/>
  <c r="H150" i="88" s="1"/>
  <c r="C188" i="88"/>
  <c r="E188" i="88" s="1"/>
  <c r="H188" i="88" s="1"/>
  <c r="C149" i="88"/>
  <c r="E149" i="88" s="1"/>
  <c r="H149" i="88" s="1"/>
  <c r="C25" i="88"/>
  <c r="E25" i="88" s="1"/>
  <c r="H25" i="88" s="1"/>
  <c r="C116" i="88"/>
  <c r="E116" i="88" s="1"/>
  <c r="H116" i="88" s="1"/>
  <c r="C132" i="88"/>
  <c r="E132" i="88" s="1"/>
  <c r="H132" i="88" s="1"/>
  <c r="C199" i="88"/>
  <c r="E199" i="88" s="1"/>
  <c r="H199" i="88" s="1"/>
  <c r="C26" i="88"/>
  <c r="E26" i="88" s="1"/>
  <c r="H26" i="88" s="1"/>
  <c r="C44" i="88"/>
  <c r="E44" i="88" s="1"/>
  <c r="H44" i="88" s="1"/>
  <c r="C207" i="88"/>
  <c r="E207" i="88" s="1"/>
  <c r="H207" i="88" s="1"/>
  <c r="C144" i="88"/>
  <c r="E144" i="88" s="1"/>
  <c r="H144" i="88" s="1"/>
  <c r="C29" i="88"/>
  <c r="E29" i="88" s="1"/>
  <c r="H29" i="88" s="1"/>
  <c r="C36" i="88"/>
  <c r="E36" i="88" s="1"/>
  <c r="H36" i="88" s="1"/>
  <c r="C140" i="88"/>
  <c r="E140" i="88" s="1"/>
  <c r="H140" i="88" s="1"/>
  <c r="C57" i="88"/>
  <c r="E57" i="88" s="1"/>
  <c r="H57" i="88" s="1"/>
  <c r="C111" i="88"/>
  <c r="E111" i="88" s="1"/>
  <c r="H111" i="88" s="1"/>
  <c r="C90" i="88"/>
  <c r="E90" i="88" s="1"/>
  <c r="H90" i="88" s="1"/>
  <c r="C106" i="88"/>
  <c r="E106" i="88" s="1"/>
  <c r="H106" i="88" s="1"/>
  <c r="C16" i="84"/>
  <c r="E16" i="84" s="1"/>
  <c r="H16" i="84" s="1"/>
  <c r="C78" i="88"/>
  <c r="E78" i="88" s="1"/>
  <c r="H78" i="88" s="1"/>
  <c r="C211" i="88"/>
  <c r="E211" i="88" s="1"/>
  <c r="H211" i="88" s="1"/>
  <c r="C195" i="88"/>
  <c r="E195" i="88" s="1"/>
  <c r="H195" i="88" s="1"/>
  <c r="C86" i="88"/>
  <c r="E86" i="88" s="1"/>
  <c r="H86" i="88" s="1"/>
  <c r="C118" i="88"/>
  <c r="E118" i="88" s="1"/>
  <c r="H118" i="88" s="1"/>
  <c r="C198" i="88"/>
  <c r="E198" i="88" s="1"/>
  <c r="H198" i="88" s="1"/>
  <c r="C196" i="88"/>
  <c r="E196" i="88" s="1"/>
  <c r="H196" i="88" s="1"/>
  <c r="C131" i="88"/>
  <c r="E131" i="88" s="1"/>
  <c r="H131" i="88" s="1"/>
  <c r="C206" i="88"/>
  <c r="E206" i="88" s="1"/>
  <c r="H206" i="88" s="1"/>
  <c r="C137" i="88"/>
  <c r="E137" i="88" s="1"/>
  <c r="H137" i="88" s="1"/>
  <c r="C115" i="88"/>
  <c r="E115" i="88" s="1"/>
  <c r="H115" i="88" s="1"/>
  <c r="C59" i="88"/>
  <c r="E59" i="88" s="1"/>
  <c r="H59" i="88" s="1"/>
  <c r="C58" i="88"/>
  <c r="E58" i="88" s="1"/>
  <c r="H58" i="88" s="1"/>
  <c r="C55" i="88"/>
  <c r="E55" i="88" s="1"/>
  <c r="H55" i="88" s="1"/>
  <c r="C210" i="88"/>
  <c r="E210" i="88" s="1"/>
  <c r="H210" i="88" s="1"/>
  <c r="C35" i="88"/>
  <c r="E35" i="88" s="1"/>
  <c r="H35" i="88" s="1"/>
  <c r="C89" i="88"/>
  <c r="E89" i="88" s="1"/>
  <c r="H89" i="88" s="1"/>
  <c r="C61" i="88"/>
  <c r="E61" i="88" s="1"/>
  <c r="H61" i="88" s="1"/>
  <c r="C138" i="88"/>
  <c r="E138" i="88" s="1"/>
  <c r="H138" i="88" s="1"/>
  <c r="C214" i="88"/>
  <c r="E214" i="88" s="1"/>
  <c r="H214" i="88" s="1"/>
  <c r="C45" i="88"/>
  <c r="E45" i="88" s="1"/>
  <c r="H45" i="88" s="1"/>
  <c r="C205" i="88"/>
  <c r="E205" i="88" s="1"/>
  <c r="H205" i="88" s="1"/>
  <c r="C15" i="84"/>
  <c r="E15" i="84" s="1"/>
  <c r="H15" i="84" s="1"/>
  <c r="C135" i="88"/>
  <c r="E135" i="88" s="1"/>
  <c r="H135" i="88" s="1"/>
  <c r="C201" i="88"/>
  <c r="E201" i="88" s="1"/>
  <c r="H201" i="88" s="1"/>
  <c r="C215" i="88"/>
  <c r="E215" i="88" s="1"/>
  <c r="H215" i="88" s="1"/>
  <c r="C209" i="88"/>
  <c r="E209" i="88" s="1"/>
  <c r="H209" i="88" s="1"/>
  <c r="C197" i="88"/>
  <c r="E197" i="88" s="1"/>
  <c r="H197" i="88" s="1"/>
  <c r="C200" i="88"/>
  <c r="E200" i="88" s="1"/>
  <c r="H200" i="88" s="1"/>
  <c r="C70" i="88"/>
  <c r="E70" i="88" s="1"/>
  <c r="H70" i="88" s="1"/>
  <c r="C87" i="88"/>
  <c r="E87" i="88" s="1"/>
  <c r="H87" i="88" s="1"/>
  <c r="C49" i="88"/>
  <c r="E49" i="88" s="1"/>
  <c r="H49" i="88" s="1"/>
  <c r="C80" i="88"/>
  <c r="E80" i="88" s="1"/>
  <c r="H80" i="88" s="1"/>
  <c r="C28" i="88"/>
  <c r="E28" i="88" s="1"/>
  <c r="H28" i="88" s="1"/>
  <c r="C186" i="88"/>
  <c r="E186" i="88" s="1"/>
  <c r="H186" i="88" s="1"/>
  <c r="C71" i="88"/>
  <c r="E71" i="88" s="1"/>
  <c r="H71" i="88" s="1"/>
  <c r="C31" i="88"/>
  <c r="E31" i="88" s="1"/>
  <c r="H31" i="88" s="1"/>
  <c r="C85" i="88"/>
  <c r="E85" i="88" s="1"/>
  <c r="H85" i="88" s="1"/>
  <c r="C202" i="88"/>
  <c r="E202" i="88" s="1"/>
  <c r="H202" i="88" s="1"/>
  <c r="C191" i="88"/>
  <c r="E191" i="88" s="1"/>
  <c r="H191" i="88" s="1"/>
  <c r="C22" i="88"/>
  <c r="E22" i="88" s="1"/>
  <c r="H22" i="88" s="1"/>
  <c r="C134" i="88"/>
  <c r="E134" i="88" s="1"/>
  <c r="H134" i="88" s="1"/>
  <c r="C98" i="88"/>
  <c r="E98" i="88" s="1"/>
  <c r="H98" i="88" s="1"/>
  <c r="C43" i="88"/>
  <c r="E43" i="88" s="1"/>
  <c r="H43" i="88" s="1"/>
  <c r="C51" i="88"/>
  <c r="E51" i="88" s="1"/>
  <c r="H51" i="88" s="1"/>
  <c r="C213" i="88"/>
  <c r="E213" i="88" s="1"/>
  <c r="H213" i="88" s="1"/>
  <c r="C17" i="84"/>
  <c r="E17" i="84" s="1"/>
  <c r="H17" i="84" s="1"/>
  <c r="C216" i="88"/>
  <c r="E216" i="88" s="1"/>
  <c r="H216" i="88" s="1"/>
  <c r="C64" i="88"/>
  <c r="E64" i="88" s="1"/>
  <c r="H64" i="88" s="1"/>
  <c r="C117" i="88"/>
  <c r="E117" i="88" s="1"/>
  <c r="H117" i="88" s="1"/>
  <c r="C141" i="88"/>
  <c r="E141" i="88" s="1"/>
  <c r="H141" i="88" s="1"/>
  <c r="C24" i="88"/>
  <c r="E24" i="88" s="1"/>
  <c r="H24" i="88" s="1"/>
  <c r="C20" i="88"/>
  <c r="E20" i="88" s="1"/>
  <c r="H20" i="88" s="1"/>
  <c r="C8" i="84"/>
  <c r="E8" i="84" s="1"/>
  <c r="H8" i="84" s="1"/>
  <c r="C30" i="88"/>
  <c r="E30" i="88" s="1"/>
  <c r="H30" i="88" s="1"/>
  <c r="C76" i="88"/>
  <c r="E76" i="88" s="1"/>
  <c r="H76" i="88" s="1"/>
  <c r="C95" i="88"/>
  <c r="E95" i="88" s="1"/>
  <c r="H95" i="88" s="1"/>
  <c r="C146" i="88"/>
  <c r="E146" i="88" s="1"/>
  <c r="H146" i="88" s="1"/>
  <c r="C19" i="88"/>
  <c r="E19" i="88" s="1"/>
  <c r="H19" i="88" s="1"/>
  <c r="C97" i="89"/>
  <c r="E97" i="89" s="1"/>
  <c r="H97" i="89" s="1"/>
  <c r="C62" i="88"/>
  <c r="E62" i="88" s="1"/>
  <c r="H62" i="88" s="1"/>
  <c r="C83" i="88"/>
  <c r="E83" i="88" s="1"/>
  <c r="H83" i="88" s="1"/>
  <c r="C77" i="88"/>
  <c r="E77" i="88" s="1"/>
  <c r="H77" i="88" s="1"/>
  <c r="C21" i="88"/>
  <c r="E21" i="88" s="1"/>
  <c r="H21" i="88" s="1"/>
  <c r="C14" i="84"/>
  <c r="E14" i="84" s="1"/>
  <c r="H14" i="84" s="1"/>
  <c r="C222" i="88"/>
  <c r="E222" i="88" s="1"/>
  <c r="H222" i="88" s="1"/>
  <c r="C74" i="88"/>
  <c r="E74" i="88" s="1"/>
  <c r="H74" i="88" s="1"/>
  <c r="C187" i="88"/>
  <c r="E187" i="88" s="1"/>
  <c r="H187" i="88" s="1"/>
  <c r="C47" i="88"/>
  <c r="E47" i="88" s="1"/>
  <c r="H47" i="88" s="1"/>
  <c r="C40" i="88"/>
  <c r="E40" i="88" s="1"/>
  <c r="H40" i="88" s="1"/>
  <c r="C136" i="88"/>
  <c r="E136" i="88" s="1"/>
  <c r="H136" i="88" s="1"/>
  <c r="C39" i="88"/>
  <c r="E39" i="88" s="1"/>
  <c r="H39" i="88" s="1"/>
  <c r="C32" i="88"/>
  <c r="E32" i="88" s="1"/>
  <c r="H32" i="88" s="1"/>
  <c r="C63" i="88"/>
  <c r="E63" i="88" s="1"/>
  <c r="H63" i="88" s="1"/>
  <c r="C81" i="88"/>
  <c r="E81" i="88" s="1"/>
  <c r="H81" i="88" s="1"/>
  <c r="C143" i="88"/>
  <c r="E143" i="88" s="1"/>
  <c r="H143" i="88" s="1"/>
  <c r="C113" i="88"/>
  <c r="E113" i="88" s="1"/>
  <c r="H113" i="88" s="1"/>
  <c r="C41" i="88"/>
  <c r="E41" i="88" s="1"/>
  <c r="H41" i="88" s="1"/>
  <c r="C178" i="88"/>
  <c r="E178" i="88" s="1"/>
  <c r="H178" i="88" s="1"/>
  <c r="C184" i="88"/>
  <c r="E184" i="88" s="1"/>
  <c r="H184" i="88" s="1"/>
  <c r="C204" i="88"/>
  <c r="E204" i="88" s="1"/>
  <c r="H204" i="88" s="1"/>
  <c r="C27" i="89"/>
  <c r="E27" i="89" s="1"/>
  <c r="H27" i="89" s="1"/>
  <c r="C72" i="88"/>
  <c r="E72" i="88" s="1"/>
  <c r="H72" i="88" s="1"/>
  <c r="C38" i="88"/>
  <c r="E38" i="88" s="1"/>
  <c r="H38" i="88" s="1"/>
  <c r="C48" i="88"/>
  <c r="E48" i="88" s="1"/>
  <c r="H48" i="88" s="1"/>
  <c r="C33" i="88"/>
  <c r="E33" i="88" s="1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" i="83" l="1"/>
  <c r="H6" i="83" s="1"/>
  <c r="C6" i="84" s="1"/>
  <c r="E6" i="84" s="1"/>
  <c r="H6" i="84" s="1"/>
  <c r="C6" i="85" s="1"/>
  <c r="E6" i="85" s="1"/>
  <c r="H6" i="85" s="1"/>
  <c r="C6" i="86" s="1"/>
  <c r="E6" i="86" s="1"/>
  <c r="H6" i="86" s="1"/>
  <c r="C108" i="87"/>
  <c r="C177" i="87"/>
  <c r="C107" i="87"/>
  <c r="C109" i="87"/>
  <c r="C183" i="86"/>
  <c r="C54" i="91"/>
  <c r="C27" i="90"/>
  <c r="E27" i="90" s="1"/>
  <c r="H27" i="90" s="1"/>
  <c r="C74" i="89"/>
  <c r="E74" i="89" s="1"/>
  <c r="H74" i="89" s="1"/>
  <c r="C95" i="89"/>
  <c r="E95" i="89" s="1"/>
  <c r="H95" i="89" s="1"/>
  <c r="C20" i="89"/>
  <c r="E20" i="89" s="1"/>
  <c r="H20" i="89" s="1"/>
  <c r="C134" i="89"/>
  <c r="E134" i="89" s="1"/>
  <c r="H134" i="89" s="1"/>
  <c r="C80" i="89"/>
  <c r="E80" i="89" s="1"/>
  <c r="H80" i="89" s="1"/>
  <c r="C197" i="89"/>
  <c r="E197" i="89" s="1"/>
  <c r="H197" i="89" s="1"/>
  <c r="C138" i="89"/>
  <c r="E138" i="89" s="1"/>
  <c r="H138" i="89" s="1"/>
  <c r="C137" i="89"/>
  <c r="E137" i="89" s="1"/>
  <c r="H137" i="89" s="1"/>
  <c r="C198" i="89"/>
  <c r="E198" i="89" s="1"/>
  <c r="H198" i="89" s="1"/>
  <c r="C132" i="89"/>
  <c r="E132" i="89" s="1"/>
  <c r="H132" i="89" s="1"/>
  <c r="C150" i="89"/>
  <c r="E150" i="89" s="1"/>
  <c r="H150" i="89" s="1"/>
  <c r="C75" i="89"/>
  <c r="E75" i="89" s="1"/>
  <c r="H75" i="89" s="1"/>
  <c r="C208" i="89"/>
  <c r="E208" i="89" s="1"/>
  <c r="H208" i="89" s="1"/>
  <c r="C203" i="89"/>
  <c r="E203" i="89" s="1"/>
  <c r="H203" i="89" s="1"/>
  <c r="C223" i="89"/>
  <c r="E223" i="89" s="1"/>
  <c r="H223" i="89" s="1"/>
  <c r="C33" i="89"/>
  <c r="E33" i="89" s="1"/>
  <c r="H33" i="89" s="1"/>
  <c r="C62" i="89"/>
  <c r="E62" i="89" s="1"/>
  <c r="H62" i="89" s="1"/>
  <c r="C24" i="89"/>
  <c r="E24" i="89" s="1"/>
  <c r="H24" i="89" s="1"/>
  <c r="C22" i="89"/>
  <c r="E22" i="89" s="1"/>
  <c r="H22" i="89" s="1"/>
  <c r="C85" i="89"/>
  <c r="E85" i="89" s="1"/>
  <c r="H85" i="89" s="1"/>
  <c r="C61" i="89"/>
  <c r="E61" i="89" s="1"/>
  <c r="H61" i="89" s="1"/>
  <c r="C118" i="89"/>
  <c r="E118" i="89" s="1"/>
  <c r="H118" i="89" s="1"/>
  <c r="C57" i="89"/>
  <c r="E57" i="89" s="1"/>
  <c r="H57" i="89" s="1"/>
  <c r="C144" i="89"/>
  <c r="E144" i="89" s="1"/>
  <c r="H144" i="89" s="1"/>
  <c r="C112" i="89"/>
  <c r="E112" i="89" s="1"/>
  <c r="H112" i="89" s="1"/>
  <c r="C224" i="89"/>
  <c r="E224" i="89" s="1"/>
  <c r="H224" i="89" s="1"/>
  <c r="C69" i="89"/>
  <c r="E69" i="89" s="1"/>
  <c r="H69" i="89" s="1"/>
  <c r="C161" i="89"/>
  <c r="E161" i="89" s="1"/>
  <c r="H161" i="89" s="1"/>
  <c r="C110" i="89"/>
  <c r="E110" i="89" s="1"/>
  <c r="H110" i="89" s="1"/>
  <c r="C48" i="89"/>
  <c r="E48" i="89" s="1"/>
  <c r="H48" i="89" s="1"/>
  <c r="C143" i="89"/>
  <c r="E143" i="89" s="1"/>
  <c r="H143" i="89" s="1"/>
  <c r="C136" i="89"/>
  <c r="E136" i="89" s="1"/>
  <c r="H136" i="89" s="1"/>
  <c r="C97" i="90"/>
  <c r="E97" i="90" s="1"/>
  <c r="H97" i="90" s="1"/>
  <c r="C141" i="89"/>
  <c r="E141" i="89" s="1"/>
  <c r="H141" i="89" s="1"/>
  <c r="C31" i="89"/>
  <c r="E31" i="89" s="1"/>
  <c r="H31" i="89" s="1"/>
  <c r="C209" i="89"/>
  <c r="E209" i="89" s="1"/>
  <c r="H209" i="89" s="1"/>
  <c r="C86" i="89"/>
  <c r="E86" i="89" s="1"/>
  <c r="H86" i="89" s="1"/>
  <c r="C207" i="89"/>
  <c r="E207" i="89" s="1"/>
  <c r="H207" i="89" s="1"/>
  <c r="C79" i="90"/>
  <c r="E79" i="90" s="1"/>
  <c r="H79" i="90" s="1"/>
  <c r="C50" i="89"/>
  <c r="E50" i="89" s="1"/>
  <c r="H50" i="89" s="1"/>
  <c r="C56" i="89"/>
  <c r="E56" i="89" s="1"/>
  <c r="H56" i="89" s="1"/>
  <c r="C139" i="89"/>
  <c r="E139" i="89" s="1"/>
  <c r="H139" i="89" s="1"/>
  <c r="C113" i="89"/>
  <c r="E113" i="89" s="1"/>
  <c r="H113" i="89" s="1"/>
  <c r="C184" i="89"/>
  <c r="E184" i="89" s="1"/>
  <c r="H184" i="89" s="1"/>
  <c r="C40" i="89"/>
  <c r="E40" i="89" s="1"/>
  <c r="H40" i="89" s="1"/>
  <c r="C19" i="89"/>
  <c r="E19" i="89" s="1"/>
  <c r="H19" i="89" s="1"/>
  <c r="C71" i="89"/>
  <c r="E71" i="89" s="1"/>
  <c r="H71" i="89" s="1"/>
  <c r="C87" i="89"/>
  <c r="E87" i="89" s="1"/>
  <c r="H87" i="89" s="1"/>
  <c r="C15" i="85"/>
  <c r="E15" i="85" s="1"/>
  <c r="H15" i="85" s="1"/>
  <c r="C55" i="89"/>
  <c r="E55" i="89" s="1"/>
  <c r="H55" i="89" s="1"/>
  <c r="C206" i="89"/>
  <c r="E206" i="89" s="1"/>
  <c r="H206" i="89" s="1"/>
  <c r="C16" i="85"/>
  <c r="E16" i="85" s="1"/>
  <c r="H16" i="85" s="1"/>
  <c r="C44" i="89"/>
  <c r="E44" i="89" s="1"/>
  <c r="H44" i="89" s="1"/>
  <c r="C25" i="89"/>
  <c r="E25" i="89" s="1"/>
  <c r="H25" i="89" s="1"/>
  <c r="C114" i="89"/>
  <c r="E114" i="89" s="1"/>
  <c r="H114" i="89" s="1"/>
  <c r="C185" i="89"/>
  <c r="E185" i="89" s="1"/>
  <c r="H185" i="89" s="1"/>
  <c r="C190" i="89"/>
  <c r="E190" i="89" s="1"/>
  <c r="H190" i="89" s="1"/>
  <c r="C126" i="89"/>
  <c r="E126" i="89" s="1"/>
  <c r="H126" i="89" s="1"/>
  <c r="C68" i="89"/>
  <c r="E68" i="89" s="1"/>
  <c r="H68" i="89" s="1"/>
  <c r="C178" i="89"/>
  <c r="E178" i="89" s="1"/>
  <c r="H178" i="89" s="1"/>
  <c r="C47" i="89"/>
  <c r="E47" i="89" s="1"/>
  <c r="H47" i="89" s="1"/>
  <c r="C14" i="85"/>
  <c r="E14" i="85" s="1"/>
  <c r="H14" i="85" s="1"/>
  <c r="C30" i="89"/>
  <c r="E30" i="89" s="1"/>
  <c r="H30" i="89" s="1"/>
  <c r="C51" i="89"/>
  <c r="E51" i="89" s="1"/>
  <c r="H51" i="89" s="1"/>
  <c r="C191" i="89"/>
  <c r="E191" i="89" s="1"/>
  <c r="H191" i="89" s="1"/>
  <c r="C70" i="89"/>
  <c r="E70" i="89" s="1"/>
  <c r="H70" i="89" s="1"/>
  <c r="C205" i="89"/>
  <c r="E205" i="89" s="1"/>
  <c r="H205" i="89" s="1"/>
  <c r="C89" i="89"/>
  <c r="E89" i="89" s="1"/>
  <c r="H89" i="89" s="1"/>
  <c r="C131" i="89"/>
  <c r="E131" i="89" s="1"/>
  <c r="H131" i="89" s="1"/>
  <c r="C106" i="89"/>
  <c r="E106" i="89" s="1"/>
  <c r="H106" i="89" s="1"/>
  <c r="C149" i="89"/>
  <c r="E149" i="89" s="1"/>
  <c r="H149" i="89" s="1"/>
  <c r="C130" i="89"/>
  <c r="E130" i="89" s="1"/>
  <c r="H130" i="89" s="1"/>
  <c r="C96" i="89"/>
  <c r="E96" i="89" s="1"/>
  <c r="H96" i="89" s="1"/>
  <c r="C21" i="89"/>
  <c r="E21" i="89" s="1"/>
  <c r="H21" i="89" s="1"/>
  <c r="C8" i="85"/>
  <c r="E8" i="85" s="1"/>
  <c r="H8" i="85" s="1"/>
  <c r="C64" i="89"/>
  <c r="E64" i="89" s="1"/>
  <c r="H64" i="89" s="1"/>
  <c r="C201" i="89"/>
  <c r="E201" i="89" s="1"/>
  <c r="H201" i="89" s="1"/>
  <c r="C35" i="89"/>
  <c r="E35" i="89" s="1"/>
  <c r="H35" i="89" s="1"/>
  <c r="C36" i="89"/>
  <c r="E36" i="89" s="1"/>
  <c r="H36" i="89" s="1"/>
  <c r="C23" i="89"/>
  <c r="E23" i="89" s="1"/>
  <c r="H23" i="89" s="1"/>
  <c r="C91" i="89"/>
  <c r="E91" i="89" s="1"/>
  <c r="H91" i="89" s="1"/>
  <c r="C60" i="89"/>
  <c r="E60" i="89" s="1"/>
  <c r="H60" i="89" s="1"/>
  <c r="C52" i="89"/>
  <c r="E52" i="89" s="1"/>
  <c r="H52" i="89" s="1"/>
  <c r="C53" i="89"/>
  <c r="E53" i="89" s="1"/>
  <c r="H53" i="89" s="1"/>
  <c r="C72" i="89"/>
  <c r="E72" i="89" s="1"/>
  <c r="H72" i="89" s="1"/>
  <c r="C63" i="89"/>
  <c r="E63" i="89" s="1"/>
  <c r="H63" i="89" s="1"/>
  <c r="C77" i="89"/>
  <c r="E77" i="89" s="1"/>
  <c r="H77" i="89" s="1"/>
  <c r="C146" i="89"/>
  <c r="E146" i="89" s="1"/>
  <c r="H146" i="89" s="1"/>
  <c r="C216" i="89"/>
  <c r="E216" i="89" s="1"/>
  <c r="H216" i="89" s="1"/>
  <c r="C28" i="89"/>
  <c r="E28" i="89" s="1"/>
  <c r="H28" i="89" s="1"/>
  <c r="C135" i="89"/>
  <c r="E135" i="89" s="1"/>
  <c r="H135" i="89" s="1"/>
  <c r="C210" i="89"/>
  <c r="E210" i="89" s="1"/>
  <c r="H210" i="89" s="1"/>
  <c r="C59" i="89"/>
  <c r="E59" i="89" s="1"/>
  <c r="H59" i="89" s="1"/>
  <c r="C211" i="89"/>
  <c r="E211" i="89" s="1"/>
  <c r="H211" i="89" s="1"/>
  <c r="C29" i="89"/>
  <c r="E29" i="89" s="1"/>
  <c r="H29" i="89" s="1"/>
  <c r="C26" i="89"/>
  <c r="E26" i="89" s="1"/>
  <c r="H26" i="89" s="1"/>
  <c r="C84" i="89"/>
  <c r="E84" i="89" s="1"/>
  <c r="H84" i="89" s="1"/>
  <c r="C101" i="89"/>
  <c r="E101" i="89" s="1"/>
  <c r="H101" i="89" s="1"/>
  <c r="C34" i="89"/>
  <c r="E34" i="89" s="1"/>
  <c r="H34" i="89" s="1"/>
  <c r="C152" i="89"/>
  <c r="E152" i="89" s="1"/>
  <c r="H152" i="89" s="1"/>
  <c r="C32" i="89"/>
  <c r="E32" i="89" s="1"/>
  <c r="H32" i="89" s="1"/>
  <c r="C187" i="89"/>
  <c r="E187" i="89" s="1"/>
  <c r="H187" i="89" s="1"/>
  <c r="C17" i="85"/>
  <c r="E17" i="85" s="1"/>
  <c r="H17" i="85" s="1"/>
  <c r="C98" i="89"/>
  <c r="E98" i="89" s="1"/>
  <c r="H98" i="89" s="1"/>
  <c r="C214" i="89"/>
  <c r="E214" i="89" s="1"/>
  <c r="H214" i="89" s="1"/>
  <c r="C115" i="89"/>
  <c r="E115" i="89" s="1"/>
  <c r="H115" i="89" s="1"/>
  <c r="C78" i="89"/>
  <c r="E78" i="89" s="1"/>
  <c r="H78" i="89" s="1"/>
  <c r="C111" i="89"/>
  <c r="E111" i="89" s="1"/>
  <c r="H111" i="89" s="1"/>
  <c r="C199" i="89"/>
  <c r="E199" i="89" s="1"/>
  <c r="H199" i="89" s="1"/>
  <c r="C221" i="89"/>
  <c r="E221" i="89" s="1"/>
  <c r="H221" i="89" s="1"/>
  <c r="C100" i="89"/>
  <c r="E100" i="89" s="1"/>
  <c r="H100" i="89" s="1"/>
  <c r="C212" i="89"/>
  <c r="E212" i="89" s="1"/>
  <c r="H212" i="89" s="1"/>
  <c r="C192" i="89"/>
  <c r="E192" i="89" s="1"/>
  <c r="H192" i="89" s="1"/>
  <c r="C218" i="89"/>
  <c r="E218" i="89" s="1"/>
  <c r="H218" i="89" s="1"/>
  <c r="C217" i="89"/>
  <c r="E217" i="89" s="1"/>
  <c r="H217" i="89" s="1"/>
  <c r="C222" i="89"/>
  <c r="E222" i="89" s="1"/>
  <c r="H222" i="89" s="1"/>
  <c r="C83" i="89"/>
  <c r="E83" i="89" s="1"/>
  <c r="H83" i="89" s="1"/>
  <c r="C7" i="84"/>
  <c r="E7" i="84" s="1"/>
  <c r="H7" i="84" s="1"/>
  <c r="C76" i="89"/>
  <c r="E76" i="89" s="1"/>
  <c r="H76" i="89" s="1"/>
  <c r="C117" i="89"/>
  <c r="E117" i="89" s="1"/>
  <c r="H117" i="89" s="1"/>
  <c r="C213" i="89"/>
  <c r="E213" i="89" s="1"/>
  <c r="H213" i="89" s="1"/>
  <c r="C43" i="89"/>
  <c r="E43" i="89" s="1"/>
  <c r="H43" i="89" s="1"/>
  <c r="C202" i="89"/>
  <c r="E202" i="89" s="1"/>
  <c r="H202" i="89" s="1"/>
  <c r="C186" i="89"/>
  <c r="E186" i="89" s="1"/>
  <c r="H186" i="89" s="1"/>
  <c r="C49" i="89"/>
  <c r="E49" i="89" s="1"/>
  <c r="H49" i="89" s="1"/>
  <c r="C200" i="89"/>
  <c r="E200" i="89" s="1"/>
  <c r="H200" i="89" s="1"/>
  <c r="C215" i="89"/>
  <c r="E215" i="89" s="1"/>
  <c r="H215" i="89" s="1"/>
  <c r="C45" i="89"/>
  <c r="E45" i="89" s="1"/>
  <c r="H45" i="89" s="1"/>
  <c r="C18" i="85"/>
  <c r="E18" i="85" s="1"/>
  <c r="H18" i="85" s="1"/>
  <c r="C58" i="89"/>
  <c r="E58" i="89" s="1"/>
  <c r="H58" i="89" s="1"/>
  <c r="C196" i="89"/>
  <c r="E196" i="89" s="1"/>
  <c r="H196" i="89" s="1"/>
  <c r="C195" i="89"/>
  <c r="E195" i="89" s="1"/>
  <c r="H195" i="89" s="1"/>
  <c r="C90" i="89"/>
  <c r="E90" i="89" s="1"/>
  <c r="H90" i="89" s="1"/>
  <c r="C140" i="89"/>
  <c r="E140" i="89" s="1"/>
  <c r="H140" i="89" s="1"/>
  <c r="C116" i="89"/>
  <c r="E116" i="89" s="1"/>
  <c r="H116" i="89" s="1"/>
  <c r="C188" i="89"/>
  <c r="E188" i="89" s="1"/>
  <c r="H188" i="89" s="1"/>
  <c r="C133" i="89"/>
  <c r="E133" i="89" s="1"/>
  <c r="H133" i="89" s="1"/>
  <c r="C46" i="89"/>
  <c r="E46" i="89" s="1"/>
  <c r="H46" i="89" s="1"/>
  <c r="C42" i="89"/>
  <c r="E42" i="89" s="1"/>
  <c r="H42" i="89" s="1"/>
  <c r="C94" i="89"/>
  <c r="E94" i="89" s="1"/>
  <c r="H94" i="89" s="1"/>
  <c r="C220" i="89"/>
  <c r="E220" i="89" s="1"/>
  <c r="H220" i="89" s="1"/>
  <c r="C142" i="89"/>
  <c r="E142" i="89" s="1"/>
  <c r="H142" i="89" s="1"/>
  <c r="C147" i="89"/>
  <c r="E147" i="89" s="1"/>
  <c r="H147" i="89" s="1"/>
  <c r="C73" i="89"/>
  <c r="E73" i="89" s="1"/>
  <c r="H73" i="89" s="1"/>
  <c r="C13" i="85"/>
  <c r="E13" i="85" s="1"/>
  <c r="H13" i="85" s="1"/>
  <c r="C99" i="89"/>
  <c r="E99" i="89" s="1"/>
  <c r="H99" i="89" s="1"/>
  <c r="C82" i="89"/>
  <c r="E82" i="89" s="1"/>
  <c r="H82" i="89" s="1"/>
  <c r="C151" i="89"/>
  <c r="E151" i="89" s="1"/>
  <c r="H151" i="89" s="1"/>
  <c r="C39" i="89"/>
  <c r="E39" i="89" s="1"/>
  <c r="H39" i="89" s="1"/>
  <c r="C41" i="89"/>
  <c r="E41" i="89" s="1"/>
  <c r="H41" i="89" s="1"/>
  <c r="C81" i="89"/>
  <c r="E81" i="89" s="1"/>
  <c r="H81" i="89" s="1"/>
  <c r="C204" i="89"/>
  <c r="E204" i="89" s="1"/>
  <c r="H204" i="89" s="1"/>
  <c r="C38" i="89"/>
  <c r="E38" i="89" s="1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54" i="91" l="1"/>
  <c r="H54" i="91" s="1"/>
  <c r="C54" i="92" s="1"/>
  <c r="E54" i="92" s="1"/>
  <c r="H54" i="92" s="1"/>
  <c r="C54" i="93" s="1"/>
  <c r="E54" i="93" s="1"/>
  <c r="H54" i="93" s="1"/>
  <c r="E183" i="86"/>
  <c r="H183" i="86" s="1"/>
  <c r="C183" i="87" s="1"/>
  <c r="E183" i="87" s="1"/>
  <c r="H183" i="87" s="1"/>
  <c r="C183" i="88" s="1"/>
  <c r="E183" i="88" s="1"/>
  <c r="H183" i="88" s="1"/>
  <c r="E109" i="87"/>
  <c r="H109" i="87" s="1"/>
  <c r="C109" i="88" s="1"/>
  <c r="E109" i="88" s="1"/>
  <c r="H109" i="88" s="1"/>
  <c r="E107" i="87"/>
  <c r="H107" i="87" s="1"/>
  <c r="C107" i="88" s="1"/>
  <c r="E107" i="88" s="1"/>
  <c r="H107" i="88" s="1"/>
  <c r="E177" i="87"/>
  <c r="H177" i="87" s="1"/>
  <c r="C177" i="88" s="1"/>
  <c r="E177" i="88" s="1"/>
  <c r="H177" i="88" s="1"/>
  <c r="E108" i="87"/>
  <c r="H108" i="87" s="1"/>
  <c r="C108" i="88" s="1"/>
  <c r="E108" i="88" s="1"/>
  <c r="H108" i="88" s="1"/>
  <c r="C86" i="90"/>
  <c r="C97" i="91"/>
  <c r="C27" i="91"/>
  <c r="C79" i="91"/>
  <c r="C215" i="90"/>
  <c r="E215" i="90" s="1"/>
  <c r="H215" i="90" s="1"/>
  <c r="C43" i="90"/>
  <c r="E43" i="90" s="1"/>
  <c r="H43" i="90" s="1"/>
  <c r="C100" i="90"/>
  <c r="E100" i="90" s="1"/>
  <c r="H100" i="90" s="1"/>
  <c r="C32" i="90"/>
  <c r="E32" i="90" s="1"/>
  <c r="H32" i="90" s="1"/>
  <c r="C101" i="90"/>
  <c r="E101" i="90" s="1"/>
  <c r="H101" i="90" s="1"/>
  <c r="C77" i="90"/>
  <c r="E77" i="90" s="1"/>
  <c r="H77" i="90" s="1"/>
  <c r="C8" i="86"/>
  <c r="E8" i="86" s="1"/>
  <c r="H8" i="86" s="1"/>
  <c r="C131" i="90"/>
  <c r="E131" i="90" s="1"/>
  <c r="H131" i="90" s="1"/>
  <c r="C185" i="90"/>
  <c r="E185" i="90" s="1"/>
  <c r="H185" i="90" s="1"/>
  <c r="C206" i="90"/>
  <c r="E206" i="90" s="1"/>
  <c r="H206" i="90" s="1"/>
  <c r="C139" i="90"/>
  <c r="E139" i="90" s="1"/>
  <c r="H139" i="90" s="1"/>
  <c r="C110" i="90"/>
  <c r="E110" i="90" s="1"/>
  <c r="H110" i="90" s="1"/>
  <c r="C85" i="90"/>
  <c r="E85" i="90" s="1"/>
  <c r="H85" i="90" s="1"/>
  <c r="C132" i="90"/>
  <c r="E132" i="90" s="1"/>
  <c r="H132" i="90" s="1"/>
  <c r="C80" i="90"/>
  <c r="E80" i="90" s="1"/>
  <c r="H80" i="90" s="1"/>
  <c r="C73" i="90"/>
  <c r="E73" i="90" s="1"/>
  <c r="H73" i="90" s="1"/>
  <c r="C213" i="90"/>
  <c r="E213" i="90" s="1"/>
  <c r="H213" i="90" s="1"/>
  <c r="C221" i="90"/>
  <c r="E221" i="90" s="1"/>
  <c r="H221" i="90" s="1"/>
  <c r="C63" i="90"/>
  <c r="E63" i="90" s="1"/>
  <c r="H63" i="90" s="1"/>
  <c r="C23" i="90"/>
  <c r="E23" i="90" s="1"/>
  <c r="H23" i="90" s="1"/>
  <c r="C21" i="90"/>
  <c r="E21" i="90" s="1"/>
  <c r="H21" i="90" s="1"/>
  <c r="C89" i="90"/>
  <c r="E89" i="90" s="1"/>
  <c r="H89" i="90" s="1"/>
  <c r="C14" i="86"/>
  <c r="E14" i="86" s="1"/>
  <c r="H14" i="86" s="1"/>
  <c r="C55" i="90"/>
  <c r="E55" i="90" s="1"/>
  <c r="H55" i="90" s="1"/>
  <c r="C56" i="90"/>
  <c r="E56" i="90" s="1"/>
  <c r="H56" i="90" s="1"/>
  <c r="C161" i="90"/>
  <c r="E161" i="90" s="1"/>
  <c r="H161" i="90" s="1"/>
  <c r="C22" i="90"/>
  <c r="E22" i="90" s="1"/>
  <c r="H22" i="90" s="1"/>
  <c r="C203" i="90"/>
  <c r="E203" i="90" s="1"/>
  <c r="H203" i="90" s="1"/>
  <c r="C134" i="90"/>
  <c r="E134" i="90" s="1"/>
  <c r="H134" i="90" s="1"/>
  <c r="C38" i="90"/>
  <c r="E38" i="90" s="1"/>
  <c r="H38" i="90" s="1"/>
  <c r="C46" i="90"/>
  <c r="E46" i="90" s="1"/>
  <c r="H46" i="90" s="1"/>
  <c r="C58" i="90"/>
  <c r="E58" i="90" s="1"/>
  <c r="H58" i="90" s="1"/>
  <c r="C117" i="90"/>
  <c r="E117" i="90" s="1"/>
  <c r="H117" i="90" s="1"/>
  <c r="C217" i="90"/>
  <c r="E217" i="90" s="1"/>
  <c r="H217" i="90" s="1"/>
  <c r="C84" i="90"/>
  <c r="E84" i="90" s="1"/>
  <c r="H84" i="90" s="1"/>
  <c r="C135" i="90"/>
  <c r="E135" i="90" s="1"/>
  <c r="H135" i="90" s="1"/>
  <c r="C47" i="90"/>
  <c r="E47" i="90" s="1"/>
  <c r="H47" i="90" s="1"/>
  <c r="C15" i="86"/>
  <c r="E15" i="86" s="1"/>
  <c r="H15" i="86" s="1"/>
  <c r="C40" i="90"/>
  <c r="E40" i="90" s="1"/>
  <c r="H40" i="90" s="1"/>
  <c r="C69" i="90"/>
  <c r="E69" i="90" s="1"/>
  <c r="H69" i="90" s="1"/>
  <c r="C57" i="90"/>
  <c r="E57" i="90" s="1"/>
  <c r="H57" i="90" s="1"/>
  <c r="C20" i="90"/>
  <c r="E20" i="90" s="1"/>
  <c r="H20" i="90" s="1"/>
  <c r="C204" i="90"/>
  <c r="E204" i="90" s="1"/>
  <c r="H204" i="90" s="1"/>
  <c r="C18" i="86"/>
  <c r="E18" i="86" s="1"/>
  <c r="H18" i="86" s="1"/>
  <c r="C49" i="90"/>
  <c r="E49" i="90" s="1"/>
  <c r="H49" i="90" s="1"/>
  <c r="C98" i="90"/>
  <c r="E98" i="90" s="1"/>
  <c r="H98" i="90" s="1"/>
  <c r="C28" i="90"/>
  <c r="E28" i="90" s="1"/>
  <c r="H28" i="90" s="1"/>
  <c r="C201" i="90"/>
  <c r="E201" i="90" s="1"/>
  <c r="H201" i="90" s="1"/>
  <c r="C178" i="90"/>
  <c r="E178" i="90" s="1"/>
  <c r="H178" i="90" s="1"/>
  <c r="C114" i="90"/>
  <c r="E114" i="90" s="1"/>
  <c r="H114" i="90" s="1"/>
  <c r="C184" i="90"/>
  <c r="E184" i="90" s="1"/>
  <c r="H184" i="90" s="1"/>
  <c r="C118" i="90"/>
  <c r="E118" i="90" s="1"/>
  <c r="H118" i="90" s="1"/>
  <c r="C208" i="90"/>
  <c r="E208" i="90" s="1"/>
  <c r="H208" i="90" s="1"/>
  <c r="C198" i="90"/>
  <c r="E198" i="90" s="1"/>
  <c r="H198" i="90" s="1"/>
  <c r="C82" i="90"/>
  <c r="E82" i="90" s="1"/>
  <c r="H82" i="90" s="1"/>
  <c r="C133" i="90"/>
  <c r="E133" i="90" s="1"/>
  <c r="H133" i="90" s="1"/>
  <c r="C90" i="90"/>
  <c r="E90" i="90" s="1"/>
  <c r="H90" i="90" s="1"/>
  <c r="C186" i="90"/>
  <c r="E186" i="90" s="1"/>
  <c r="H186" i="90" s="1"/>
  <c r="C218" i="90"/>
  <c r="E218" i="90" s="1"/>
  <c r="H218" i="90" s="1"/>
  <c r="C111" i="90"/>
  <c r="E111" i="90" s="1"/>
  <c r="H111" i="90" s="1"/>
  <c r="C53" i="90"/>
  <c r="E53" i="90" s="1"/>
  <c r="H53" i="90" s="1"/>
  <c r="C149" i="90"/>
  <c r="E149" i="90" s="1"/>
  <c r="H149" i="90" s="1"/>
  <c r="C70" i="90"/>
  <c r="E70" i="90" s="1"/>
  <c r="H70" i="90" s="1"/>
  <c r="C25" i="90"/>
  <c r="E25" i="90" s="1"/>
  <c r="H25" i="90" s="1"/>
  <c r="C50" i="90"/>
  <c r="E50" i="90" s="1"/>
  <c r="H50" i="90" s="1"/>
  <c r="C136" i="90"/>
  <c r="E136" i="90" s="1"/>
  <c r="H136" i="90" s="1"/>
  <c r="C62" i="90"/>
  <c r="E62" i="90" s="1"/>
  <c r="H62" i="90" s="1"/>
  <c r="C137" i="90"/>
  <c r="E137" i="90" s="1"/>
  <c r="H137" i="90" s="1"/>
  <c r="C99" i="90"/>
  <c r="E99" i="90" s="1"/>
  <c r="H99" i="90" s="1"/>
  <c r="C142" i="90"/>
  <c r="E142" i="90" s="1"/>
  <c r="H142" i="90" s="1"/>
  <c r="C202" i="90"/>
  <c r="E202" i="90" s="1"/>
  <c r="H202" i="90" s="1"/>
  <c r="C76" i="90"/>
  <c r="E76" i="90" s="1"/>
  <c r="H76" i="90" s="1"/>
  <c r="C78" i="90"/>
  <c r="E78" i="90" s="1"/>
  <c r="H78" i="90" s="1"/>
  <c r="C152" i="90"/>
  <c r="E152" i="90" s="1"/>
  <c r="H152" i="90" s="1"/>
  <c r="C29" i="90"/>
  <c r="E29" i="90" s="1"/>
  <c r="H29" i="90" s="1"/>
  <c r="C52" i="90"/>
  <c r="E52" i="90" s="1"/>
  <c r="H52" i="90" s="1"/>
  <c r="C191" i="90"/>
  <c r="E191" i="90" s="1"/>
  <c r="H191" i="90" s="1"/>
  <c r="C44" i="90"/>
  <c r="E44" i="90" s="1"/>
  <c r="H44" i="90" s="1"/>
  <c r="C71" i="90"/>
  <c r="E71" i="90" s="1"/>
  <c r="H71" i="90" s="1"/>
  <c r="C143" i="90"/>
  <c r="E143" i="90" s="1"/>
  <c r="H143" i="90" s="1"/>
  <c r="C138" i="90"/>
  <c r="E138" i="90" s="1"/>
  <c r="H138" i="90" s="1"/>
  <c r="C74" i="90"/>
  <c r="E74" i="90" s="1"/>
  <c r="H74" i="90" s="1"/>
  <c r="C41" i="90"/>
  <c r="E41" i="90" s="1"/>
  <c r="H41" i="90" s="1"/>
  <c r="C220" i="90"/>
  <c r="E220" i="90" s="1"/>
  <c r="H220" i="90" s="1"/>
  <c r="C195" i="90"/>
  <c r="E195" i="90" s="1"/>
  <c r="H195" i="90" s="1"/>
  <c r="C45" i="90"/>
  <c r="E45" i="90" s="1"/>
  <c r="H45" i="90" s="1"/>
  <c r="C7" i="85"/>
  <c r="E7" i="85" s="1"/>
  <c r="H7" i="85" s="1"/>
  <c r="C115" i="90"/>
  <c r="E115" i="90" s="1"/>
  <c r="H115" i="90" s="1"/>
  <c r="C211" i="90"/>
  <c r="E211" i="90" s="1"/>
  <c r="H211" i="90" s="1"/>
  <c r="C60" i="90"/>
  <c r="E60" i="90" s="1"/>
  <c r="H60" i="90" s="1"/>
  <c r="C36" i="90"/>
  <c r="E36" i="90" s="1"/>
  <c r="H36" i="90" s="1"/>
  <c r="C96" i="90"/>
  <c r="E96" i="90" s="1"/>
  <c r="H96" i="90" s="1"/>
  <c r="C51" i="90"/>
  <c r="E51" i="90" s="1"/>
  <c r="H51" i="90" s="1"/>
  <c r="C126" i="90"/>
  <c r="E126" i="90" s="1"/>
  <c r="H126" i="90" s="1"/>
  <c r="C209" i="90"/>
  <c r="E209" i="90" s="1"/>
  <c r="H209" i="90" s="1"/>
  <c r="C33" i="90"/>
  <c r="E33" i="90" s="1"/>
  <c r="H33" i="90" s="1"/>
  <c r="C75" i="90"/>
  <c r="E75" i="90" s="1"/>
  <c r="H75" i="90" s="1"/>
  <c r="C39" i="90"/>
  <c r="E39" i="90" s="1"/>
  <c r="H39" i="90" s="1"/>
  <c r="C94" i="90"/>
  <c r="E94" i="90" s="1"/>
  <c r="H94" i="90" s="1"/>
  <c r="C116" i="90"/>
  <c r="E116" i="90" s="1"/>
  <c r="H116" i="90" s="1"/>
  <c r="C6" i="87"/>
  <c r="E6" i="87" s="1"/>
  <c r="H6" i="87" s="1"/>
  <c r="C83" i="90"/>
  <c r="E83" i="90" s="1"/>
  <c r="H83" i="90" s="1"/>
  <c r="C212" i="90"/>
  <c r="E212" i="90" s="1"/>
  <c r="H212" i="90" s="1"/>
  <c r="C187" i="90"/>
  <c r="E187" i="90" s="1"/>
  <c r="H187" i="90" s="1"/>
  <c r="C59" i="90"/>
  <c r="E59" i="90" s="1"/>
  <c r="H59" i="90" s="1"/>
  <c r="C146" i="90"/>
  <c r="E146" i="90" s="1"/>
  <c r="H146" i="90" s="1"/>
  <c r="C130" i="90"/>
  <c r="E130" i="90" s="1"/>
  <c r="H130" i="90" s="1"/>
  <c r="C106" i="90"/>
  <c r="E106" i="90" s="1"/>
  <c r="H106" i="90" s="1"/>
  <c r="C190" i="90"/>
  <c r="E190" i="90" s="1"/>
  <c r="H190" i="90" s="1"/>
  <c r="C31" i="90"/>
  <c r="E31" i="90" s="1"/>
  <c r="H31" i="90" s="1"/>
  <c r="C112" i="90"/>
  <c r="E112" i="90" s="1"/>
  <c r="H112" i="90" s="1"/>
  <c r="C150" i="90"/>
  <c r="E150" i="90" s="1"/>
  <c r="H150" i="90" s="1"/>
  <c r="C13" i="86"/>
  <c r="E13" i="86" s="1"/>
  <c r="H13" i="86" s="1"/>
  <c r="C81" i="90"/>
  <c r="E81" i="90" s="1"/>
  <c r="H81" i="90" s="1"/>
  <c r="C151" i="90"/>
  <c r="E151" i="90" s="1"/>
  <c r="H151" i="90" s="1"/>
  <c r="C200" i="90"/>
  <c r="E200" i="90" s="1"/>
  <c r="H200" i="90" s="1"/>
  <c r="C222" i="90"/>
  <c r="E222" i="90" s="1"/>
  <c r="H222" i="90" s="1"/>
  <c r="C192" i="90"/>
  <c r="E192" i="90" s="1"/>
  <c r="H192" i="90" s="1"/>
  <c r="C199" i="90"/>
  <c r="E199" i="90" s="1"/>
  <c r="H199" i="90" s="1"/>
  <c r="C17" i="86"/>
  <c r="E17" i="86" s="1"/>
  <c r="H17" i="86" s="1"/>
  <c r="C34" i="90"/>
  <c r="E34" i="90" s="1"/>
  <c r="H34" i="90" s="1"/>
  <c r="C26" i="90"/>
  <c r="E26" i="90" s="1"/>
  <c r="H26" i="90" s="1"/>
  <c r="C210" i="90"/>
  <c r="E210" i="90" s="1"/>
  <c r="H210" i="90" s="1"/>
  <c r="C216" i="90"/>
  <c r="E216" i="90" s="1"/>
  <c r="H216" i="90" s="1"/>
  <c r="C72" i="90"/>
  <c r="E72" i="90" s="1"/>
  <c r="H72" i="90" s="1"/>
  <c r="C91" i="90"/>
  <c r="E91" i="90" s="1"/>
  <c r="H91" i="90" s="1"/>
  <c r="C35" i="90"/>
  <c r="E35" i="90" s="1"/>
  <c r="H35" i="90" s="1"/>
  <c r="C64" i="90"/>
  <c r="E64" i="90" s="1"/>
  <c r="H64" i="90" s="1"/>
  <c r="C205" i="90"/>
  <c r="E205" i="90" s="1"/>
  <c r="H205" i="90" s="1"/>
  <c r="C30" i="90"/>
  <c r="E30" i="90" s="1"/>
  <c r="H30" i="90" s="1"/>
  <c r="C68" i="90"/>
  <c r="E68" i="90" s="1"/>
  <c r="H68" i="90" s="1"/>
  <c r="C16" i="86"/>
  <c r="E16" i="86" s="1"/>
  <c r="H16" i="86" s="1"/>
  <c r="C87" i="90"/>
  <c r="E87" i="90" s="1"/>
  <c r="H87" i="90" s="1"/>
  <c r="C19" i="90"/>
  <c r="E19" i="90" s="1"/>
  <c r="H19" i="90" s="1"/>
  <c r="C113" i="90"/>
  <c r="E113" i="90" s="1"/>
  <c r="H113" i="90" s="1"/>
  <c r="C207" i="90"/>
  <c r="E207" i="90" s="1"/>
  <c r="H207" i="90" s="1"/>
  <c r="C141" i="90"/>
  <c r="E141" i="90" s="1"/>
  <c r="H141" i="90" s="1"/>
  <c r="C48" i="90"/>
  <c r="E48" i="90" s="1"/>
  <c r="H48" i="90" s="1"/>
  <c r="C224" i="90"/>
  <c r="E224" i="90" s="1"/>
  <c r="H224" i="90" s="1"/>
  <c r="C144" i="90"/>
  <c r="E144" i="90" s="1"/>
  <c r="H144" i="90" s="1"/>
  <c r="C61" i="90"/>
  <c r="E61" i="90" s="1"/>
  <c r="H61" i="90" s="1"/>
  <c r="C24" i="90"/>
  <c r="E24" i="90" s="1"/>
  <c r="H24" i="90" s="1"/>
  <c r="C223" i="90"/>
  <c r="E223" i="90" s="1"/>
  <c r="H223" i="90" s="1"/>
  <c r="C197" i="90"/>
  <c r="E197" i="90" s="1"/>
  <c r="H197" i="90" s="1"/>
  <c r="C95" i="90"/>
  <c r="E95" i="90" s="1"/>
  <c r="H95" i="90" s="1"/>
  <c r="C196" i="90"/>
  <c r="E196" i="90" s="1"/>
  <c r="H196" i="90" s="1"/>
  <c r="C140" i="90"/>
  <c r="E140" i="90" s="1"/>
  <c r="H140" i="90" s="1"/>
  <c r="C188" i="90"/>
  <c r="E188" i="90" s="1"/>
  <c r="H188" i="90" s="1"/>
  <c r="C42" i="90"/>
  <c r="E42" i="90" s="1"/>
  <c r="H42" i="90" s="1"/>
  <c r="C147" i="90"/>
  <c r="E147" i="90" s="1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7" i="91" l="1"/>
  <c r="H27" i="91" s="1"/>
  <c r="C27" i="92" s="1"/>
  <c r="E27" i="92" s="1"/>
  <c r="H27" i="92" s="1"/>
  <c r="C27" i="93" s="1"/>
  <c r="E27" i="93" s="1"/>
  <c r="H27" i="93" s="1"/>
  <c r="E97" i="91"/>
  <c r="H97" i="91" s="1"/>
  <c r="C97" i="92" s="1"/>
  <c r="E97" i="92" s="1"/>
  <c r="H97" i="92" s="1"/>
  <c r="C97" i="93" s="1"/>
  <c r="E97" i="93" s="1"/>
  <c r="H97" i="93" s="1"/>
  <c r="E86" i="90"/>
  <c r="H86" i="90" s="1"/>
  <c r="C86" i="91" s="1"/>
  <c r="E79" i="91"/>
  <c r="H79" i="91" s="1"/>
  <c r="C79" i="92" s="1"/>
  <c r="E79" i="92" s="1"/>
  <c r="H79" i="92" s="1"/>
  <c r="C79" i="93" s="1"/>
  <c r="E79" i="93" s="1"/>
  <c r="H79" i="93" s="1"/>
  <c r="C214" i="90"/>
  <c r="C108" i="89"/>
  <c r="E108" i="89" s="1"/>
  <c r="H108" i="89" s="1"/>
  <c r="C177" i="89"/>
  <c r="C107" i="89"/>
  <c r="E107" i="89" s="1"/>
  <c r="H107" i="89" s="1"/>
  <c r="C109" i="89"/>
  <c r="C49" i="91"/>
  <c r="C142" i="91"/>
  <c r="C139" i="91"/>
  <c r="C188" i="91"/>
  <c r="C223" i="91"/>
  <c r="C68" i="91"/>
  <c r="C151" i="91"/>
  <c r="C146" i="91"/>
  <c r="C126" i="91"/>
  <c r="C99" i="91"/>
  <c r="C28" i="91"/>
  <c r="C47" i="91"/>
  <c r="C217" i="91"/>
  <c r="C22" i="91"/>
  <c r="C73" i="91"/>
  <c r="C206" i="91"/>
  <c r="C100" i="91"/>
  <c r="C94" i="91"/>
  <c r="C21" i="91"/>
  <c r="C91" i="91"/>
  <c r="C81" i="91"/>
  <c r="C31" i="91"/>
  <c r="C59" i="91"/>
  <c r="C45" i="91"/>
  <c r="C143" i="91"/>
  <c r="C29" i="91"/>
  <c r="C137" i="91"/>
  <c r="C186" i="91"/>
  <c r="C204" i="91"/>
  <c r="C117" i="91"/>
  <c r="C63" i="91"/>
  <c r="C185" i="91"/>
  <c r="C115" i="91"/>
  <c r="C196" i="91"/>
  <c r="C199" i="91"/>
  <c r="C187" i="91"/>
  <c r="C75" i="91"/>
  <c r="C195" i="91"/>
  <c r="C152" i="91"/>
  <c r="C62" i="91"/>
  <c r="C149" i="91"/>
  <c r="C98" i="91"/>
  <c r="C58" i="91"/>
  <c r="C131" i="91"/>
  <c r="C200" i="91"/>
  <c r="C118" i="91"/>
  <c r="C30" i="91"/>
  <c r="C61" i="91"/>
  <c r="C144" i="91"/>
  <c r="C212" i="91"/>
  <c r="C33" i="91"/>
  <c r="C220" i="91"/>
  <c r="C78" i="91"/>
  <c r="C133" i="91"/>
  <c r="C46" i="91"/>
  <c r="C132" i="91"/>
  <c r="C32" i="91"/>
  <c r="C224" i="91"/>
  <c r="C19" i="91"/>
  <c r="C210" i="91"/>
  <c r="C222" i="91"/>
  <c r="C190" i="91"/>
  <c r="C60" i="91"/>
  <c r="C41" i="91"/>
  <c r="C76" i="91"/>
  <c r="C53" i="91"/>
  <c r="C82" i="91"/>
  <c r="C178" i="91"/>
  <c r="C135" i="91"/>
  <c r="C55" i="91"/>
  <c r="C221" i="91"/>
  <c r="C203" i="91"/>
  <c r="C140" i="91"/>
  <c r="C207" i="91"/>
  <c r="C205" i="91"/>
  <c r="C95" i="91"/>
  <c r="C48" i="91"/>
  <c r="C87" i="91"/>
  <c r="C26" i="91"/>
  <c r="C106" i="91"/>
  <c r="C209" i="91"/>
  <c r="C211" i="91"/>
  <c r="C74" i="91"/>
  <c r="C202" i="91"/>
  <c r="C136" i="91"/>
  <c r="C198" i="91"/>
  <c r="C69" i="91"/>
  <c r="C213" i="91"/>
  <c r="C77" i="91"/>
  <c r="C35" i="91"/>
  <c r="C147" i="91"/>
  <c r="C197" i="91"/>
  <c r="C64" i="91"/>
  <c r="C34" i="91"/>
  <c r="C150" i="91"/>
  <c r="C130" i="91"/>
  <c r="C116" i="91"/>
  <c r="C138" i="91"/>
  <c r="C50" i="91"/>
  <c r="C208" i="91"/>
  <c r="C201" i="91"/>
  <c r="C40" i="91"/>
  <c r="C84" i="91"/>
  <c r="C134" i="91"/>
  <c r="C101" i="91"/>
  <c r="C218" i="91"/>
  <c r="C216" i="91"/>
  <c r="C215" i="91"/>
  <c r="C192" i="91"/>
  <c r="C191" i="91"/>
  <c r="C161" i="91"/>
  <c r="C141" i="91"/>
  <c r="C114" i="91"/>
  <c r="C113" i="91"/>
  <c r="C110" i="91"/>
  <c r="C112" i="91"/>
  <c r="C111" i="91"/>
  <c r="C96" i="91"/>
  <c r="C90" i="91"/>
  <c r="C89" i="91"/>
  <c r="C85" i="91"/>
  <c r="C83" i="91"/>
  <c r="C80" i="91"/>
  <c r="C72" i="91"/>
  <c r="C71" i="91"/>
  <c r="C70" i="91"/>
  <c r="C57" i="91"/>
  <c r="C56" i="91"/>
  <c r="C52" i="91"/>
  <c r="C51" i="91"/>
  <c r="C44" i="91"/>
  <c r="C43" i="91"/>
  <c r="C42" i="91"/>
  <c r="C38" i="91"/>
  <c r="C36" i="91"/>
  <c r="C39" i="91"/>
  <c r="C25" i="91"/>
  <c r="C24" i="91"/>
  <c r="C23" i="91"/>
  <c r="C20" i="91"/>
  <c r="C17" i="87"/>
  <c r="E17" i="87" s="1"/>
  <c r="H17" i="87" s="1"/>
  <c r="C7" i="86"/>
  <c r="E7" i="86" s="1"/>
  <c r="H7" i="86" s="1"/>
  <c r="C8" i="87"/>
  <c r="E8" i="87" s="1"/>
  <c r="H8" i="87" s="1"/>
  <c r="C54" i="94"/>
  <c r="E54" i="94" s="1"/>
  <c r="H54" i="94" s="1"/>
  <c r="C18" i="87"/>
  <c r="E18" i="87" s="1"/>
  <c r="H18" i="87" s="1"/>
  <c r="C16" i="87"/>
  <c r="E16" i="87" s="1"/>
  <c r="H16" i="87" s="1"/>
  <c r="C183" i="89"/>
  <c r="E183" i="89" s="1"/>
  <c r="H183" i="89" s="1"/>
  <c r="C14" i="87"/>
  <c r="E14" i="87" s="1"/>
  <c r="H14" i="87" s="1"/>
  <c r="C13" i="87"/>
  <c r="E13" i="87" s="1"/>
  <c r="H13" i="87" s="1"/>
  <c r="C6" i="88"/>
  <c r="E6" i="88" s="1"/>
  <c r="H6" i="88" s="1"/>
  <c r="C15" i="87"/>
  <c r="E15" i="87" s="1"/>
  <c r="H15" i="87" s="1"/>
  <c r="E5" i="72"/>
  <c r="E24" i="91" l="1"/>
  <c r="H24" i="91" s="1"/>
  <c r="C24" i="92" s="1"/>
  <c r="E24" i="92" s="1"/>
  <c r="H24" i="92" s="1"/>
  <c r="C24" i="93" s="1"/>
  <c r="E24" i="93" s="1"/>
  <c r="H24" i="93" s="1"/>
  <c r="E51" i="91"/>
  <c r="H51" i="91" s="1"/>
  <c r="C51" i="92" s="1"/>
  <c r="E51" i="92" s="1"/>
  <c r="H51" i="92" s="1"/>
  <c r="C51" i="93" s="1"/>
  <c r="E51" i="93" s="1"/>
  <c r="H51" i="93" s="1"/>
  <c r="E83" i="91"/>
  <c r="H83" i="91" s="1"/>
  <c r="C83" i="92" s="1"/>
  <c r="E83" i="92" s="1"/>
  <c r="H83" i="92" s="1"/>
  <c r="C83" i="93" s="1"/>
  <c r="E83" i="93" s="1"/>
  <c r="H83" i="93" s="1"/>
  <c r="E113" i="91"/>
  <c r="H113" i="91" s="1"/>
  <c r="C113" i="92" s="1"/>
  <c r="E113" i="92" s="1"/>
  <c r="H113" i="92" s="1"/>
  <c r="C113" i="93" s="1"/>
  <c r="E113" i="93" s="1"/>
  <c r="H113" i="93" s="1"/>
  <c r="E218" i="91"/>
  <c r="H218" i="91" s="1"/>
  <c r="C218" i="92" s="1"/>
  <c r="E218" i="92" s="1"/>
  <c r="H218" i="92" s="1"/>
  <c r="C218" i="93" s="1"/>
  <c r="E218" i="93" s="1"/>
  <c r="H218" i="93" s="1"/>
  <c r="E201" i="91"/>
  <c r="H201" i="91" s="1"/>
  <c r="C201" i="92" s="1"/>
  <c r="E201" i="92" s="1"/>
  <c r="H201" i="92" s="1"/>
  <c r="C201" i="93" s="1"/>
  <c r="E201" i="93" s="1"/>
  <c r="H201" i="93" s="1"/>
  <c r="E64" i="91"/>
  <c r="H64" i="91" s="1"/>
  <c r="C64" i="92" s="1"/>
  <c r="E64" i="92" s="1"/>
  <c r="H64" i="92" s="1"/>
  <c r="C64" i="93" s="1"/>
  <c r="E64" i="93" s="1"/>
  <c r="H64" i="93" s="1"/>
  <c r="E213" i="91"/>
  <c r="H213" i="91" s="1"/>
  <c r="C213" i="92" s="1"/>
  <c r="E213" i="92" s="1"/>
  <c r="H213" i="92" s="1"/>
  <c r="C213" i="93" s="1"/>
  <c r="E213" i="93" s="1"/>
  <c r="H213" i="93" s="1"/>
  <c r="E209" i="91"/>
  <c r="H209" i="91" s="1"/>
  <c r="C209" i="92" s="1"/>
  <c r="E209" i="92" s="1"/>
  <c r="H209" i="92" s="1"/>
  <c r="C209" i="93" s="1"/>
  <c r="E209" i="93" s="1"/>
  <c r="H209" i="93" s="1"/>
  <c r="E140" i="91"/>
  <c r="H140" i="91" s="1"/>
  <c r="C140" i="92" s="1"/>
  <c r="E140" i="92" s="1"/>
  <c r="H140" i="92" s="1"/>
  <c r="C140" i="93" s="1"/>
  <c r="E140" i="93" s="1"/>
  <c r="H140" i="93" s="1"/>
  <c r="E178" i="91"/>
  <c r="H178" i="91" s="1"/>
  <c r="C178" i="92" s="1"/>
  <c r="E178" i="92" s="1"/>
  <c r="H178" i="92" s="1"/>
  <c r="C178" i="93" s="1"/>
  <c r="E178" i="93" s="1"/>
  <c r="H178" i="93" s="1"/>
  <c r="E222" i="91"/>
  <c r="H222" i="91" s="1"/>
  <c r="C222" i="92" s="1"/>
  <c r="E222" i="92" s="1"/>
  <c r="H222" i="92" s="1"/>
  <c r="C222" i="93" s="1"/>
  <c r="E222" i="93" s="1"/>
  <c r="H222" i="93" s="1"/>
  <c r="E132" i="91"/>
  <c r="H132" i="91" s="1"/>
  <c r="C132" i="92" s="1"/>
  <c r="E132" i="92" s="1"/>
  <c r="H132" i="92" s="1"/>
  <c r="C132" i="93" s="1"/>
  <c r="E132" i="93" s="1"/>
  <c r="H132" i="93" s="1"/>
  <c r="E33" i="91"/>
  <c r="H33" i="91" s="1"/>
  <c r="C33" i="92" s="1"/>
  <c r="E33" i="92" s="1"/>
  <c r="H33" i="92" s="1"/>
  <c r="C33" i="93" s="1"/>
  <c r="E33" i="93" s="1"/>
  <c r="H33" i="93" s="1"/>
  <c r="E200" i="91"/>
  <c r="H200" i="91" s="1"/>
  <c r="C200" i="92" s="1"/>
  <c r="E200" i="92" s="1"/>
  <c r="H200" i="92" s="1"/>
  <c r="C200" i="93" s="1"/>
  <c r="E200" i="93" s="1"/>
  <c r="H200" i="93" s="1"/>
  <c r="E152" i="91"/>
  <c r="H152" i="91" s="1"/>
  <c r="C152" i="92" s="1"/>
  <c r="E152" i="92" s="1"/>
  <c r="H152" i="92" s="1"/>
  <c r="C152" i="93" s="1"/>
  <c r="E152" i="93" s="1"/>
  <c r="H152" i="93" s="1"/>
  <c r="E137" i="91"/>
  <c r="H137" i="91" s="1"/>
  <c r="C137" i="92" s="1"/>
  <c r="E137" i="92" s="1"/>
  <c r="H137" i="92" s="1"/>
  <c r="C137" i="93" s="1"/>
  <c r="E137" i="93" s="1"/>
  <c r="H137" i="93" s="1"/>
  <c r="E91" i="91"/>
  <c r="H91" i="91" s="1"/>
  <c r="C91" i="92" s="1"/>
  <c r="E91" i="92" s="1"/>
  <c r="H91" i="92" s="1"/>
  <c r="C91" i="93" s="1"/>
  <c r="E91" i="93" s="1"/>
  <c r="H91" i="93" s="1"/>
  <c r="E22" i="91"/>
  <c r="H22" i="91" s="1"/>
  <c r="C22" i="92" s="1"/>
  <c r="E22" i="92" s="1"/>
  <c r="H22" i="92" s="1"/>
  <c r="C22" i="93" s="1"/>
  <c r="E22" i="93" s="1"/>
  <c r="H22" i="93" s="1"/>
  <c r="E68" i="91"/>
  <c r="H68" i="91" s="1"/>
  <c r="C68" i="92" s="1"/>
  <c r="E68" i="92" s="1"/>
  <c r="H68" i="92" s="1"/>
  <c r="C68" i="93" s="1"/>
  <c r="E68" i="93" s="1"/>
  <c r="H68" i="93" s="1"/>
  <c r="E49" i="91"/>
  <c r="H49" i="91" s="1"/>
  <c r="C49" i="92" s="1"/>
  <c r="E49" i="92" s="1"/>
  <c r="H49" i="92" s="1"/>
  <c r="C49" i="93" s="1"/>
  <c r="E49" i="93" s="1"/>
  <c r="H49" i="93" s="1"/>
  <c r="E25" i="91"/>
  <c r="H25" i="91" s="1"/>
  <c r="C25" i="92" s="1"/>
  <c r="E25" i="92" s="1"/>
  <c r="H25" i="92" s="1"/>
  <c r="C25" i="93" s="1"/>
  <c r="E25" i="93" s="1"/>
  <c r="H25" i="93" s="1"/>
  <c r="E52" i="91"/>
  <c r="H52" i="91" s="1"/>
  <c r="C52" i="92" s="1"/>
  <c r="E52" i="92" s="1"/>
  <c r="H52" i="92" s="1"/>
  <c r="C52" i="93" s="1"/>
  <c r="E52" i="93" s="1"/>
  <c r="H52" i="93" s="1"/>
  <c r="E85" i="91"/>
  <c r="H85" i="91" s="1"/>
  <c r="C85" i="92" s="1"/>
  <c r="E85" i="92" s="1"/>
  <c r="H85" i="92" s="1"/>
  <c r="C85" i="93" s="1"/>
  <c r="E85" i="93" s="1"/>
  <c r="H85" i="93" s="1"/>
  <c r="E114" i="91"/>
  <c r="H114" i="91" s="1"/>
  <c r="C114" i="92" s="1"/>
  <c r="E114" i="92" s="1"/>
  <c r="H114" i="92" s="1"/>
  <c r="C114" i="93" s="1"/>
  <c r="E114" i="93" s="1"/>
  <c r="H114" i="93" s="1"/>
  <c r="E208" i="91"/>
  <c r="H208" i="91" s="1"/>
  <c r="C208" i="92" s="1"/>
  <c r="E208" i="92" s="1"/>
  <c r="H208" i="92" s="1"/>
  <c r="C208" i="93" s="1"/>
  <c r="E208" i="93" s="1"/>
  <c r="H208" i="93" s="1"/>
  <c r="E197" i="91"/>
  <c r="H197" i="91" s="1"/>
  <c r="C197" i="92" s="1"/>
  <c r="E197" i="92" s="1"/>
  <c r="H197" i="92" s="1"/>
  <c r="C197" i="93" s="1"/>
  <c r="E197" i="93" s="1"/>
  <c r="H197" i="93" s="1"/>
  <c r="E69" i="91"/>
  <c r="H69" i="91" s="1"/>
  <c r="C69" i="92" s="1"/>
  <c r="E69" i="92" s="1"/>
  <c r="H69" i="92" s="1"/>
  <c r="C69" i="93" s="1"/>
  <c r="E69" i="93" s="1"/>
  <c r="H69" i="93" s="1"/>
  <c r="E106" i="91"/>
  <c r="H106" i="91" s="1"/>
  <c r="C106" i="92" s="1"/>
  <c r="E106" i="92" s="1"/>
  <c r="H106" i="92" s="1"/>
  <c r="C106" i="93" s="1"/>
  <c r="E106" i="93" s="1"/>
  <c r="H106" i="93" s="1"/>
  <c r="E203" i="91"/>
  <c r="H203" i="91" s="1"/>
  <c r="C203" i="92" s="1"/>
  <c r="E203" i="92" s="1"/>
  <c r="H203" i="92" s="1"/>
  <c r="C203" i="93" s="1"/>
  <c r="E203" i="93" s="1"/>
  <c r="H203" i="93" s="1"/>
  <c r="E82" i="91"/>
  <c r="H82" i="91" s="1"/>
  <c r="C82" i="92" s="1"/>
  <c r="E82" i="92" s="1"/>
  <c r="H82" i="92" s="1"/>
  <c r="C82" i="93" s="1"/>
  <c r="E82" i="93" s="1"/>
  <c r="H82" i="93" s="1"/>
  <c r="E210" i="91"/>
  <c r="H210" i="91" s="1"/>
  <c r="C210" i="92" s="1"/>
  <c r="E210" i="92" s="1"/>
  <c r="H210" i="92" s="1"/>
  <c r="C210" i="93" s="1"/>
  <c r="E210" i="93" s="1"/>
  <c r="H210" i="93" s="1"/>
  <c r="E212" i="91"/>
  <c r="H212" i="91" s="1"/>
  <c r="C212" i="92" s="1"/>
  <c r="E212" i="92" s="1"/>
  <c r="H212" i="92" s="1"/>
  <c r="C212" i="93" s="1"/>
  <c r="E212" i="93" s="1"/>
  <c r="H212" i="93" s="1"/>
  <c r="E131" i="91"/>
  <c r="H131" i="91" s="1"/>
  <c r="C131" i="92" s="1"/>
  <c r="E131" i="92" s="1"/>
  <c r="H131" i="92" s="1"/>
  <c r="C131" i="93" s="1"/>
  <c r="E131" i="93" s="1"/>
  <c r="H131" i="93" s="1"/>
  <c r="E195" i="91"/>
  <c r="H195" i="91" s="1"/>
  <c r="C195" i="92" s="1"/>
  <c r="E195" i="92" s="1"/>
  <c r="H195" i="92" s="1"/>
  <c r="C195" i="93" s="1"/>
  <c r="E195" i="93" s="1"/>
  <c r="H195" i="93" s="1"/>
  <c r="E185" i="91"/>
  <c r="H185" i="91" s="1"/>
  <c r="C185" i="92" s="1"/>
  <c r="E185" i="92" s="1"/>
  <c r="H185" i="92" s="1"/>
  <c r="C185" i="93" s="1"/>
  <c r="E185" i="93" s="1"/>
  <c r="H185" i="93" s="1"/>
  <c r="E29" i="91"/>
  <c r="H29" i="91" s="1"/>
  <c r="C29" i="92" s="1"/>
  <c r="E29" i="92" s="1"/>
  <c r="H29" i="92" s="1"/>
  <c r="C29" i="93" s="1"/>
  <c r="E29" i="93" s="1"/>
  <c r="H29" i="93" s="1"/>
  <c r="E21" i="91"/>
  <c r="H21" i="91" s="1"/>
  <c r="C21" i="92" s="1"/>
  <c r="E21" i="92" s="1"/>
  <c r="H21" i="92" s="1"/>
  <c r="C21" i="93" s="1"/>
  <c r="E21" i="93" s="1"/>
  <c r="H21" i="93" s="1"/>
  <c r="E217" i="91"/>
  <c r="H217" i="91" s="1"/>
  <c r="C217" i="92" s="1"/>
  <c r="E217" i="92" s="1"/>
  <c r="H217" i="92" s="1"/>
  <c r="C217" i="93" s="1"/>
  <c r="E217" i="93" s="1"/>
  <c r="H217" i="93" s="1"/>
  <c r="E223" i="91"/>
  <c r="H223" i="91" s="1"/>
  <c r="C223" i="92" s="1"/>
  <c r="E223" i="92" s="1"/>
  <c r="H223" i="92" s="1"/>
  <c r="C223" i="93" s="1"/>
  <c r="E223" i="93" s="1"/>
  <c r="H223" i="93" s="1"/>
  <c r="E109" i="89"/>
  <c r="H109" i="89" s="1"/>
  <c r="C109" i="90" s="1"/>
  <c r="E109" i="90" s="1"/>
  <c r="H109" i="90" s="1"/>
  <c r="E39" i="91"/>
  <c r="H39" i="91" s="1"/>
  <c r="C39" i="92" s="1"/>
  <c r="E39" i="92" s="1"/>
  <c r="H39" i="92" s="1"/>
  <c r="C39" i="93" s="1"/>
  <c r="E39" i="93" s="1"/>
  <c r="H39" i="93" s="1"/>
  <c r="E56" i="91"/>
  <c r="H56" i="91" s="1"/>
  <c r="C56" i="92" s="1"/>
  <c r="E56" i="92" s="1"/>
  <c r="H56" i="92" s="1"/>
  <c r="C56" i="93" s="1"/>
  <c r="E56" i="93" s="1"/>
  <c r="H56" i="93" s="1"/>
  <c r="E89" i="91"/>
  <c r="H89" i="91" s="1"/>
  <c r="C89" i="92" s="1"/>
  <c r="E89" i="92" s="1"/>
  <c r="H89" i="92" s="1"/>
  <c r="C89" i="93" s="1"/>
  <c r="E89" i="93" s="1"/>
  <c r="H89" i="93" s="1"/>
  <c r="E141" i="91"/>
  <c r="H141" i="91" s="1"/>
  <c r="C141" i="92" s="1"/>
  <c r="E141" i="92" s="1"/>
  <c r="H141" i="92" s="1"/>
  <c r="C141" i="93" s="1"/>
  <c r="E141" i="93" s="1"/>
  <c r="H141" i="93" s="1"/>
  <c r="E50" i="91"/>
  <c r="H50" i="91" s="1"/>
  <c r="C50" i="92" s="1"/>
  <c r="E50" i="92" s="1"/>
  <c r="H50" i="92" s="1"/>
  <c r="C50" i="93" s="1"/>
  <c r="E50" i="93" s="1"/>
  <c r="H50" i="93" s="1"/>
  <c r="E147" i="91"/>
  <c r="H147" i="91" s="1"/>
  <c r="C147" i="92" s="1"/>
  <c r="E147" i="92" s="1"/>
  <c r="H147" i="92" s="1"/>
  <c r="C147" i="93" s="1"/>
  <c r="E147" i="93" s="1"/>
  <c r="H147" i="93" s="1"/>
  <c r="E198" i="91"/>
  <c r="H198" i="91" s="1"/>
  <c r="C198" i="92" s="1"/>
  <c r="E198" i="92" s="1"/>
  <c r="H198" i="92" s="1"/>
  <c r="C198" i="93" s="1"/>
  <c r="E198" i="93" s="1"/>
  <c r="H198" i="93" s="1"/>
  <c r="E26" i="91"/>
  <c r="H26" i="91" s="1"/>
  <c r="C26" i="92" s="1"/>
  <c r="E26" i="92" s="1"/>
  <c r="H26" i="92" s="1"/>
  <c r="C26" i="93" s="1"/>
  <c r="E26" i="93" s="1"/>
  <c r="H26" i="93" s="1"/>
  <c r="E53" i="91"/>
  <c r="H53" i="91" s="1"/>
  <c r="C53" i="92" s="1"/>
  <c r="E53" i="92" s="1"/>
  <c r="H53" i="92" s="1"/>
  <c r="C53" i="93" s="1"/>
  <c r="E53" i="93" s="1"/>
  <c r="H53" i="93" s="1"/>
  <c r="E19" i="91"/>
  <c r="H19" i="91" s="1"/>
  <c r="C19" i="92" s="1"/>
  <c r="E19" i="92" s="1"/>
  <c r="H19" i="92" s="1"/>
  <c r="C19" i="93" s="1"/>
  <c r="E19" i="93" s="1"/>
  <c r="H19" i="93" s="1"/>
  <c r="E46" i="91"/>
  <c r="H46" i="91" s="1"/>
  <c r="C46" i="92" s="1"/>
  <c r="E46" i="92" s="1"/>
  <c r="H46" i="92" s="1"/>
  <c r="C46" i="93" s="1"/>
  <c r="E46" i="93" s="1"/>
  <c r="H46" i="93" s="1"/>
  <c r="E75" i="91"/>
  <c r="H75" i="91" s="1"/>
  <c r="C75" i="92" s="1"/>
  <c r="E75" i="92" s="1"/>
  <c r="H75" i="92" s="1"/>
  <c r="C75" i="93" s="1"/>
  <c r="E75" i="93" s="1"/>
  <c r="H75" i="93" s="1"/>
  <c r="E63" i="91"/>
  <c r="H63" i="91" s="1"/>
  <c r="C63" i="92" s="1"/>
  <c r="E63" i="92" s="1"/>
  <c r="H63" i="92" s="1"/>
  <c r="C63" i="93" s="1"/>
  <c r="E63" i="93" s="1"/>
  <c r="H63" i="93" s="1"/>
  <c r="E143" i="91"/>
  <c r="H143" i="91" s="1"/>
  <c r="C143" i="92" s="1"/>
  <c r="E143" i="92" s="1"/>
  <c r="H143" i="92" s="1"/>
  <c r="C143" i="93" s="1"/>
  <c r="E143" i="93" s="1"/>
  <c r="H143" i="93" s="1"/>
  <c r="E47" i="91"/>
  <c r="H47" i="91" s="1"/>
  <c r="C47" i="92" s="1"/>
  <c r="E47" i="92" s="1"/>
  <c r="H47" i="92" s="1"/>
  <c r="C47" i="93" s="1"/>
  <c r="E47" i="93" s="1"/>
  <c r="H47" i="93" s="1"/>
  <c r="E188" i="91"/>
  <c r="H188" i="91" s="1"/>
  <c r="C188" i="92" s="1"/>
  <c r="E188" i="92" s="1"/>
  <c r="H188" i="92" s="1"/>
  <c r="C188" i="93" s="1"/>
  <c r="E188" i="93" s="1"/>
  <c r="H188" i="93" s="1"/>
  <c r="E36" i="91"/>
  <c r="H36" i="91" s="1"/>
  <c r="C36" i="92" s="1"/>
  <c r="E36" i="92" s="1"/>
  <c r="H36" i="92" s="1"/>
  <c r="C36" i="93" s="1"/>
  <c r="E36" i="93" s="1"/>
  <c r="H36" i="93" s="1"/>
  <c r="E57" i="91"/>
  <c r="H57" i="91" s="1"/>
  <c r="C57" i="92" s="1"/>
  <c r="E57" i="92" s="1"/>
  <c r="H57" i="92" s="1"/>
  <c r="C57" i="93" s="1"/>
  <c r="E57" i="93" s="1"/>
  <c r="H57" i="93" s="1"/>
  <c r="E90" i="91"/>
  <c r="H90" i="91" s="1"/>
  <c r="C90" i="92" s="1"/>
  <c r="E90" i="92" s="1"/>
  <c r="H90" i="92" s="1"/>
  <c r="C90" i="93" s="1"/>
  <c r="E90" i="93" s="1"/>
  <c r="H90" i="93" s="1"/>
  <c r="E161" i="91"/>
  <c r="H161" i="91" s="1"/>
  <c r="C161" i="92" s="1"/>
  <c r="E161" i="92" s="1"/>
  <c r="H161" i="92" s="1"/>
  <c r="C161" i="93" s="1"/>
  <c r="E161" i="93" s="1"/>
  <c r="H161" i="93" s="1"/>
  <c r="E101" i="91"/>
  <c r="H101" i="91" s="1"/>
  <c r="C101" i="92" s="1"/>
  <c r="E101" i="92" s="1"/>
  <c r="H101" i="92" s="1"/>
  <c r="C101" i="93" s="1"/>
  <c r="E101" i="93" s="1"/>
  <c r="H101" i="93" s="1"/>
  <c r="E138" i="91"/>
  <c r="H138" i="91" s="1"/>
  <c r="C138" i="92" s="1"/>
  <c r="E138" i="92" s="1"/>
  <c r="H138" i="92" s="1"/>
  <c r="C138" i="93" s="1"/>
  <c r="E138" i="93" s="1"/>
  <c r="H138" i="93" s="1"/>
  <c r="E87" i="91"/>
  <c r="H87" i="91" s="1"/>
  <c r="C87" i="92" s="1"/>
  <c r="E87" i="92" s="1"/>
  <c r="H87" i="92" s="1"/>
  <c r="C87" i="93" s="1"/>
  <c r="E87" i="93" s="1"/>
  <c r="H87" i="93" s="1"/>
  <c r="E76" i="91"/>
  <c r="H76" i="91" s="1"/>
  <c r="C76" i="92" s="1"/>
  <c r="E76" i="92" s="1"/>
  <c r="H76" i="92" s="1"/>
  <c r="C76" i="93" s="1"/>
  <c r="E76" i="93" s="1"/>
  <c r="H76" i="93" s="1"/>
  <c r="E224" i="91"/>
  <c r="H224" i="91" s="1"/>
  <c r="C224" i="92" s="1"/>
  <c r="E224" i="92" s="1"/>
  <c r="H224" i="92" s="1"/>
  <c r="C224" i="93" s="1"/>
  <c r="E224" i="93" s="1"/>
  <c r="H224" i="93" s="1"/>
  <c r="E144" i="91"/>
  <c r="H144" i="91" s="1"/>
  <c r="C144" i="92" s="1"/>
  <c r="E144" i="92" s="1"/>
  <c r="H144" i="92" s="1"/>
  <c r="C144" i="93" s="1"/>
  <c r="E144" i="93" s="1"/>
  <c r="H144" i="93" s="1"/>
  <c r="E187" i="91"/>
  <c r="H187" i="91" s="1"/>
  <c r="C187" i="92" s="1"/>
  <c r="E187" i="92" s="1"/>
  <c r="H187" i="92" s="1"/>
  <c r="C187" i="93" s="1"/>
  <c r="E187" i="93" s="1"/>
  <c r="H187" i="93" s="1"/>
  <c r="E117" i="91"/>
  <c r="H117" i="91" s="1"/>
  <c r="C117" i="92" s="1"/>
  <c r="E117" i="92" s="1"/>
  <c r="H117" i="92" s="1"/>
  <c r="C117" i="93" s="1"/>
  <c r="E117" i="93" s="1"/>
  <c r="H117" i="93" s="1"/>
  <c r="E45" i="91"/>
  <c r="H45" i="91" s="1"/>
  <c r="C45" i="92" s="1"/>
  <c r="E45" i="92" s="1"/>
  <c r="H45" i="92" s="1"/>
  <c r="C45" i="93" s="1"/>
  <c r="E45" i="93" s="1"/>
  <c r="H45" i="93" s="1"/>
  <c r="E28" i="91"/>
  <c r="H28" i="91" s="1"/>
  <c r="C28" i="92" s="1"/>
  <c r="E28" i="92" s="1"/>
  <c r="H28" i="92" s="1"/>
  <c r="C28" i="93" s="1"/>
  <c r="E28" i="93" s="1"/>
  <c r="H28" i="93" s="1"/>
  <c r="E139" i="91"/>
  <c r="H139" i="91" s="1"/>
  <c r="C139" i="92" s="1"/>
  <c r="E139" i="92" s="1"/>
  <c r="H139" i="92" s="1"/>
  <c r="C139" i="93" s="1"/>
  <c r="E139" i="93" s="1"/>
  <c r="H139" i="93" s="1"/>
  <c r="E177" i="89"/>
  <c r="H177" i="89" s="1"/>
  <c r="C177" i="90" s="1"/>
  <c r="E177" i="90" s="1"/>
  <c r="H177" i="90" s="1"/>
  <c r="E86" i="91"/>
  <c r="H86" i="91" s="1"/>
  <c r="C86" i="92" s="1"/>
  <c r="E86" i="92" s="1"/>
  <c r="H86" i="92" s="1"/>
  <c r="C86" i="93" s="1"/>
  <c r="E86" i="93" s="1"/>
  <c r="H86" i="93" s="1"/>
  <c r="C86" i="94" s="1"/>
  <c r="E86" i="94" s="1"/>
  <c r="H86" i="94" s="1"/>
  <c r="E38" i="91"/>
  <c r="H38" i="91" s="1"/>
  <c r="C38" i="92" s="1"/>
  <c r="E38" i="92" s="1"/>
  <c r="H38" i="92" s="1"/>
  <c r="C38" i="93" s="1"/>
  <c r="E38" i="93" s="1"/>
  <c r="H38" i="93" s="1"/>
  <c r="E70" i="91"/>
  <c r="H70" i="91" s="1"/>
  <c r="C70" i="92" s="1"/>
  <c r="E70" i="92" s="1"/>
  <c r="H70" i="92" s="1"/>
  <c r="C70" i="93" s="1"/>
  <c r="E70" i="93" s="1"/>
  <c r="H70" i="93" s="1"/>
  <c r="E96" i="91"/>
  <c r="H96" i="91" s="1"/>
  <c r="C96" i="92" s="1"/>
  <c r="E96" i="92" s="1"/>
  <c r="H96" i="92" s="1"/>
  <c r="C96" i="93" s="1"/>
  <c r="E96" i="93" s="1"/>
  <c r="H96" i="93" s="1"/>
  <c r="E191" i="91"/>
  <c r="H191" i="91" s="1"/>
  <c r="C191" i="92" s="1"/>
  <c r="E191" i="92" s="1"/>
  <c r="H191" i="92" s="1"/>
  <c r="C191" i="93" s="1"/>
  <c r="E191" i="93" s="1"/>
  <c r="H191" i="93" s="1"/>
  <c r="E116" i="91"/>
  <c r="H116" i="91" s="1"/>
  <c r="C116" i="92" s="1"/>
  <c r="E116" i="92" s="1"/>
  <c r="H116" i="92" s="1"/>
  <c r="C116" i="93" s="1"/>
  <c r="E116" i="93" s="1"/>
  <c r="H116" i="93" s="1"/>
  <c r="E136" i="91"/>
  <c r="H136" i="91" s="1"/>
  <c r="C136" i="92" s="1"/>
  <c r="E136" i="92" s="1"/>
  <c r="H136" i="92" s="1"/>
  <c r="C136" i="93" s="1"/>
  <c r="E136" i="93" s="1"/>
  <c r="H136" i="93" s="1"/>
  <c r="E48" i="91"/>
  <c r="H48" i="91" s="1"/>
  <c r="C48" i="92" s="1"/>
  <c r="E48" i="92" s="1"/>
  <c r="H48" i="92" s="1"/>
  <c r="C48" i="93" s="1"/>
  <c r="E48" i="93" s="1"/>
  <c r="H48" i="93" s="1"/>
  <c r="E221" i="91"/>
  <c r="H221" i="91" s="1"/>
  <c r="C221" i="92" s="1"/>
  <c r="E221" i="92" s="1"/>
  <c r="H221" i="92" s="1"/>
  <c r="C221" i="93" s="1"/>
  <c r="E221" i="93" s="1"/>
  <c r="H221" i="93" s="1"/>
  <c r="E41" i="91"/>
  <c r="H41" i="91" s="1"/>
  <c r="C41" i="92" s="1"/>
  <c r="E41" i="92" s="1"/>
  <c r="H41" i="92" s="1"/>
  <c r="C41" i="93" s="1"/>
  <c r="E41" i="93" s="1"/>
  <c r="H41" i="93" s="1"/>
  <c r="E61" i="91"/>
  <c r="H61" i="91" s="1"/>
  <c r="C61" i="92" s="1"/>
  <c r="E61" i="92" s="1"/>
  <c r="H61" i="92" s="1"/>
  <c r="C61" i="93" s="1"/>
  <c r="E61" i="93" s="1"/>
  <c r="H61" i="93" s="1"/>
  <c r="E58" i="91"/>
  <c r="H58" i="91" s="1"/>
  <c r="C58" i="92" s="1"/>
  <c r="E58" i="92" s="1"/>
  <c r="H58" i="92" s="1"/>
  <c r="C58" i="93" s="1"/>
  <c r="E58" i="93" s="1"/>
  <c r="H58" i="93" s="1"/>
  <c r="E94" i="91"/>
  <c r="H94" i="91" s="1"/>
  <c r="C94" i="92" s="1"/>
  <c r="E94" i="92" s="1"/>
  <c r="H94" i="92" s="1"/>
  <c r="C94" i="93" s="1"/>
  <c r="E94" i="93" s="1"/>
  <c r="H94" i="93" s="1"/>
  <c r="E99" i="91"/>
  <c r="H99" i="91" s="1"/>
  <c r="C99" i="92" s="1"/>
  <c r="E99" i="92" s="1"/>
  <c r="H99" i="92" s="1"/>
  <c r="C99" i="93" s="1"/>
  <c r="E99" i="93" s="1"/>
  <c r="H99" i="93" s="1"/>
  <c r="E42" i="91"/>
  <c r="H42" i="91" s="1"/>
  <c r="C42" i="92" s="1"/>
  <c r="E42" i="92" s="1"/>
  <c r="H42" i="92" s="1"/>
  <c r="C42" i="93" s="1"/>
  <c r="E42" i="93" s="1"/>
  <c r="H42" i="93" s="1"/>
  <c r="E71" i="91"/>
  <c r="H71" i="91" s="1"/>
  <c r="C71" i="92" s="1"/>
  <c r="E71" i="92" s="1"/>
  <c r="H71" i="92" s="1"/>
  <c r="C71" i="93" s="1"/>
  <c r="E71" i="93" s="1"/>
  <c r="H71" i="93" s="1"/>
  <c r="E111" i="91"/>
  <c r="H111" i="91" s="1"/>
  <c r="C111" i="92" s="1"/>
  <c r="E111" i="92" s="1"/>
  <c r="H111" i="92" s="1"/>
  <c r="C111" i="93" s="1"/>
  <c r="E111" i="93" s="1"/>
  <c r="H111" i="93" s="1"/>
  <c r="E192" i="91"/>
  <c r="H192" i="91" s="1"/>
  <c r="C192" i="92" s="1"/>
  <c r="E192" i="92" s="1"/>
  <c r="H192" i="92" s="1"/>
  <c r="C192" i="93" s="1"/>
  <c r="E192" i="93" s="1"/>
  <c r="H192" i="93" s="1"/>
  <c r="E134" i="91"/>
  <c r="H134" i="91" s="1"/>
  <c r="C134" i="92" s="1"/>
  <c r="E134" i="92" s="1"/>
  <c r="H134" i="92" s="1"/>
  <c r="C134" i="93" s="1"/>
  <c r="E134" i="93" s="1"/>
  <c r="H134" i="93" s="1"/>
  <c r="E130" i="91"/>
  <c r="H130" i="91" s="1"/>
  <c r="C130" i="92" s="1"/>
  <c r="E130" i="92" s="1"/>
  <c r="H130" i="92" s="1"/>
  <c r="C130" i="93" s="1"/>
  <c r="E130" i="93" s="1"/>
  <c r="H130" i="93" s="1"/>
  <c r="E35" i="91"/>
  <c r="H35" i="91" s="1"/>
  <c r="C35" i="92" s="1"/>
  <c r="E35" i="92" s="1"/>
  <c r="H35" i="92" s="1"/>
  <c r="C35" i="93" s="1"/>
  <c r="E35" i="93" s="1"/>
  <c r="H35" i="93" s="1"/>
  <c r="E202" i="91"/>
  <c r="H202" i="91" s="1"/>
  <c r="C202" i="92" s="1"/>
  <c r="E202" i="92" s="1"/>
  <c r="H202" i="92" s="1"/>
  <c r="C202" i="93" s="1"/>
  <c r="E202" i="93" s="1"/>
  <c r="H202" i="93" s="1"/>
  <c r="E95" i="91"/>
  <c r="H95" i="91" s="1"/>
  <c r="C95" i="92" s="1"/>
  <c r="E95" i="92" s="1"/>
  <c r="H95" i="92" s="1"/>
  <c r="C95" i="93" s="1"/>
  <c r="E95" i="93" s="1"/>
  <c r="H95" i="93" s="1"/>
  <c r="E55" i="91"/>
  <c r="H55" i="91" s="1"/>
  <c r="C55" i="92" s="1"/>
  <c r="E55" i="92" s="1"/>
  <c r="H55" i="92" s="1"/>
  <c r="C55" i="93" s="1"/>
  <c r="E55" i="93" s="1"/>
  <c r="H55" i="93" s="1"/>
  <c r="E60" i="91"/>
  <c r="H60" i="91" s="1"/>
  <c r="C60" i="92" s="1"/>
  <c r="E60" i="92" s="1"/>
  <c r="H60" i="92" s="1"/>
  <c r="C60" i="93" s="1"/>
  <c r="E60" i="93" s="1"/>
  <c r="H60" i="93" s="1"/>
  <c r="E133" i="91"/>
  <c r="H133" i="91" s="1"/>
  <c r="C133" i="92" s="1"/>
  <c r="E133" i="92" s="1"/>
  <c r="H133" i="92" s="1"/>
  <c r="C133" i="93" s="1"/>
  <c r="E133" i="93" s="1"/>
  <c r="H133" i="93" s="1"/>
  <c r="E30" i="91"/>
  <c r="H30" i="91" s="1"/>
  <c r="C30" i="92" s="1"/>
  <c r="E30" i="92" s="1"/>
  <c r="H30" i="92" s="1"/>
  <c r="C30" i="93" s="1"/>
  <c r="E30" i="93" s="1"/>
  <c r="H30" i="93" s="1"/>
  <c r="E98" i="91"/>
  <c r="H98" i="91" s="1"/>
  <c r="C98" i="92" s="1"/>
  <c r="E98" i="92" s="1"/>
  <c r="H98" i="92" s="1"/>
  <c r="C98" i="93" s="1"/>
  <c r="E98" i="93" s="1"/>
  <c r="H98" i="93" s="1"/>
  <c r="E199" i="91"/>
  <c r="H199" i="91" s="1"/>
  <c r="C199" i="92" s="1"/>
  <c r="E199" i="92" s="1"/>
  <c r="H199" i="92" s="1"/>
  <c r="C199" i="93" s="1"/>
  <c r="E199" i="93" s="1"/>
  <c r="H199" i="93" s="1"/>
  <c r="E204" i="91"/>
  <c r="H204" i="91" s="1"/>
  <c r="C204" i="92" s="1"/>
  <c r="E204" i="92" s="1"/>
  <c r="H204" i="92" s="1"/>
  <c r="C204" i="93" s="1"/>
  <c r="E204" i="93" s="1"/>
  <c r="H204" i="93" s="1"/>
  <c r="E59" i="91"/>
  <c r="H59" i="91" s="1"/>
  <c r="C59" i="92" s="1"/>
  <c r="E59" i="92" s="1"/>
  <c r="H59" i="92" s="1"/>
  <c r="C59" i="93" s="1"/>
  <c r="E59" i="93" s="1"/>
  <c r="H59" i="93" s="1"/>
  <c r="E100" i="91"/>
  <c r="H100" i="91" s="1"/>
  <c r="C100" i="92" s="1"/>
  <c r="E100" i="92" s="1"/>
  <c r="H100" i="92" s="1"/>
  <c r="C100" i="93" s="1"/>
  <c r="E100" i="93" s="1"/>
  <c r="H100" i="93" s="1"/>
  <c r="E126" i="91"/>
  <c r="H126" i="91" s="1"/>
  <c r="C126" i="92" s="1"/>
  <c r="E126" i="92" s="1"/>
  <c r="H126" i="92" s="1"/>
  <c r="C126" i="93" s="1"/>
  <c r="E126" i="93" s="1"/>
  <c r="H126" i="93" s="1"/>
  <c r="E142" i="91"/>
  <c r="H142" i="91" s="1"/>
  <c r="C142" i="92" s="1"/>
  <c r="E142" i="92" s="1"/>
  <c r="H142" i="92" s="1"/>
  <c r="C142" i="93" s="1"/>
  <c r="E142" i="93" s="1"/>
  <c r="H142" i="93" s="1"/>
  <c r="E214" i="90"/>
  <c r="H214" i="90" s="1"/>
  <c r="C214" i="91" s="1"/>
  <c r="E214" i="91" s="1"/>
  <c r="H214" i="91" s="1"/>
  <c r="C214" i="92" s="1"/>
  <c r="E20" i="91"/>
  <c r="H20" i="91" s="1"/>
  <c r="C20" i="92" s="1"/>
  <c r="E20" i="92" s="1"/>
  <c r="H20" i="92" s="1"/>
  <c r="C20" i="93" s="1"/>
  <c r="E20" i="93" s="1"/>
  <c r="H20" i="93" s="1"/>
  <c r="E43" i="91"/>
  <c r="H43" i="91" s="1"/>
  <c r="C43" i="92" s="1"/>
  <c r="E43" i="92" s="1"/>
  <c r="H43" i="92" s="1"/>
  <c r="C43" i="93" s="1"/>
  <c r="E43" i="93" s="1"/>
  <c r="H43" i="93" s="1"/>
  <c r="E72" i="91"/>
  <c r="H72" i="91" s="1"/>
  <c r="C72" i="92" s="1"/>
  <c r="E72" i="92" s="1"/>
  <c r="H72" i="92" s="1"/>
  <c r="C72" i="93" s="1"/>
  <c r="E72" i="93" s="1"/>
  <c r="H72" i="93" s="1"/>
  <c r="E112" i="91"/>
  <c r="H112" i="91" s="1"/>
  <c r="C112" i="92" s="1"/>
  <c r="E112" i="92" s="1"/>
  <c r="H112" i="92" s="1"/>
  <c r="C112" i="93" s="1"/>
  <c r="E112" i="93" s="1"/>
  <c r="H112" i="93" s="1"/>
  <c r="E215" i="91"/>
  <c r="H215" i="91" s="1"/>
  <c r="C215" i="92" s="1"/>
  <c r="E215" i="92" s="1"/>
  <c r="H215" i="92" s="1"/>
  <c r="C215" i="93" s="1"/>
  <c r="E215" i="93" s="1"/>
  <c r="H215" i="93" s="1"/>
  <c r="E84" i="91"/>
  <c r="H84" i="91" s="1"/>
  <c r="C84" i="92" s="1"/>
  <c r="E84" i="92" s="1"/>
  <c r="H84" i="92" s="1"/>
  <c r="C84" i="93" s="1"/>
  <c r="E84" i="93" s="1"/>
  <c r="H84" i="93" s="1"/>
  <c r="E150" i="91"/>
  <c r="H150" i="91" s="1"/>
  <c r="C150" i="92" s="1"/>
  <c r="E150" i="92" s="1"/>
  <c r="H150" i="92" s="1"/>
  <c r="C150" i="93" s="1"/>
  <c r="E150" i="93" s="1"/>
  <c r="H150" i="93" s="1"/>
  <c r="E74" i="91"/>
  <c r="H74" i="91" s="1"/>
  <c r="C74" i="92" s="1"/>
  <c r="E74" i="92" s="1"/>
  <c r="H74" i="92" s="1"/>
  <c r="C74" i="93" s="1"/>
  <c r="E74" i="93" s="1"/>
  <c r="H74" i="93" s="1"/>
  <c r="E205" i="91"/>
  <c r="H205" i="91" s="1"/>
  <c r="C205" i="92" s="1"/>
  <c r="E205" i="92" s="1"/>
  <c r="H205" i="92" s="1"/>
  <c r="C205" i="93" s="1"/>
  <c r="E205" i="93" s="1"/>
  <c r="H205" i="93" s="1"/>
  <c r="E32" i="91"/>
  <c r="H32" i="91" s="1"/>
  <c r="C32" i="92" s="1"/>
  <c r="E32" i="92" s="1"/>
  <c r="H32" i="92" s="1"/>
  <c r="C32" i="93" s="1"/>
  <c r="E32" i="93" s="1"/>
  <c r="H32" i="93" s="1"/>
  <c r="E78" i="91"/>
  <c r="H78" i="91" s="1"/>
  <c r="C78" i="92" s="1"/>
  <c r="E78" i="92" s="1"/>
  <c r="H78" i="92" s="1"/>
  <c r="C78" i="93" s="1"/>
  <c r="E78" i="93" s="1"/>
  <c r="H78" i="93" s="1"/>
  <c r="E149" i="91"/>
  <c r="H149" i="91" s="1"/>
  <c r="C149" i="92" s="1"/>
  <c r="E149" i="92" s="1"/>
  <c r="H149" i="92" s="1"/>
  <c r="C149" i="93" s="1"/>
  <c r="E149" i="93" s="1"/>
  <c r="H149" i="93" s="1"/>
  <c r="E196" i="91"/>
  <c r="H196" i="91" s="1"/>
  <c r="C196" i="92" s="1"/>
  <c r="E196" i="92" s="1"/>
  <c r="H196" i="92" s="1"/>
  <c r="C196" i="93" s="1"/>
  <c r="E196" i="93" s="1"/>
  <c r="H196" i="93" s="1"/>
  <c r="E31" i="91"/>
  <c r="H31" i="91" s="1"/>
  <c r="C31" i="92" s="1"/>
  <c r="E31" i="92" s="1"/>
  <c r="H31" i="92" s="1"/>
  <c r="C31" i="93" s="1"/>
  <c r="E31" i="93" s="1"/>
  <c r="H31" i="93" s="1"/>
  <c r="E206" i="91"/>
  <c r="H206" i="91" s="1"/>
  <c r="C206" i="92" s="1"/>
  <c r="E206" i="92" s="1"/>
  <c r="H206" i="92" s="1"/>
  <c r="C206" i="93" s="1"/>
  <c r="E206" i="93" s="1"/>
  <c r="H206" i="93" s="1"/>
  <c r="E146" i="91"/>
  <c r="H146" i="91" s="1"/>
  <c r="C146" i="92" s="1"/>
  <c r="E146" i="92" s="1"/>
  <c r="H146" i="92" s="1"/>
  <c r="C146" i="93" s="1"/>
  <c r="E146" i="93" s="1"/>
  <c r="H146" i="93" s="1"/>
  <c r="E23" i="91"/>
  <c r="H23" i="91" s="1"/>
  <c r="C23" i="92" s="1"/>
  <c r="E23" i="92" s="1"/>
  <c r="H23" i="92" s="1"/>
  <c r="C23" i="93" s="1"/>
  <c r="E23" i="93" s="1"/>
  <c r="H23" i="93" s="1"/>
  <c r="E44" i="91"/>
  <c r="H44" i="91" s="1"/>
  <c r="C44" i="92" s="1"/>
  <c r="E44" i="92" s="1"/>
  <c r="H44" i="92" s="1"/>
  <c r="C44" i="93" s="1"/>
  <c r="E44" i="93" s="1"/>
  <c r="H44" i="93" s="1"/>
  <c r="E80" i="91"/>
  <c r="H80" i="91" s="1"/>
  <c r="C80" i="92" s="1"/>
  <c r="E80" i="92" s="1"/>
  <c r="H80" i="92" s="1"/>
  <c r="C80" i="93" s="1"/>
  <c r="E80" i="93" s="1"/>
  <c r="H80" i="93" s="1"/>
  <c r="E110" i="91"/>
  <c r="H110" i="91" s="1"/>
  <c r="C110" i="92" s="1"/>
  <c r="E110" i="92" s="1"/>
  <c r="H110" i="92" s="1"/>
  <c r="C110" i="93" s="1"/>
  <c r="E110" i="93" s="1"/>
  <c r="H110" i="93" s="1"/>
  <c r="E216" i="91"/>
  <c r="H216" i="91" s="1"/>
  <c r="C216" i="92" s="1"/>
  <c r="E216" i="92" s="1"/>
  <c r="H216" i="92" s="1"/>
  <c r="C216" i="93" s="1"/>
  <c r="E216" i="93" s="1"/>
  <c r="H216" i="93" s="1"/>
  <c r="E40" i="91"/>
  <c r="H40" i="91" s="1"/>
  <c r="C40" i="92" s="1"/>
  <c r="E40" i="92" s="1"/>
  <c r="H40" i="92" s="1"/>
  <c r="C40" i="93" s="1"/>
  <c r="E40" i="93" s="1"/>
  <c r="H40" i="93" s="1"/>
  <c r="E34" i="91"/>
  <c r="H34" i="91" s="1"/>
  <c r="C34" i="92" s="1"/>
  <c r="E34" i="92" s="1"/>
  <c r="H34" i="92" s="1"/>
  <c r="C34" i="93" s="1"/>
  <c r="E34" i="93" s="1"/>
  <c r="H34" i="93" s="1"/>
  <c r="E77" i="91"/>
  <c r="H77" i="91" s="1"/>
  <c r="C77" i="92" s="1"/>
  <c r="E77" i="92" s="1"/>
  <c r="H77" i="92" s="1"/>
  <c r="C77" i="93" s="1"/>
  <c r="E77" i="93" s="1"/>
  <c r="H77" i="93" s="1"/>
  <c r="E211" i="91"/>
  <c r="H211" i="91" s="1"/>
  <c r="C211" i="92" s="1"/>
  <c r="E211" i="92" s="1"/>
  <c r="H211" i="92" s="1"/>
  <c r="C211" i="93" s="1"/>
  <c r="E211" i="93" s="1"/>
  <c r="H211" i="93" s="1"/>
  <c r="E207" i="91"/>
  <c r="H207" i="91" s="1"/>
  <c r="C207" i="92" s="1"/>
  <c r="E207" i="92" s="1"/>
  <c r="H207" i="92" s="1"/>
  <c r="C207" i="93" s="1"/>
  <c r="E207" i="93" s="1"/>
  <c r="H207" i="93" s="1"/>
  <c r="E135" i="91"/>
  <c r="H135" i="91" s="1"/>
  <c r="C135" i="92" s="1"/>
  <c r="E135" i="92" s="1"/>
  <c r="H135" i="92" s="1"/>
  <c r="C135" i="93" s="1"/>
  <c r="E135" i="93" s="1"/>
  <c r="H135" i="93" s="1"/>
  <c r="E190" i="91"/>
  <c r="H190" i="91" s="1"/>
  <c r="C190" i="92" s="1"/>
  <c r="E190" i="92" s="1"/>
  <c r="H190" i="92" s="1"/>
  <c r="C190" i="93" s="1"/>
  <c r="E190" i="93" s="1"/>
  <c r="H190" i="93" s="1"/>
  <c r="E220" i="91"/>
  <c r="H220" i="91" s="1"/>
  <c r="C220" i="92" s="1"/>
  <c r="E220" i="92" s="1"/>
  <c r="H220" i="92" s="1"/>
  <c r="C220" i="93" s="1"/>
  <c r="E220" i="93" s="1"/>
  <c r="H220" i="93" s="1"/>
  <c r="E118" i="91"/>
  <c r="H118" i="91" s="1"/>
  <c r="C118" i="92" s="1"/>
  <c r="E118" i="92" s="1"/>
  <c r="H118" i="92" s="1"/>
  <c r="C118" i="93" s="1"/>
  <c r="E118" i="93" s="1"/>
  <c r="H118" i="93" s="1"/>
  <c r="E62" i="91"/>
  <c r="H62" i="91" s="1"/>
  <c r="C62" i="92" s="1"/>
  <c r="E62" i="92" s="1"/>
  <c r="H62" i="92" s="1"/>
  <c r="C62" i="93" s="1"/>
  <c r="E62" i="93" s="1"/>
  <c r="H62" i="93" s="1"/>
  <c r="E115" i="91"/>
  <c r="H115" i="91" s="1"/>
  <c r="C115" i="92" s="1"/>
  <c r="E115" i="92" s="1"/>
  <c r="H115" i="92" s="1"/>
  <c r="C115" i="93" s="1"/>
  <c r="E115" i="93" s="1"/>
  <c r="H115" i="93" s="1"/>
  <c r="E186" i="91"/>
  <c r="H186" i="91" s="1"/>
  <c r="C186" i="92" s="1"/>
  <c r="E186" i="92" s="1"/>
  <c r="H186" i="92" s="1"/>
  <c r="C186" i="93" s="1"/>
  <c r="E186" i="93" s="1"/>
  <c r="H186" i="93" s="1"/>
  <c r="E81" i="91"/>
  <c r="H81" i="91" s="1"/>
  <c r="C81" i="92" s="1"/>
  <c r="E81" i="92" s="1"/>
  <c r="H81" i="92" s="1"/>
  <c r="C81" i="93" s="1"/>
  <c r="E81" i="93" s="1"/>
  <c r="H81" i="93" s="1"/>
  <c r="E73" i="91"/>
  <c r="H73" i="91" s="1"/>
  <c r="C73" i="92" s="1"/>
  <c r="E73" i="92" s="1"/>
  <c r="H73" i="92" s="1"/>
  <c r="C73" i="93" s="1"/>
  <c r="E73" i="93" s="1"/>
  <c r="H73" i="93" s="1"/>
  <c r="E151" i="91"/>
  <c r="H151" i="91" s="1"/>
  <c r="C151" i="92" s="1"/>
  <c r="E151" i="92" s="1"/>
  <c r="H151" i="92" s="1"/>
  <c r="C151" i="93" s="1"/>
  <c r="E151" i="93" s="1"/>
  <c r="H151" i="93" s="1"/>
  <c r="C107" i="90"/>
  <c r="E107" i="90" s="1"/>
  <c r="H107" i="90" s="1"/>
  <c r="C107" i="91" s="1"/>
  <c r="C108" i="90"/>
  <c r="C184" i="91"/>
  <c r="E184" i="91" s="1"/>
  <c r="H184" i="91" s="1"/>
  <c r="C6" i="89"/>
  <c r="E6" i="89" s="1"/>
  <c r="H6" i="89" s="1"/>
  <c r="C8" i="88"/>
  <c r="E8" i="88" s="1"/>
  <c r="H8" i="88" s="1"/>
  <c r="C27" i="94"/>
  <c r="E27" i="94" s="1"/>
  <c r="H27" i="94" s="1"/>
  <c r="C54" i="95"/>
  <c r="E54" i="95" s="1"/>
  <c r="H54" i="95" s="1"/>
  <c r="C7" i="87"/>
  <c r="E7" i="87" s="1"/>
  <c r="H7" i="87" s="1"/>
  <c r="C97" i="94"/>
  <c r="E97" i="94" s="1"/>
  <c r="H97" i="94" s="1"/>
  <c r="C79" i="94"/>
  <c r="E79" i="94" s="1"/>
  <c r="H79" i="94" s="1"/>
  <c r="C16" i="88"/>
  <c r="E16" i="88" s="1"/>
  <c r="H16" i="88" s="1"/>
  <c r="C17" i="88"/>
  <c r="E17" i="88" s="1"/>
  <c r="H17" i="88" s="1"/>
  <c r="C18" i="88"/>
  <c r="E18" i="88" s="1"/>
  <c r="H18" i="88" s="1"/>
  <c r="C14" i="88"/>
  <c r="E14" i="88" s="1"/>
  <c r="H14" i="88" s="1"/>
  <c r="C183" i="90"/>
  <c r="E183" i="90" s="1"/>
  <c r="H183" i="90" s="1"/>
  <c r="C15" i="88"/>
  <c r="E15" i="88" s="1"/>
  <c r="H15" i="88" s="1"/>
  <c r="C13" i="88"/>
  <c r="E13" i="88" s="1"/>
  <c r="H13" i="88" s="1"/>
  <c r="H5" i="72"/>
  <c r="C5" i="73" s="1"/>
  <c r="E214" i="92" l="1"/>
  <c r="H214" i="92" s="1"/>
  <c r="C214" i="93" s="1"/>
  <c r="E214" i="93" s="1"/>
  <c r="H214" i="93" s="1"/>
  <c r="C214" i="94" s="1"/>
  <c r="E214" i="94" s="1"/>
  <c r="H214" i="94" s="1"/>
  <c r="E107" i="91"/>
  <c r="H107" i="91" s="1"/>
  <c r="C107" i="92" s="1"/>
  <c r="E107" i="92" s="1"/>
  <c r="H107" i="92" s="1"/>
  <c r="C107" i="93" s="1"/>
  <c r="E107" i="93" s="1"/>
  <c r="H107" i="93" s="1"/>
  <c r="E108" i="90"/>
  <c r="H108" i="90" s="1"/>
  <c r="C177" i="91" s="1"/>
  <c r="C184" i="92"/>
  <c r="C109" i="91"/>
  <c r="E5" i="73"/>
  <c r="H5" i="73" s="1"/>
  <c r="C115" i="94"/>
  <c r="E115" i="94" s="1"/>
  <c r="H115" i="94" s="1"/>
  <c r="C192" i="94"/>
  <c r="E192" i="94" s="1"/>
  <c r="H192" i="94" s="1"/>
  <c r="C132" i="94"/>
  <c r="E132" i="94" s="1"/>
  <c r="H132" i="94" s="1"/>
  <c r="C178" i="94"/>
  <c r="E178" i="94" s="1"/>
  <c r="H178" i="94" s="1"/>
  <c r="C48" i="94"/>
  <c r="E48" i="94" s="1"/>
  <c r="H48" i="94" s="1"/>
  <c r="C217" i="94"/>
  <c r="E217" i="94" s="1"/>
  <c r="H217" i="94" s="1"/>
  <c r="C90" i="94"/>
  <c r="E90" i="94" s="1"/>
  <c r="H90" i="94" s="1"/>
  <c r="C141" i="94"/>
  <c r="E141" i="94" s="1"/>
  <c r="H141" i="94" s="1"/>
  <c r="C207" i="94"/>
  <c r="E207" i="94" s="1"/>
  <c r="H207" i="94" s="1"/>
  <c r="C150" i="94"/>
  <c r="E150" i="94" s="1"/>
  <c r="H150" i="94" s="1"/>
  <c r="C203" i="94"/>
  <c r="E203" i="94" s="1"/>
  <c r="H203" i="94" s="1"/>
  <c r="C212" i="94"/>
  <c r="E212" i="94" s="1"/>
  <c r="H212" i="94" s="1"/>
  <c r="C161" i="94"/>
  <c r="E161" i="94" s="1"/>
  <c r="H161" i="94" s="1"/>
  <c r="C40" i="94"/>
  <c r="E40" i="94" s="1"/>
  <c r="H40" i="94" s="1"/>
  <c r="C185" i="94"/>
  <c r="E185" i="94" s="1"/>
  <c r="H185" i="94" s="1"/>
  <c r="C199" i="94"/>
  <c r="E199" i="94" s="1"/>
  <c r="H199" i="94" s="1"/>
  <c r="C191" i="94"/>
  <c r="E191" i="94" s="1"/>
  <c r="H191" i="94" s="1"/>
  <c r="C151" i="94"/>
  <c r="E151" i="94" s="1"/>
  <c r="H151" i="94" s="1"/>
  <c r="C46" i="94"/>
  <c r="E46" i="94" s="1"/>
  <c r="H46" i="94" s="1"/>
  <c r="C215" i="94"/>
  <c r="E215" i="94" s="1"/>
  <c r="H215" i="94" s="1"/>
  <c r="C39" i="94"/>
  <c r="E39" i="94" s="1"/>
  <c r="H39" i="94" s="1"/>
  <c r="C27" i="95"/>
  <c r="E27" i="95" s="1"/>
  <c r="H27" i="95" s="1"/>
  <c r="C58" i="94"/>
  <c r="E58" i="94" s="1"/>
  <c r="H58" i="94" s="1"/>
  <c r="C55" i="94"/>
  <c r="E55" i="94" s="1"/>
  <c r="H55" i="94" s="1"/>
  <c r="C15" i="89"/>
  <c r="E15" i="89" s="1"/>
  <c r="H15" i="89" s="1"/>
  <c r="C57" i="94"/>
  <c r="E57" i="94" s="1"/>
  <c r="H57" i="94" s="1"/>
  <c r="C74" i="94"/>
  <c r="E74" i="94" s="1"/>
  <c r="H74" i="94" s="1"/>
  <c r="C206" i="94"/>
  <c r="E206" i="94" s="1"/>
  <c r="H206" i="94" s="1"/>
  <c r="C23" i="94"/>
  <c r="E23" i="94" s="1"/>
  <c r="H23" i="94" s="1"/>
  <c r="C130" i="94"/>
  <c r="E130" i="94" s="1"/>
  <c r="H130" i="94" s="1"/>
  <c r="C222" i="94"/>
  <c r="E222" i="94" s="1"/>
  <c r="H222" i="94" s="1"/>
  <c r="C52" i="94"/>
  <c r="E52" i="94" s="1"/>
  <c r="H52" i="94" s="1"/>
  <c r="C80" i="94"/>
  <c r="E80" i="94" s="1"/>
  <c r="H80" i="94" s="1"/>
  <c r="C140" i="94"/>
  <c r="E140" i="94" s="1"/>
  <c r="H140" i="94" s="1"/>
  <c r="C33" i="94"/>
  <c r="E33" i="94" s="1"/>
  <c r="H33" i="94" s="1"/>
  <c r="C70" i="94"/>
  <c r="E70" i="94" s="1"/>
  <c r="H70" i="94" s="1"/>
  <c r="C134" i="94"/>
  <c r="E134" i="94" s="1"/>
  <c r="H134" i="94" s="1"/>
  <c r="C198" i="94"/>
  <c r="E198" i="94" s="1"/>
  <c r="H198" i="94" s="1"/>
  <c r="C64" i="94"/>
  <c r="E64" i="94" s="1"/>
  <c r="H64" i="94" s="1"/>
  <c r="C45" i="94"/>
  <c r="E45" i="94" s="1"/>
  <c r="H45" i="94" s="1"/>
  <c r="C204" i="94"/>
  <c r="E204" i="94" s="1"/>
  <c r="H204" i="94" s="1"/>
  <c r="C118" i="94"/>
  <c r="E118" i="94" s="1"/>
  <c r="H118" i="94" s="1"/>
  <c r="C89" i="94"/>
  <c r="E89" i="94" s="1"/>
  <c r="H89" i="94" s="1"/>
  <c r="C44" i="94"/>
  <c r="E44" i="94" s="1"/>
  <c r="H44" i="94" s="1"/>
  <c r="C72" i="94"/>
  <c r="E72" i="94" s="1"/>
  <c r="H72" i="94" s="1"/>
  <c r="C77" i="94"/>
  <c r="E77" i="94" s="1"/>
  <c r="H77" i="94" s="1"/>
  <c r="C8" i="89"/>
  <c r="E8" i="89" s="1"/>
  <c r="H8" i="89" s="1"/>
  <c r="C63" i="94"/>
  <c r="E63" i="94" s="1"/>
  <c r="H63" i="94" s="1"/>
  <c r="C31" i="94"/>
  <c r="E31" i="94" s="1"/>
  <c r="H31" i="94" s="1"/>
  <c r="C136" i="94"/>
  <c r="E136" i="94" s="1"/>
  <c r="H136" i="94" s="1"/>
  <c r="C183" i="91"/>
  <c r="E183" i="91" s="1"/>
  <c r="H183" i="91" s="1"/>
  <c r="C187" i="94"/>
  <c r="E187" i="94" s="1"/>
  <c r="H187" i="94" s="1"/>
  <c r="C144" i="94"/>
  <c r="E144" i="94" s="1"/>
  <c r="H144" i="94" s="1"/>
  <c r="C17" i="89"/>
  <c r="E17" i="89" s="1"/>
  <c r="H17" i="89" s="1"/>
  <c r="C20" i="94"/>
  <c r="E20" i="94" s="1"/>
  <c r="H20" i="94" s="1"/>
  <c r="C97" i="95"/>
  <c r="E97" i="95" s="1"/>
  <c r="H97" i="95" s="1"/>
  <c r="C95" i="94"/>
  <c r="E95" i="94" s="1"/>
  <c r="H95" i="94" s="1"/>
  <c r="C59" i="94"/>
  <c r="E59" i="94" s="1"/>
  <c r="H59" i="94" s="1"/>
  <c r="C133" i="94"/>
  <c r="E133" i="94" s="1"/>
  <c r="H133" i="94" s="1"/>
  <c r="C126" i="94"/>
  <c r="E126" i="94" s="1"/>
  <c r="H126" i="94" s="1"/>
  <c r="C200" i="94"/>
  <c r="E200" i="94" s="1"/>
  <c r="H200" i="94" s="1"/>
  <c r="C142" i="94"/>
  <c r="E142" i="94" s="1"/>
  <c r="H142" i="94" s="1"/>
  <c r="C29" i="94"/>
  <c r="E29" i="94" s="1"/>
  <c r="H29" i="94" s="1"/>
  <c r="C146" i="94"/>
  <c r="E146" i="94" s="1"/>
  <c r="H146" i="94" s="1"/>
  <c r="C35" i="94"/>
  <c r="E35" i="94" s="1"/>
  <c r="H35" i="94" s="1"/>
  <c r="C87" i="94"/>
  <c r="E87" i="94" s="1"/>
  <c r="H87" i="94" s="1"/>
  <c r="C131" i="94"/>
  <c r="E131" i="94" s="1"/>
  <c r="H131" i="94" s="1"/>
  <c r="C47" i="94"/>
  <c r="E47" i="94" s="1"/>
  <c r="H47" i="94" s="1"/>
  <c r="C220" i="94"/>
  <c r="E220" i="94" s="1"/>
  <c r="H220" i="94" s="1"/>
  <c r="C75" i="94"/>
  <c r="E75" i="94" s="1"/>
  <c r="H75" i="94" s="1"/>
  <c r="C26" i="94"/>
  <c r="E26" i="94" s="1"/>
  <c r="H26" i="94" s="1"/>
  <c r="C208" i="94"/>
  <c r="E208" i="94" s="1"/>
  <c r="H208" i="94" s="1"/>
  <c r="C84" i="94"/>
  <c r="E84" i="94" s="1"/>
  <c r="H84" i="94" s="1"/>
  <c r="C135" i="94"/>
  <c r="E135" i="94" s="1"/>
  <c r="H135" i="94" s="1"/>
  <c r="C51" i="94"/>
  <c r="E51" i="94" s="1"/>
  <c r="H51" i="94" s="1"/>
  <c r="C101" i="94"/>
  <c r="E101" i="94" s="1"/>
  <c r="H101" i="94" s="1"/>
  <c r="C99" i="94"/>
  <c r="E99" i="94" s="1"/>
  <c r="H99" i="94" s="1"/>
  <c r="C18" i="89"/>
  <c r="E18" i="89" s="1"/>
  <c r="H18" i="89" s="1"/>
  <c r="C83" i="94"/>
  <c r="E83" i="94" s="1"/>
  <c r="H83" i="94" s="1"/>
  <c r="C196" i="94"/>
  <c r="E196" i="94" s="1"/>
  <c r="H196" i="94" s="1"/>
  <c r="C38" i="94"/>
  <c r="E38" i="94" s="1"/>
  <c r="H38" i="94" s="1"/>
  <c r="C149" i="94"/>
  <c r="E149" i="94" s="1"/>
  <c r="H149" i="94" s="1"/>
  <c r="C213" i="94"/>
  <c r="E213" i="94" s="1"/>
  <c r="H213" i="94" s="1"/>
  <c r="C7" i="88"/>
  <c r="E7" i="88" s="1"/>
  <c r="H7" i="88" s="1"/>
  <c r="C42" i="94"/>
  <c r="E42" i="94" s="1"/>
  <c r="H42" i="94" s="1"/>
  <c r="C24" i="94"/>
  <c r="E24" i="94" s="1"/>
  <c r="H24" i="94" s="1"/>
  <c r="C143" i="94"/>
  <c r="E143" i="94" s="1"/>
  <c r="H143" i="94" s="1"/>
  <c r="C211" i="94"/>
  <c r="E211" i="94" s="1"/>
  <c r="H211" i="94" s="1"/>
  <c r="C85" i="94"/>
  <c r="E85" i="94" s="1"/>
  <c r="H85" i="94" s="1"/>
  <c r="C205" i="94"/>
  <c r="E205" i="94" s="1"/>
  <c r="H205" i="94" s="1"/>
  <c r="C14" i="89"/>
  <c r="E14" i="89" s="1"/>
  <c r="H14" i="89" s="1"/>
  <c r="C137" i="94"/>
  <c r="E137" i="94" s="1"/>
  <c r="H137" i="94" s="1"/>
  <c r="C36" i="94"/>
  <c r="E36" i="94" s="1"/>
  <c r="H36" i="94" s="1"/>
  <c r="C96" i="94"/>
  <c r="E96" i="94" s="1"/>
  <c r="H96" i="94" s="1"/>
  <c r="C79" i="95"/>
  <c r="E79" i="95" s="1"/>
  <c r="H79" i="95" s="1"/>
  <c r="C224" i="94"/>
  <c r="E224" i="94" s="1"/>
  <c r="H224" i="94" s="1"/>
  <c r="C25" i="94"/>
  <c r="E25" i="94" s="1"/>
  <c r="H25" i="94" s="1"/>
  <c r="C56" i="94"/>
  <c r="E56" i="94" s="1"/>
  <c r="H56" i="94" s="1"/>
  <c r="C138" i="94"/>
  <c r="E138" i="94" s="1"/>
  <c r="H138" i="94" s="1"/>
  <c r="C152" i="94"/>
  <c r="E152" i="94" s="1"/>
  <c r="H152" i="94" s="1"/>
  <c r="C6" i="90"/>
  <c r="E6" i="90" s="1"/>
  <c r="H6" i="90" s="1"/>
  <c r="C201" i="94"/>
  <c r="E201" i="94" s="1"/>
  <c r="H201" i="94" s="1"/>
  <c r="C50" i="94"/>
  <c r="E50" i="94" s="1"/>
  <c r="H50" i="94" s="1"/>
  <c r="C81" i="94"/>
  <c r="E81" i="94" s="1"/>
  <c r="H81" i="94" s="1"/>
  <c r="C21" i="94"/>
  <c r="E21" i="94" s="1"/>
  <c r="H21" i="94" s="1"/>
  <c r="C34" i="94"/>
  <c r="E34" i="94" s="1"/>
  <c r="H34" i="94" s="1"/>
  <c r="C41" i="94"/>
  <c r="E41" i="94" s="1"/>
  <c r="H41" i="94" s="1"/>
  <c r="C62" i="94"/>
  <c r="E62" i="94" s="1"/>
  <c r="H62" i="94" s="1"/>
  <c r="C69" i="94"/>
  <c r="E69" i="94" s="1"/>
  <c r="H69" i="94" s="1"/>
  <c r="C82" i="94"/>
  <c r="E82" i="94" s="1"/>
  <c r="H82" i="94" s="1"/>
  <c r="C91" i="94"/>
  <c r="E91" i="94" s="1"/>
  <c r="H91" i="94" s="1"/>
  <c r="C19" i="94"/>
  <c r="E19" i="94" s="1"/>
  <c r="H19" i="94" s="1"/>
  <c r="C106" i="94"/>
  <c r="E106" i="94" s="1"/>
  <c r="H106" i="94" s="1"/>
  <c r="C68" i="94"/>
  <c r="E68" i="94" s="1"/>
  <c r="H68" i="94" s="1"/>
  <c r="C114" i="94"/>
  <c r="E114" i="94" s="1"/>
  <c r="H114" i="94" s="1"/>
  <c r="C76" i="94"/>
  <c r="E76" i="94" s="1"/>
  <c r="H76" i="94" s="1"/>
  <c r="C49" i="94"/>
  <c r="E49" i="94" s="1"/>
  <c r="H49" i="94" s="1"/>
  <c r="C16" i="89"/>
  <c r="E16" i="89" s="1"/>
  <c r="H16" i="89" s="1"/>
  <c r="C110" i="94"/>
  <c r="E110" i="94" s="1"/>
  <c r="H110" i="94" s="1"/>
  <c r="C73" i="94"/>
  <c r="E73" i="94" s="1"/>
  <c r="H73" i="94" s="1"/>
  <c r="C221" i="94"/>
  <c r="E221" i="94" s="1"/>
  <c r="H221" i="94" s="1"/>
  <c r="C60" i="94"/>
  <c r="E60" i="94" s="1"/>
  <c r="H60" i="94" s="1"/>
  <c r="C202" i="94"/>
  <c r="E202" i="94" s="1"/>
  <c r="H202" i="94" s="1"/>
  <c r="C94" i="94"/>
  <c r="E94" i="94" s="1"/>
  <c r="H94" i="94" s="1"/>
  <c r="C139" i="94"/>
  <c r="E139" i="94" s="1"/>
  <c r="H139" i="94" s="1"/>
  <c r="C190" i="94"/>
  <c r="E190" i="94" s="1"/>
  <c r="H190" i="94" s="1"/>
  <c r="C53" i="94"/>
  <c r="E53" i="94" s="1"/>
  <c r="H53" i="94" s="1"/>
  <c r="C54" i="96"/>
  <c r="E54" i="96" s="1"/>
  <c r="H54" i="96" s="1"/>
  <c r="C116" i="94"/>
  <c r="E116" i="94" s="1"/>
  <c r="H116" i="94" s="1"/>
  <c r="C98" i="94"/>
  <c r="E98" i="94" s="1"/>
  <c r="H98" i="94" s="1"/>
  <c r="C218" i="94"/>
  <c r="E218" i="94" s="1"/>
  <c r="H218" i="94" s="1"/>
  <c r="C43" i="94"/>
  <c r="E43" i="94" s="1"/>
  <c r="H43" i="94" s="1"/>
  <c r="C61" i="94"/>
  <c r="E61" i="94" s="1"/>
  <c r="H61" i="94" s="1"/>
  <c r="C147" i="94"/>
  <c r="E147" i="94" s="1"/>
  <c r="H147" i="94" s="1"/>
  <c r="C13" i="89"/>
  <c r="E13" i="89" s="1"/>
  <c r="H13" i="89" s="1"/>
  <c r="C112" i="94"/>
  <c r="E112" i="94" s="1"/>
  <c r="H112" i="94" s="1"/>
  <c r="C113" i="94"/>
  <c r="E113" i="94" s="1"/>
  <c r="H113" i="94" s="1"/>
  <c r="C223" i="94"/>
  <c r="E223" i="94" s="1"/>
  <c r="H223" i="94" s="1"/>
  <c r="C100" i="94"/>
  <c r="E100" i="94" s="1"/>
  <c r="H100" i="94" s="1"/>
  <c r="C78" i="94"/>
  <c r="E78" i="94" s="1"/>
  <c r="H78" i="94" s="1"/>
  <c r="C210" i="94"/>
  <c r="E210" i="94" s="1"/>
  <c r="H210" i="94" s="1"/>
  <c r="C195" i="94"/>
  <c r="E195" i="94" s="1"/>
  <c r="H195" i="94" s="1"/>
  <c r="C186" i="94"/>
  <c r="E186" i="94" s="1"/>
  <c r="H186" i="94" s="1"/>
  <c r="C117" i="94"/>
  <c r="E117" i="94" s="1"/>
  <c r="H117" i="94" s="1"/>
  <c r="C188" i="94"/>
  <c r="E188" i="94" s="1"/>
  <c r="H188" i="94" s="1"/>
  <c r="C30" i="94"/>
  <c r="E30" i="94" s="1"/>
  <c r="H30" i="94" s="1"/>
  <c r="C71" i="94"/>
  <c r="E71" i="94" s="1"/>
  <c r="H71" i="94" s="1"/>
  <c r="C86" i="95"/>
  <c r="E86" i="95" s="1"/>
  <c r="H86" i="95" s="1"/>
  <c r="C32" i="94"/>
  <c r="E32" i="94" s="1"/>
  <c r="H32" i="94" s="1"/>
  <c r="C28" i="94"/>
  <c r="E28" i="94" s="1"/>
  <c r="H28" i="94" s="1"/>
  <c r="C22" i="94"/>
  <c r="E22" i="94" s="1"/>
  <c r="H22" i="94" s="1"/>
  <c r="C111" i="94"/>
  <c r="E111" i="94" s="1"/>
  <c r="H111" i="94" s="1"/>
  <c r="C197" i="94"/>
  <c r="E197" i="94" s="1"/>
  <c r="H197" i="94" s="1"/>
  <c r="C209" i="94"/>
  <c r="E209" i="94" s="1"/>
  <c r="H209" i="94" s="1"/>
  <c r="C216" i="94"/>
  <c r="E216" i="94" s="1"/>
  <c r="H216" i="94" s="1"/>
  <c r="C108" i="91" l="1"/>
  <c r="E177" i="91"/>
  <c r="H177" i="91" s="1"/>
  <c r="C177" i="92" s="1"/>
  <c r="E177" i="92" s="1"/>
  <c r="H177" i="92" s="1"/>
  <c r="C177" i="93" s="1"/>
  <c r="E177" i="93" s="1"/>
  <c r="H177" i="93" s="1"/>
  <c r="E184" i="92"/>
  <c r="H184" i="92" s="1"/>
  <c r="C184" i="93" s="1"/>
  <c r="E108" i="91"/>
  <c r="H108" i="91" s="1"/>
  <c r="C108" i="92" s="1"/>
  <c r="E109" i="91"/>
  <c r="H109" i="91" s="1"/>
  <c r="C109" i="92" s="1"/>
  <c r="C214" i="95"/>
  <c r="C6" i="91"/>
  <c r="C5" i="74"/>
  <c r="E5" i="74" s="1"/>
  <c r="H5" i="74" s="1"/>
  <c r="C28" i="95"/>
  <c r="E28" i="95" s="1"/>
  <c r="H28" i="95" s="1"/>
  <c r="C202" i="95"/>
  <c r="E202" i="95" s="1"/>
  <c r="H202" i="95" s="1"/>
  <c r="C49" i="95"/>
  <c r="E49" i="95" s="1"/>
  <c r="H49" i="95" s="1"/>
  <c r="C62" i="95"/>
  <c r="E62" i="95" s="1"/>
  <c r="H62" i="95" s="1"/>
  <c r="C201" i="95"/>
  <c r="E201" i="95" s="1"/>
  <c r="H201" i="95" s="1"/>
  <c r="C36" i="95"/>
  <c r="E36" i="95" s="1"/>
  <c r="H36" i="95" s="1"/>
  <c r="C196" i="95"/>
  <c r="E196" i="95" s="1"/>
  <c r="H196" i="95" s="1"/>
  <c r="C95" i="95"/>
  <c r="E95" i="95" s="1"/>
  <c r="H95" i="95" s="1"/>
  <c r="C187" i="95"/>
  <c r="E187" i="95" s="1"/>
  <c r="H187" i="95" s="1"/>
  <c r="C204" i="95"/>
  <c r="E204" i="95" s="1"/>
  <c r="H204" i="95" s="1"/>
  <c r="C23" i="95"/>
  <c r="E23" i="95" s="1"/>
  <c r="H23" i="95" s="1"/>
  <c r="C46" i="95"/>
  <c r="E46" i="95" s="1"/>
  <c r="H46" i="95" s="1"/>
  <c r="C150" i="95"/>
  <c r="E150" i="95" s="1"/>
  <c r="H150" i="95" s="1"/>
  <c r="C13" i="90"/>
  <c r="E13" i="90" s="1"/>
  <c r="H13" i="90" s="1"/>
  <c r="C76" i="95"/>
  <c r="E76" i="95" s="1"/>
  <c r="H76" i="95" s="1"/>
  <c r="C19" i="95"/>
  <c r="E19" i="95" s="1"/>
  <c r="H19" i="95" s="1"/>
  <c r="C137" i="95"/>
  <c r="E137" i="95" s="1"/>
  <c r="H137" i="95" s="1"/>
  <c r="C24" i="95"/>
  <c r="E24" i="95" s="1"/>
  <c r="H24" i="95" s="1"/>
  <c r="C131" i="95"/>
  <c r="E131" i="95" s="1"/>
  <c r="H131" i="95" s="1"/>
  <c r="C142" i="95"/>
  <c r="E142" i="95" s="1"/>
  <c r="H142" i="95" s="1"/>
  <c r="C45" i="95"/>
  <c r="E45" i="95" s="1"/>
  <c r="H45" i="95" s="1"/>
  <c r="C33" i="95"/>
  <c r="E33" i="95" s="1"/>
  <c r="H33" i="95" s="1"/>
  <c r="C151" i="95"/>
  <c r="E151" i="95" s="1"/>
  <c r="H151" i="95" s="1"/>
  <c r="C40" i="95"/>
  <c r="E40" i="95" s="1"/>
  <c r="H40" i="95" s="1"/>
  <c r="C217" i="95"/>
  <c r="E217" i="95" s="1"/>
  <c r="H217" i="95" s="1"/>
  <c r="C209" i="95"/>
  <c r="E209" i="95" s="1"/>
  <c r="H209" i="95" s="1"/>
  <c r="C43" i="95"/>
  <c r="E43" i="95" s="1"/>
  <c r="H43" i="95" s="1"/>
  <c r="C60" i="95"/>
  <c r="E60" i="95" s="1"/>
  <c r="H60" i="95" s="1"/>
  <c r="C91" i="95"/>
  <c r="E91" i="95" s="1"/>
  <c r="H91" i="95" s="1"/>
  <c r="C42" i="95"/>
  <c r="E42" i="95" s="1"/>
  <c r="H42" i="95" s="1"/>
  <c r="C51" i="95"/>
  <c r="E51" i="95" s="1"/>
  <c r="H51" i="95" s="1"/>
  <c r="C26" i="95"/>
  <c r="E26" i="95" s="1"/>
  <c r="H26" i="95" s="1"/>
  <c r="C183" i="92"/>
  <c r="E183" i="92" s="1"/>
  <c r="H183" i="92" s="1"/>
  <c r="C72" i="95"/>
  <c r="E72" i="95" s="1"/>
  <c r="H72" i="95" s="1"/>
  <c r="C140" i="95"/>
  <c r="E140" i="95" s="1"/>
  <c r="H140" i="95" s="1"/>
  <c r="C206" i="95"/>
  <c r="E206" i="95" s="1"/>
  <c r="H206" i="95" s="1"/>
  <c r="C27" i="96"/>
  <c r="E27" i="96" s="1"/>
  <c r="H27" i="96" s="1"/>
  <c r="C161" i="95"/>
  <c r="E161" i="95" s="1"/>
  <c r="H161" i="95" s="1"/>
  <c r="C48" i="95"/>
  <c r="E48" i="95" s="1"/>
  <c r="H48" i="95" s="1"/>
  <c r="C195" i="95"/>
  <c r="E195" i="95" s="1"/>
  <c r="H195" i="95" s="1"/>
  <c r="C223" i="95"/>
  <c r="E223" i="95" s="1"/>
  <c r="H223" i="95" s="1"/>
  <c r="C218" i="95"/>
  <c r="E218" i="95" s="1"/>
  <c r="H218" i="95" s="1"/>
  <c r="C190" i="95"/>
  <c r="E190" i="95" s="1"/>
  <c r="H190" i="95" s="1"/>
  <c r="C110" i="95"/>
  <c r="E110" i="95" s="1"/>
  <c r="H110" i="95" s="1"/>
  <c r="C82" i="95"/>
  <c r="E82" i="95" s="1"/>
  <c r="H82" i="95" s="1"/>
  <c r="C34" i="95"/>
  <c r="E34" i="95" s="1"/>
  <c r="H34" i="95" s="1"/>
  <c r="C7" i="89"/>
  <c r="E7" i="89" s="1"/>
  <c r="H7" i="89" s="1"/>
  <c r="C75" i="95"/>
  <c r="E75" i="95" s="1"/>
  <c r="H75" i="95" s="1"/>
  <c r="C200" i="95"/>
  <c r="E200" i="95" s="1"/>
  <c r="H200" i="95" s="1"/>
  <c r="C20" i="95"/>
  <c r="E20" i="95" s="1"/>
  <c r="H20" i="95" s="1"/>
  <c r="C44" i="95"/>
  <c r="E44" i="95" s="1"/>
  <c r="H44" i="95" s="1"/>
  <c r="C80" i="95"/>
  <c r="E80" i="95" s="1"/>
  <c r="H80" i="95" s="1"/>
  <c r="C130" i="95"/>
  <c r="E130" i="95" s="1"/>
  <c r="H130" i="95" s="1"/>
  <c r="C212" i="95"/>
  <c r="E212" i="95" s="1"/>
  <c r="H212" i="95" s="1"/>
  <c r="C207" i="95"/>
  <c r="E207" i="95" s="1"/>
  <c r="H207" i="95" s="1"/>
  <c r="C147" i="95"/>
  <c r="E147" i="95" s="1"/>
  <c r="H147" i="95" s="1"/>
  <c r="C139" i="95"/>
  <c r="E139" i="95" s="1"/>
  <c r="H139" i="95" s="1"/>
  <c r="C16" i="90"/>
  <c r="E16" i="90" s="1"/>
  <c r="H16" i="90" s="1"/>
  <c r="C68" i="95"/>
  <c r="E68" i="95" s="1"/>
  <c r="H68" i="95" s="1"/>
  <c r="C21" i="95"/>
  <c r="E21" i="95" s="1"/>
  <c r="H21" i="95" s="1"/>
  <c r="C224" i="95"/>
  <c r="E224" i="95" s="1"/>
  <c r="H224" i="95" s="1"/>
  <c r="C205" i="95"/>
  <c r="E205" i="95" s="1"/>
  <c r="H205" i="95" s="1"/>
  <c r="C18" i="90"/>
  <c r="E18" i="90" s="1"/>
  <c r="H18" i="90" s="1"/>
  <c r="C220" i="95"/>
  <c r="E220" i="95" s="1"/>
  <c r="H220" i="95" s="1"/>
  <c r="C87" i="95"/>
  <c r="E87" i="95" s="1"/>
  <c r="H87" i="95" s="1"/>
  <c r="C198" i="95"/>
  <c r="E198" i="95" s="1"/>
  <c r="H198" i="95" s="1"/>
  <c r="C199" i="95"/>
  <c r="E199" i="95" s="1"/>
  <c r="H199" i="95" s="1"/>
  <c r="C141" i="95"/>
  <c r="E141" i="95" s="1"/>
  <c r="H141" i="95" s="1"/>
  <c r="C111" i="95"/>
  <c r="E111" i="95" s="1"/>
  <c r="H111" i="95" s="1"/>
  <c r="C81" i="95"/>
  <c r="E81" i="95" s="1"/>
  <c r="H81" i="95" s="1"/>
  <c r="C85" i="95"/>
  <c r="E85" i="95" s="1"/>
  <c r="H85" i="95" s="1"/>
  <c r="C99" i="95"/>
  <c r="E99" i="95" s="1"/>
  <c r="H99" i="95" s="1"/>
  <c r="C135" i="95"/>
  <c r="E135" i="95" s="1"/>
  <c r="H135" i="95" s="1"/>
  <c r="C35" i="95"/>
  <c r="E35" i="95" s="1"/>
  <c r="H35" i="95" s="1"/>
  <c r="C17" i="90"/>
  <c r="E17" i="90" s="1"/>
  <c r="H17" i="90" s="1"/>
  <c r="C31" i="95"/>
  <c r="E31" i="95" s="1"/>
  <c r="H31" i="95" s="1"/>
  <c r="C134" i="95"/>
  <c r="E134" i="95" s="1"/>
  <c r="H134" i="95" s="1"/>
  <c r="C57" i="95"/>
  <c r="E57" i="95" s="1"/>
  <c r="H57" i="95" s="1"/>
  <c r="C90" i="95"/>
  <c r="E90" i="95" s="1"/>
  <c r="H90" i="95" s="1"/>
  <c r="C132" i="95"/>
  <c r="E132" i="95" s="1"/>
  <c r="H132" i="95" s="1"/>
  <c r="C61" i="95"/>
  <c r="E61" i="95" s="1"/>
  <c r="H61" i="95" s="1"/>
  <c r="C116" i="95"/>
  <c r="E116" i="95" s="1"/>
  <c r="H116" i="95" s="1"/>
  <c r="C106" i="95"/>
  <c r="E106" i="95" s="1"/>
  <c r="H106" i="95" s="1"/>
  <c r="C69" i="95"/>
  <c r="E69" i="95" s="1"/>
  <c r="H69" i="95" s="1"/>
  <c r="C138" i="95"/>
  <c r="E138" i="95" s="1"/>
  <c r="H138" i="95" s="1"/>
  <c r="C211" i="95"/>
  <c r="E211" i="95" s="1"/>
  <c r="H211" i="95" s="1"/>
  <c r="C149" i="95"/>
  <c r="E149" i="95" s="1"/>
  <c r="H149" i="95" s="1"/>
  <c r="C84" i="95"/>
  <c r="E84" i="95" s="1"/>
  <c r="H84" i="95" s="1"/>
  <c r="C146" i="95"/>
  <c r="E146" i="95" s="1"/>
  <c r="H146" i="95" s="1"/>
  <c r="C133" i="95"/>
  <c r="E133" i="95" s="1"/>
  <c r="H133" i="95" s="1"/>
  <c r="C63" i="95"/>
  <c r="E63" i="95" s="1"/>
  <c r="H63" i="95" s="1"/>
  <c r="C15" i="90"/>
  <c r="E15" i="90" s="1"/>
  <c r="H15" i="90" s="1"/>
  <c r="C185" i="95"/>
  <c r="E185" i="95" s="1"/>
  <c r="H185" i="95" s="1"/>
  <c r="C203" i="95"/>
  <c r="E203" i="95" s="1"/>
  <c r="H203" i="95" s="1"/>
  <c r="C192" i="95"/>
  <c r="E192" i="95" s="1"/>
  <c r="H192" i="95" s="1"/>
  <c r="C30" i="95"/>
  <c r="E30" i="95" s="1"/>
  <c r="H30" i="95" s="1"/>
  <c r="C117" i="95"/>
  <c r="E117" i="95" s="1"/>
  <c r="H117" i="95" s="1"/>
  <c r="C56" i="95"/>
  <c r="E56" i="95" s="1"/>
  <c r="H56" i="95" s="1"/>
  <c r="C96" i="95"/>
  <c r="E96" i="95" s="1"/>
  <c r="H96" i="95" s="1"/>
  <c r="C38" i="95"/>
  <c r="E38" i="95" s="1"/>
  <c r="H38" i="95" s="1"/>
  <c r="C208" i="95"/>
  <c r="E208" i="95" s="1"/>
  <c r="H208" i="95" s="1"/>
  <c r="C59" i="95"/>
  <c r="E59" i="95" s="1"/>
  <c r="H59" i="95" s="1"/>
  <c r="C8" i="90"/>
  <c r="E8" i="90" s="1"/>
  <c r="H8" i="90" s="1"/>
  <c r="C118" i="95"/>
  <c r="E118" i="95" s="1"/>
  <c r="H118" i="95" s="1"/>
  <c r="C55" i="95"/>
  <c r="E55" i="95" s="1"/>
  <c r="H55" i="95" s="1"/>
  <c r="C215" i="95"/>
  <c r="E215" i="95" s="1"/>
  <c r="H215" i="95" s="1"/>
  <c r="C115" i="95"/>
  <c r="E115" i="95" s="1"/>
  <c r="H115" i="95" s="1"/>
  <c r="C216" i="95"/>
  <c r="E216" i="95" s="1"/>
  <c r="H216" i="95" s="1"/>
  <c r="C113" i="95"/>
  <c r="E113" i="95" s="1"/>
  <c r="H113" i="95" s="1"/>
  <c r="C186" i="95"/>
  <c r="E186" i="95" s="1"/>
  <c r="H186" i="95" s="1"/>
  <c r="C98" i="95"/>
  <c r="E98" i="95" s="1"/>
  <c r="H98" i="95" s="1"/>
  <c r="C73" i="95"/>
  <c r="E73" i="95" s="1"/>
  <c r="H73" i="95" s="1"/>
  <c r="C114" i="95"/>
  <c r="E114" i="95" s="1"/>
  <c r="H114" i="95" s="1"/>
  <c r="C41" i="95"/>
  <c r="E41" i="95" s="1"/>
  <c r="H41" i="95" s="1"/>
  <c r="C50" i="95"/>
  <c r="E50" i="95" s="1"/>
  <c r="H50" i="95" s="1"/>
  <c r="C152" i="95"/>
  <c r="E152" i="95" s="1"/>
  <c r="H152" i="95" s="1"/>
  <c r="C25" i="95"/>
  <c r="E25" i="95" s="1"/>
  <c r="H25" i="95" s="1"/>
  <c r="C79" i="96"/>
  <c r="E79" i="96" s="1"/>
  <c r="H79" i="96" s="1"/>
  <c r="C14" i="90"/>
  <c r="E14" i="90" s="1"/>
  <c r="H14" i="90" s="1"/>
  <c r="C143" i="95"/>
  <c r="E143" i="95" s="1"/>
  <c r="H143" i="95" s="1"/>
  <c r="C213" i="95"/>
  <c r="E213" i="95" s="1"/>
  <c r="H213" i="95" s="1"/>
  <c r="C83" i="95"/>
  <c r="E83" i="95" s="1"/>
  <c r="H83" i="95" s="1"/>
  <c r="C101" i="95"/>
  <c r="E101" i="95" s="1"/>
  <c r="H101" i="95" s="1"/>
  <c r="C47" i="95"/>
  <c r="E47" i="95" s="1"/>
  <c r="H47" i="95" s="1"/>
  <c r="C29" i="95"/>
  <c r="E29" i="95" s="1"/>
  <c r="H29" i="95" s="1"/>
  <c r="C126" i="95"/>
  <c r="E126" i="95" s="1"/>
  <c r="H126" i="95" s="1"/>
  <c r="C97" i="96"/>
  <c r="E97" i="96" s="1"/>
  <c r="H97" i="96" s="1"/>
  <c r="C144" i="95"/>
  <c r="E144" i="95" s="1"/>
  <c r="H144" i="95" s="1"/>
  <c r="C136" i="95"/>
  <c r="E136" i="95" s="1"/>
  <c r="H136" i="95" s="1"/>
  <c r="C77" i="95"/>
  <c r="E77" i="95" s="1"/>
  <c r="H77" i="95" s="1"/>
  <c r="C89" i="95"/>
  <c r="E89" i="95" s="1"/>
  <c r="H89" i="95" s="1"/>
  <c r="C64" i="95"/>
  <c r="E64" i="95" s="1"/>
  <c r="H64" i="95" s="1"/>
  <c r="C70" i="95"/>
  <c r="E70" i="95" s="1"/>
  <c r="H70" i="95" s="1"/>
  <c r="C52" i="95"/>
  <c r="E52" i="95" s="1"/>
  <c r="H52" i="95" s="1"/>
  <c r="C222" i="95"/>
  <c r="E222" i="95" s="1"/>
  <c r="H222" i="95" s="1"/>
  <c r="C74" i="95"/>
  <c r="E74" i="95" s="1"/>
  <c r="H74" i="95" s="1"/>
  <c r="C58" i="95"/>
  <c r="E58" i="95" s="1"/>
  <c r="H58" i="95" s="1"/>
  <c r="C39" i="95"/>
  <c r="E39" i="95" s="1"/>
  <c r="H39" i="95" s="1"/>
  <c r="C191" i="95"/>
  <c r="E191" i="95" s="1"/>
  <c r="H191" i="95" s="1"/>
  <c r="C178" i="95"/>
  <c r="E178" i="95" s="1"/>
  <c r="H178" i="95" s="1"/>
  <c r="C53" i="95"/>
  <c r="E53" i="95" s="1"/>
  <c r="H53" i="95" s="1"/>
  <c r="C221" i="95"/>
  <c r="E221" i="95" s="1"/>
  <c r="H221" i="95" s="1"/>
  <c r="C94" i="95"/>
  <c r="E94" i="95" s="1"/>
  <c r="H94" i="95" s="1"/>
  <c r="C71" i="95"/>
  <c r="E71" i="95" s="1"/>
  <c r="H71" i="95" s="1"/>
  <c r="C197" i="95"/>
  <c r="E197" i="95" s="1"/>
  <c r="H197" i="95" s="1"/>
  <c r="C32" i="95"/>
  <c r="E32" i="95" s="1"/>
  <c r="H32" i="95" s="1"/>
  <c r="C86" i="96"/>
  <c r="E86" i="96" s="1"/>
  <c r="H86" i="96" s="1"/>
  <c r="C188" i="95"/>
  <c r="E188" i="95" s="1"/>
  <c r="H188" i="95" s="1"/>
  <c r="C210" i="95"/>
  <c r="E210" i="95" s="1"/>
  <c r="H210" i="95" s="1"/>
  <c r="C100" i="95"/>
  <c r="E100" i="95" s="1"/>
  <c r="H100" i="95" s="1"/>
  <c r="C112" i="95"/>
  <c r="E112" i="95" s="1"/>
  <c r="H112" i="95" s="1"/>
  <c r="C22" i="95"/>
  <c r="E22" i="95" s="1"/>
  <c r="H22" i="95" s="1"/>
  <c r="C78" i="95"/>
  <c r="E78" i="95" s="1"/>
  <c r="H78" i="95" s="1"/>
  <c r="E108" i="92" l="1"/>
  <c r="H108" i="92" s="1"/>
  <c r="C108" i="93" s="1"/>
  <c r="E108" i="93" s="1"/>
  <c r="H108" i="93" s="1"/>
  <c r="E184" i="93"/>
  <c r="H184" i="93" s="1"/>
  <c r="C184" i="94" s="1"/>
  <c r="E184" i="94" s="1"/>
  <c r="H184" i="94" s="1"/>
  <c r="C184" i="95" s="1"/>
  <c r="E184" i="95" s="1"/>
  <c r="H184" i="95" s="1"/>
  <c r="E109" i="92"/>
  <c r="H109" i="92" s="1"/>
  <c r="C109" i="93" s="1"/>
  <c r="E109" i="93" s="1"/>
  <c r="H109" i="93" s="1"/>
  <c r="E6" i="91"/>
  <c r="H6" i="91" s="1"/>
  <c r="C6" i="92" s="1"/>
  <c r="E6" i="92" s="1"/>
  <c r="H6" i="92" s="1"/>
  <c r="C6" i="93" s="1"/>
  <c r="E6" i="93" s="1"/>
  <c r="H6" i="93" s="1"/>
  <c r="E214" i="95"/>
  <c r="H214" i="95" s="1"/>
  <c r="C214" i="96" s="1"/>
  <c r="E214" i="96" s="1"/>
  <c r="H214" i="96" s="1"/>
  <c r="C107" i="94"/>
  <c r="E107" i="94" s="1"/>
  <c r="H107" i="94" s="1"/>
  <c r="C109" i="94"/>
  <c r="E109" i="94" s="1"/>
  <c r="H109" i="94" s="1"/>
  <c r="C15" i="91"/>
  <c r="C14" i="91"/>
  <c r="C16" i="91"/>
  <c r="C8" i="91"/>
  <c r="C18" i="91"/>
  <c r="C183" i="93"/>
  <c r="E183" i="93" s="1"/>
  <c r="H183" i="93" s="1"/>
  <c r="C17" i="91"/>
  <c r="C13" i="91"/>
  <c r="C5" i="75"/>
  <c r="E5" i="75" s="1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C7" i="90"/>
  <c r="E7" i="90" s="1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C108" i="94" l="1"/>
  <c r="E108" i="94" s="1"/>
  <c r="H108" i="94" s="1"/>
  <c r="C177" i="94"/>
  <c r="E177" i="94" s="1"/>
  <c r="H177" i="94" s="1"/>
  <c r="E15" i="91"/>
  <c r="H15" i="91" s="1"/>
  <c r="C15" i="92" s="1"/>
  <c r="E15" i="92" s="1"/>
  <c r="H15" i="92" s="1"/>
  <c r="C15" i="93" s="1"/>
  <c r="E15" i="93" s="1"/>
  <c r="H15" i="93" s="1"/>
  <c r="E13" i="91"/>
  <c r="H13" i="91" s="1"/>
  <c r="C13" i="92" s="1"/>
  <c r="E13" i="92" s="1"/>
  <c r="H13" i="92" s="1"/>
  <c r="C13" i="93" s="1"/>
  <c r="E13" i="93" s="1"/>
  <c r="H13" i="93" s="1"/>
  <c r="E17" i="91"/>
  <c r="H17" i="91" s="1"/>
  <c r="C17" i="92" s="1"/>
  <c r="E17" i="92" s="1"/>
  <c r="H17" i="92" s="1"/>
  <c r="C17" i="93" s="1"/>
  <c r="E17" i="93" s="1"/>
  <c r="H17" i="93" s="1"/>
  <c r="E18" i="91"/>
  <c r="H18" i="91" s="1"/>
  <c r="C18" i="92" s="1"/>
  <c r="E18" i="92" s="1"/>
  <c r="H18" i="92" s="1"/>
  <c r="C18" i="93" s="1"/>
  <c r="E18" i="93" s="1"/>
  <c r="H18" i="93" s="1"/>
  <c r="E8" i="91"/>
  <c r="H8" i="91" s="1"/>
  <c r="C8" i="92" s="1"/>
  <c r="E8" i="92" s="1"/>
  <c r="H8" i="92" s="1"/>
  <c r="C8" i="93" s="1"/>
  <c r="E8" i="93" s="1"/>
  <c r="H8" i="93" s="1"/>
  <c r="E16" i="91"/>
  <c r="H16" i="91" s="1"/>
  <c r="C16" i="92" s="1"/>
  <c r="E16" i="92" s="1"/>
  <c r="H16" i="92" s="1"/>
  <c r="C16" i="93" s="1"/>
  <c r="E16" i="93" s="1"/>
  <c r="H16" i="93" s="1"/>
  <c r="E14" i="91"/>
  <c r="H14" i="91" s="1"/>
  <c r="C14" i="92" s="1"/>
  <c r="E14" i="92" s="1"/>
  <c r="H14" i="92" s="1"/>
  <c r="C14" i="93" s="1"/>
  <c r="E14" i="93" s="1"/>
  <c r="H14" i="93" s="1"/>
  <c r="C108" i="95"/>
  <c r="E108" i="95" s="1"/>
  <c r="H108" i="95" s="1"/>
  <c r="C177" i="95"/>
  <c r="E177" i="95" s="1"/>
  <c r="H177" i="95" s="1"/>
  <c r="C107" i="95"/>
  <c r="E107" i="95" s="1"/>
  <c r="H107" i="95" s="1"/>
  <c r="C109" i="95"/>
  <c r="E109" i="95" s="1"/>
  <c r="H109" i="95" s="1"/>
  <c r="C7" i="91"/>
  <c r="C183" i="94"/>
  <c r="C184" i="96"/>
  <c r="E184" i="96" s="1"/>
  <c r="H184" i="96" s="1"/>
  <c r="C5" i="76"/>
  <c r="E5" i="76" s="1"/>
  <c r="H5" i="76" s="1"/>
  <c r="C6" i="94"/>
  <c r="E6" i="94" s="1"/>
  <c r="H6" i="94" s="1"/>
  <c r="E183" i="94" l="1"/>
  <c r="H183" i="94" s="1"/>
  <c r="C183" i="95" s="1"/>
  <c r="E183" i="95" s="1"/>
  <c r="H183" i="95" s="1"/>
  <c r="C183" i="96" s="1"/>
  <c r="E183" i="96" s="1"/>
  <c r="H183" i="96" s="1"/>
  <c r="E7" i="91"/>
  <c r="H7" i="91" s="1"/>
  <c r="C7" i="92" s="1"/>
  <c r="E7" i="92" s="1"/>
  <c r="H7" i="92" s="1"/>
  <c r="C7" i="93" s="1"/>
  <c r="E7" i="93" s="1"/>
  <c r="H7" i="93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C5" i="77"/>
  <c r="E5" i="77" s="1"/>
  <c r="H5" i="77" s="1"/>
  <c r="C5" i="78" s="1"/>
  <c r="C18" i="94"/>
  <c r="E18" i="94" s="1"/>
  <c r="H18" i="94" s="1"/>
  <c r="C6" i="95"/>
  <c r="E6" i="95" s="1"/>
  <c r="H6" i="95" s="1"/>
  <c r="C14" i="94"/>
  <c r="E14" i="94" s="1"/>
  <c r="H14" i="94" s="1"/>
  <c r="C15" i="94"/>
  <c r="E15" i="94" s="1"/>
  <c r="H15" i="94" s="1"/>
  <c r="C17" i="94"/>
  <c r="E17" i="94" s="1"/>
  <c r="H17" i="94" s="1"/>
  <c r="C13" i="94"/>
  <c r="E13" i="94" s="1"/>
  <c r="H13" i="94" s="1"/>
  <c r="C16" i="94"/>
  <c r="E16" i="94" s="1"/>
  <c r="H16" i="94" s="1"/>
  <c r="C8" i="94"/>
  <c r="E8" i="94" s="1"/>
  <c r="H8" i="94" s="1"/>
  <c r="E5" i="78" l="1"/>
  <c r="H5" i="78" s="1"/>
  <c r="C16" i="95"/>
  <c r="E16" i="95" s="1"/>
  <c r="H16" i="95" s="1"/>
  <c r="C13" i="95"/>
  <c r="E13" i="95" s="1"/>
  <c r="H13" i="95" s="1"/>
  <c r="C14" i="95"/>
  <c r="E14" i="95" s="1"/>
  <c r="H14" i="95" s="1"/>
  <c r="C7" i="94"/>
  <c r="E7" i="94" s="1"/>
  <c r="H7" i="94" s="1"/>
  <c r="C6" i="96"/>
  <c r="E6" i="96" s="1"/>
  <c r="H6" i="96" s="1"/>
  <c r="C17" i="95"/>
  <c r="E17" i="95" s="1"/>
  <c r="H17" i="95" s="1"/>
  <c r="C8" i="95"/>
  <c r="E8" i="95" s="1"/>
  <c r="H8" i="95" s="1"/>
  <c r="C18" i="95"/>
  <c r="E18" i="95" s="1"/>
  <c r="H18" i="95" s="1"/>
  <c r="C15" i="95"/>
  <c r="E15" i="95" s="1"/>
  <c r="H15" i="95" s="1"/>
  <c r="C5" i="79" l="1"/>
  <c r="E5" i="79" s="1"/>
  <c r="H5" i="79" s="1"/>
  <c r="C5" i="80" s="1"/>
  <c r="C8" i="96"/>
  <c r="E8" i="96" s="1"/>
  <c r="H8" i="96" s="1"/>
  <c r="C14" i="96"/>
  <c r="E14" i="96" s="1"/>
  <c r="H14" i="96" s="1"/>
  <c r="C18" i="96"/>
  <c r="E18" i="96" s="1"/>
  <c r="H18" i="96" s="1"/>
  <c r="C7" i="95"/>
  <c r="E7" i="95" s="1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C5" i="81" l="1"/>
  <c r="E5" i="81" s="1"/>
  <c r="H5" i="81" s="1"/>
  <c r="C5" i="82" s="1"/>
  <c r="E5" i="82" l="1"/>
  <c r="H5" i="82" s="1"/>
  <c r="C5" i="83" l="1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s="1"/>
  <c r="E5" i="88" l="1"/>
  <c r="H5" i="88" s="1"/>
  <c r="C5" i="89" l="1"/>
  <c r="E5" i="89" s="1"/>
  <c r="H5" i="89" s="1"/>
  <c r="C5" i="90" s="1"/>
  <c r="E5" i="90" l="1"/>
  <c r="H5" i="90" s="1"/>
  <c r="C5" i="91" l="1"/>
  <c r="E5" i="91" s="1"/>
  <c r="H5" i="91" s="1"/>
  <c r="C5" i="92" s="1"/>
  <c r="H182" i="33"/>
  <c r="C181" i="8" l="1"/>
  <c r="H181" i="8" s="1"/>
  <c r="C182" i="66"/>
  <c r="E5" i="92"/>
  <c r="H5" i="92" s="1"/>
  <c r="C5" i="93" s="1"/>
  <c r="H181" i="33"/>
  <c r="H163" i="33"/>
  <c r="H180" i="33"/>
  <c r="H179" i="33"/>
  <c r="H164" i="33"/>
  <c r="H162" i="33"/>
  <c r="E182" i="66" l="1"/>
  <c r="H182" i="66" s="1"/>
  <c r="C182" i="67" s="1"/>
  <c r="E182" i="67" s="1"/>
  <c r="H182" i="67" s="1"/>
  <c r="C179" i="66"/>
  <c r="E179" i="66" s="1"/>
  <c r="H179" i="66" s="1"/>
  <c r="C178" i="8"/>
  <c r="H178" i="8" s="1"/>
  <c r="C181" i="66"/>
  <c r="C180" i="8"/>
  <c r="H180" i="8" s="1"/>
  <c r="C163" i="66"/>
  <c r="C162" i="8"/>
  <c r="H162" i="8" s="1"/>
  <c r="C162" i="66"/>
  <c r="C161" i="8"/>
  <c r="H161" i="8" s="1"/>
  <c r="E181" i="8"/>
  <c r="C180" i="66"/>
  <c r="C179" i="8"/>
  <c r="H179" i="8" s="1"/>
  <c r="C163" i="8"/>
  <c r="H163" i="8" s="1"/>
  <c r="C164" i="66"/>
  <c r="E5" i="93"/>
  <c r="H5" i="93" s="1"/>
  <c r="C179" i="67"/>
  <c r="E179" i="67" s="1"/>
  <c r="H179" i="67" s="1"/>
  <c r="E164" i="66" l="1"/>
  <c r="H164" i="66" s="1"/>
  <c r="C164" i="67" s="1"/>
  <c r="E164" i="67" s="1"/>
  <c r="H164" i="67" s="1"/>
  <c r="E163" i="66"/>
  <c r="H163" i="66" s="1"/>
  <c r="C163" i="67" s="1"/>
  <c r="E163" i="67" s="1"/>
  <c r="H163" i="67" s="1"/>
  <c r="E181" i="66"/>
  <c r="H181" i="66" s="1"/>
  <c r="C181" i="67" s="1"/>
  <c r="E181" i="67" s="1"/>
  <c r="H181" i="67" s="1"/>
  <c r="E180" i="66"/>
  <c r="H180" i="66" s="1"/>
  <c r="C180" i="67" s="1"/>
  <c r="E180" i="67" s="1"/>
  <c r="H180" i="67" s="1"/>
  <c r="E162" i="66"/>
  <c r="H162" i="66" s="1"/>
  <c r="C162" i="67" s="1"/>
  <c r="E162" i="67" s="1"/>
  <c r="H162" i="67" s="1"/>
  <c r="E180" i="8"/>
  <c r="E179" i="8"/>
  <c r="E161" i="8"/>
  <c r="E162" i="8"/>
  <c r="E178" i="8"/>
  <c r="E163" i="8"/>
  <c r="C182" i="70"/>
  <c r="E182" i="70" s="1"/>
  <c r="H182" i="70" s="1"/>
  <c r="C5" i="94"/>
  <c r="E5" i="94" s="1"/>
  <c r="H5" i="94" s="1"/>
  <c r="C163" i="70" l="1"/>
  <c r="E163" i="70" s="1"/>
  <c r="H163" i="70" s="1"/>
  <c r="C180" i="70"/>
  <c r="E180" i="70" s="1"/>
  <c r="H180" i="70" s="1"/>
  <c r="C164" i="70"/>
  <c r="E164" i="70" s="1"/>
  <c r="H164" i="70" s="1"/>
  <c r="C179" i="70"/>
  <c r="E179" i="70" s="1"/>
  <c r="H179" i="70" s="1"/>
  <c r="C181" i="70"/>
  <c r="E181" i="70" s="1"/>
  <c r="H181" i="70" s="1"/>
  <c r="C162" i="70"/>
  <c r="E162" i="70" s="1"/>
  <c r="H162" i="70" s="1"/>
  <c r="C182" i="71"/>
  <c r="E182" i="71" s="1"/>
  <c r="H182" i="71" s="1"/>
  <c r="C5" i="95"/>
  <c r="E5" i="95" s="1"/>
  <c r="H5" i="95" s="1"/>
  <c r="C182" i="68" l="1"/>
  <c r="C179" i="71"/>
  <c r="E179" i="71" s="1"/>
  <c r="H179" i="71" s="1"/>
  <c r="C162" i="71"/>
  <c r="E162" i="71" s="1"/>
  <c r="H162" i="71" s="1"/>
  <c r="C180" i="71"/>
  <c r="E180" i="71" s="1"/>
  <c r="H180" i="71" s="1"/>
  <c r="C181" i="71"/>
  <c r="E181" i="71" s="1"/>
  <c r="H181" i="71" s="1"/>
  <c r="C164" i="71"/>
  <c r="E164" i="71" s="1"/>
  <c r="H164" i="71" s="1"/>
  <c r="C163" i="71"/>
  <c r="E163" i="71" s="1"/>
  <c r="H163" i="71" s="1"/>
  <c r="C5" i="96"/>
  <c r="E5" i="96" s="1"/>
  <c r="H5" i="96" s="1"/>
  <c r="E182" i="68" l="1"/>
  <c r="H182" i="68" s="1"/>
  <c r="C182" i="69" s="1"/>
  <c r="E182" i="69" s="1"/>
  <c r="H182" i="69" s="1"/>
  <c r="C163" i="68"/>
  <c r="C162" i="68"/>
  <c r="C181" i="68"/>
  <c r="C179" i="68"/>
  <c r="C164" i="68"/>
  <c r="C180" i="68"/>
  <c r="E164" i="68" l="1"/>
  <c r="H164" i="68" s="1"/>
  <c r="C164" i="69" s="1"/>
  <c r="E164" i="69" s="1"/>
  <c r="H164" i="69" s="1"/>
  <c r="E162" i="68"/>
  <c r="H162" i="68" s="1"/>
  <c r="C162" i="69" s="1"/>
  <c r="E162" i="69" s="1"/>
  <c r="H162" i="69" s="1"/>
  <c r="E180" i="68"/>
  <c r="H180" i="68" s="1"/>
  <c r="C180" i="69" s="1"/>
  <c r="E180" i="69" s="1"/>
  <c r="H180" i="69" s="1"/>
  <c r="E179" i="68"/>
  <c r="H179" i="68" s="1"/>
  <c r="C179" i="69" s="1"/>
  <c r="E179" i="69" s="1"/>
  <c r="H179" i="69" s="1"/>
  <c r="E181" i="68"/>
  <c r="H181" i="68" s="1"/>
  <c r="C181" i="69" s="1"/>
  <c r="E181" i="69" s="1"/>
  <c r="H181" i="69" s="1"/>
  <c r="E163" i="68"/>
  <c r="H163" i="68" s="1"/>
  <c r="C163" i="69" s="1"/>
  <c r="E163" i="69" s="1"/>
  <c r="H163" i="69" s="1"/>
  <c r="C182" i="72"/>
  <c r="E182" i="72" l="1"/>
  <c r="H182" i="72" s="1"/>
  <c r="C182" i="73" s="1"/>
  <c r="E182" i="73" s="1"/>
  <c r="H182" i="73" s="1"/>
  <c r="C179" i="72"/>
  <c r="C162" i="72"/>
  <c r="C164" i="72"/>
  <c r="C181" i="72"/>
  <c r="C163" i="72"/>
  <c r="C180" i="72"/>
  <c r="E180" i="72" l="1"/>
  <c r="H180" i="72" s="1"/>
  <c r="C180" i="73" s="1"/>
  <c r="E180" i="73" s="1"/>
  <c r="H180" i="73" s="1"/>
  <c r="E163" i="72"/>
  <c r="H163" i="72" s="1"/>
  <c r="C163" i="73" s="1"/>
  <c r="E163" i="73" s="1"/>
  <c r="H163" i="73" s="1"/>
  <c r="E162" i="72"/>
  <c r="H162" i="72" s="1"/>
  <c r="C162" i="73" s="1"/>
  <c r="E162" i="73" s="1"/>
  <c r="H162" i="73" s="1"/>
  <c r="E181" i="72"/>
  <c r="H181" i="72" s="1"/>
  <c r="C181" i="73" s="1"/>
  <c r="E181" i="73" s="1"/>
  <c r="H181" i="73" s="1"/>
  <c r="E164" i="72"/>
  <c r="H164" i="72" s="1"/>
  <c r="C164" i="73" s="1"/>
  <c r="E164" i="73" s="1"/>
  <c r="H164" i="73" s="1"/>
  <c r="E179" i="72"/>
  <c r="H179" i="72" s="1"/>
  <c r="C179" i="73" s="1"/>
  <c r="E179" i="73" s="1"/>
  <c r="H179" i="73" s="1"/>
  <c r="C182" i="74"/>
  <c r="E182" i="74" s="1"/>
  <c r="H182" i="74" s="1"/>
  <c r="C179" i="74" l="1"/>
  <c r="E179" i="74" s="1"/>
  <c r="H179" i="74" s="1"/>
  <c r="C162" i="74"/>
  <c r="E162" i="74" s="1"/>
  <c r="H162" i="74" s="1"/>
  <c r="C164" i="74"/>
  <c r="E164" i="74" s="1"/>
  <c r="H164" i="74" s="1"/>
  <c r="C181" i="74"/>
  <c r="E181" i="74" s="1"/>
  <c r="H181" i="74" s="1"/>
  <c r="C163" i="74"/>
  <c r="E163" i="74" s="1"/>
  <c r="H163" i="74" s="1"/>
  <c r="C180" i="74"/>
  <c r="E180" i="74" s="1"/>
  <c r="H180" i="74" s="1"/>
  <c r="C182" i="75"/>
  <c r="E182" i="75" s="1"/>
  <c r="H182" i="75" s="1"/>
  <c r="C180" i="75" l="1"/>
  <c r="E180" i="75" s="1"/>
  <c r="H180" i="75" s="1"/>
  <c r="C163" i="75"/>
  <c r="E163" i="75" s="1"/>
  <c r="H163" i="75" s="1"/>
  <c r="C164" i="75"/>
  <c r="E164" i="75" s="1"/>
  <c r="H164" i="75" s="1"/>
  <c r="C182" i="76"/>
  <c r="E182" i="76" s="1"/>
  <c r="H182" i="76" s="1"/>
  <c r="C162" i="75"/>
  <c r="E162" i="75" s="1"/>
  <c r="H162" i="75" s="1"/>
  <c r="C181" i="75"/>
  <c r="E181" i="75" s="1"/>
  <c r="H181" i="75" s="1"/>
  <c r="C179" i="75"/>
  <c r="E179" i="75" s="1"/>
  <c r="H179" i="75" s="1"/>
  <c r="C162" i="76" l="1"/>
  <c r="E162" i="76" s="1"/>
  <c r="H162" i="76" s="1"/>
  <c r="C164" i="76"/>
  <c r="E164" i="76" s="1"/>
  <c r="H164" i="76" s="1"/>
  <c r="C181" i="76"/>
  <c r="E181" i="76" s="1"/>
  <c r="H181" i="76" s="1"/>
  <c r="C163" i="76"/>
  <c r="E163" i="76" s="1"/>
  <c r="H163" i="76" s="1"/>
  <c r="C179" i="76"/>
  <c r="E179" i="76" s="1"/>
  <c r="H179" i="76" s="1"/>
  <c r="C182" i="77"/>
  <c r="C180" i="76"/>
  <c r="E180" i="76" s="1"/>
  <c r="H180" i="76" s="1"/>
  <c r="E182" i="77" l="1"/>
  <c r="H182" i="77" s="1"/>
  <c r="C182" i="78" s="1"/>
  <c r="E182" i="78" s="1"/>
  <c r="H182" i="78" s="1"/>
  <c r="C181" i="77"/>
  <c r="C180" i="77"/>
  <c r="C164" i="77"/>
  <c r="C179" i="77"/>
  <c r="C163" i="77"/>
  <c r="C162" i="77"/>
  <c r="E162" i="77" l="1"/>
  <c r="H162" i="77" s="1"/>
  <c r="C162" i="78" s="1"/>
  <c r="E162" i="78" s="1"/>
  <c r="H162" i="78" s="1"/>
  <c r="E180" i="77"/>
  <c r="H180" i="77" s="1"/>
  <c r="C180" i="78" s="1"/>
  <c r="E180" i="78" s="1"/>
  <c r="H180" i="78" s="1"/>
  <c r="E163" i="77"/>
  <c r="H163" i="77" s="1"/>
  <c r="C163" i="78" s="1"/>
  <c r="E163" i="78" s="1"/>
  <c r="H163" i="78" s="1"/>
  <c r="E179" i="77"/>
  <c r="H179" i="77" s="1"/>
  <c r="C179" i="78" s="1"/>
  <c r="E179" i="78" s="1"/>
  <c r="H179" i="78" s="1"/>
  <c r="E164" i="77"/>
  <c r="H164" i="77" s="1"/>
  <c r="C164" i="78" s="1"/>
  <c r="E164" i="78" s="1"/>
  <c r="H164" i="78" s="1"/>
  <c r="E181" i="77"/>
  <c r="H181" i="77" s="1"/>
  <c r="C181" i="78" s="1"/>
  <c r="E181" i="78" s="1"/>
  <c r="H181" i="78" s="1"/>
  <c r="C182" i="79"/>
  <c r="E182" i="79" s="1"/>
  <c r="H182" i="79" s="1"/>
  <c r="C182" i="80" s="1"/>
  <c r="E182" i="80" s="1"/>
  <c r="H182" i="80" s="1"/>
  <c r="C164" i="79" l="1"/>
  <c r="E164" i="79" s="1"/>
  <c r="H164" i="79" s="1"/>
  <c r="C164" i="80" s="1"/>
  <c r="E164" i="80" s="1"/>
  <c r="H164" i="80" s="1"/>
  <c r="C179" i="79"/>
  <c r="E179" i="79" s="1"/>
  <c r="H179" i="79" s="1"/>
  <c r="C179" i="80" s="1"/>
  <c r="E179" i="80" s="1"/>
  <c r="H179" i="80" s="1"/>
  <c r="C162" i="79"/>
  <c r="E162" i="79" s="1"/>
  <c r="H162" i="79" s="1"/>
  <c r="C162" i="80" s="1"/>
  <c r="E162" i="80" s="1"/>
  <c r="H162" i="80" s="1"/>
  <c r="C180" i="79"/>
  <c r="E180" i="79" s="1"/>
  <c r="H180" i="79" s="1"/>
  <c r="C180" i="80" s="1"/>
  <c r="E180" i="80" s="1"/>
  <c r="H180" i="80" s="1"/>
  <c r="C181" i="79"/>
  <c r="E181" i="79" s="1"/>
  <c r="H181" i="79" s="1"/>
  <c r="C181" i="80" s="1"/>
  <c r="E181" i="80" s="1"/>
  <c r="H181" i="80" s="1"/>
  <c r="C163" i="79"/>
  <c r="E163" i="79" s="1"/>
  <c r="H163" i="79" s="1"/>
  <c r="C163" i="80" s="1"/>
  <c r="E163" i="80" s="1"/>
  <c r="H163" i="80" s="1"/>
  <c r="C182" i="81" l="1"/>
  <c r="E182" i="81" l="1"/>
  <c r="H182" i="81" s="1"/>
  <c r="C182" i="82" s="1"/>
  <c r="E182" i="82" s="1"/>
  <c r="H182" i="82" s="1"/>
  <c r="C180" i="81"/>
  <c r="C181" i="81"/>
  <c r="C162" i="81"/>
  <c r="C164" i="81"/>
  <c r="C179" i="81"/>
  <c r="C163" i="81"/>
  <c r="E163" i="81" l="1"/>
  <c r="H163" i="81" s="1"/>
  <c r="C163" i="82" s="1"/>
  <c r="E163" i="82" s="1"/>
  <c r="H163" i="82" s="1"/>
  <c r="E179" i="81"/>
  <c r="H179" i="81" s="1"/>
  <c r="C179" i="82" s="1"/>
  <c r="E179" i="82" s="1"/>
  <c r="H179" i="82" s="1"/>
  <c r="E162" i="81"/>
  <c r="H162" i="81" s="1"/>
  <c r="C162" i="82" s="1"/>
  <c r="E162" i="82" s="1"/>
  <c r="H162" i="82" s="1"/>
  <c r="E181" i="81"/>
  <c r="H181" i="81" s="1"/>
  <c r="C181" i="82" s="1"/>
  <c r="E181" i="82" s="1"/>
  <c r="H181" i="82" s="1"/>
  <c r="E180" i="81"/>
  <c r="H180" i="81" s="1"/>
  <c r="C180" i="82" s="1"/>
  <c r="E180" i="82" s="1"/>
  <c r="H180" i="82" s="1"/>
  <c r="E164" i="81"/>
  <c r="H164" i="81" s="1"/>
  <c r="C164" i="82" s="1"/>
  <c r="E164" i="82" s="1"/>
  <c r="H164" i="82" s="1"/>
  <c r="C182" i="83"/>
  <c r="E182" i="83" s="1"/>
  <c r="H182" i="83" s="1"/>
  <c r="C181" i="83" l="1"/>
  <c r="E181" i="83" s="1"/>
  <c r="H181" i="83" s="1"/>
  <c r="C179" i="83"/>
  <c r="E179" i="83" s="1"/>
  <c r="H179" i="83" s="1"/>
  <c r="C164" i="83"/>
  <c r="E164" i="83" s="1"/>
  <c r="H164" i="83" s="1"/>
  <c r="C162" i="83"/>
  <c r="E162" i="83" s="1"/>
  <c r="H162" i="83" s="1"/>
  <c r="C180" i="83"/>
  <c r="E180" i="83" s="1"/>
  <c r="H180" i="83" s="1"/>
  <c r="C182" i="84"/>
  <c r="E182" i="84" s="1"/>
  <c r="H182" i="84" s="1"/>
  <c r="C163" i="83"/>
  <c r="E163" i="83" s="1"/>
  <c r="H163" i="83" s="1"/>
  <c r="C163" i="84" l="1"/>
  <c r="E163" i="84" s="1"/>
  <c r="H163" i="84" s="1"/>
  <c r="C164" i="84"/>
  <c r="E164" i="84" s="1"/>
  <c r="H164" i="84" s="1"/>
  <c r="C182" i="85"/>
  <c r="E182" i="85" s="1"/>
  <c r="H182" i="85" s="1"/>
  <c r="C179" i="84"/>
  <c r="E179" i="84" s="1"/>
  <c r="H179" i="84" s="1"/>
  <c r="C180" i="84"/>
  <c r="E180" i="84" s="1"/>
  <c r="H180" i="84" s="1"/>
  <c r="C162" i="84"/>
  <c r="E162" i="84" s="1"/>
  <c r="H162" i="84" s="1"/>
  <c r="C181" i="84"/>
  <c r="E181" i="84" s="1"/>
  <c r="H181" i="84" s="1"/>
  <c r="C180" i="85" l="1"/>
  <c r="E180" i="85" s="1"/>
  <c r="H180" i="85" s="1"/>
  <c r="C182" i="86"/>
  <c r="E182" i="86" s="1"/>
  <c r="H182" i="86" s="1"/>
  <c r="C164" i="85"/>
  <c r="E164" i="85" s="1"/>
  <c r="H164" i="85" s="1"/>
  <c r="C162" i="85"/>
  <c r="E162" i="85" s="1"/>
  <c r="H162" i="85" s="1"/>
  <c r="C181" i="85"/>
  <c r="E181" i="85" s="1"/>
  <c r="H181" i="85" s="1"/>
  <c r="C163" i="85"/>
  <c r="E163" i="85" s="1"/>
  <c r="H163" i="85" s="1"/>
  <c r="C179" i="85"/>
  <c r="E179" i="85" s="1"/>
  <c r="H179" i="85" s="1"/>
  <c r="C163" i="86" l="1"/>
  <c r="E163" i="86" s="1"/>
  <c r="H163" i="86" s="1"/>
  <c r="C164" i="86"/>
  <c r="E164" i="86" s="1"/>
  <c r="H164" i="86" s="1"/>
  <c r="C181" i="86"/>
  <c r="E181" i="86" s="1"/>
  <c r="H181" i="86" s="1"/>
  <c r="C182" i="87"/>
  <c r="C179" i="86"/>
  <c r="E179" i="86" s="1"/>
  <c r="H179" i="86" s="1"/>
  <c r="C162" i="86"/>
  <c r="E162" i="86" s="1"/>
  <c r="H162" i="86" s="1"/>
  <c r="C180" i="86"/>
  <c r="E180" i="86" s="1"/>
  <c r="H180" i="86" s="1"/>
  <c r="E182" i="87" l="1"/>
  <c r="H182" i="87" s="1"/>
  <c r="C182" i="88" s="1"/>
  <c r="E182" i="88" s="1"/>
  <c r="H182" i="88" s="1"/>
  <c r="C180" i="87"/>
  <c r="C181" i="87"/>
  <c r="C179" i="87"/>
  <c r="C164" i="87"/>
  <c r="C162" i="87"/>
  <c r="C163" i="87"/>
  <c r="E163" i="87" l="1"/>
  <c r="H163" i="87" s="1"/>
  <c r="C163" i="88" s="1"/>
  <c r="E163" i="88" s="1"/>
  <c r="H163" i="88" s="1"/>
  <c r="E179" i="87"/>
  <c r="H179" i="87" s="1"/>
  <c r="C179" i="88" s="1"/>
  <c r="E179" i="88" s="1"/>
  <c r="H179" i="88" s="1"/>
  <c r="E162" i="87"/>
  <c r="H162" i="87" s="1"/>
  <c r="C162" i="88" s="1"/>
  <c r="E162" i="88" s="1"/>
  <c r="H162" i="88" s="1"/>
  <c r="E164" i="87"/>
  <c r="H164" i="87" s="1"/>
  <c r="C164" i="88" s="1"/>
  <c r="E164" i="88" s="1"/>
  <c r="H164" i="88" s="1"/>
  <c r="E181" i="87"/>
  <c r="H181" i="87" s="1"/>
  <c r="C181" i="88" s="1"/>
  <c r="E181" i="88" s="1"/>
  <c r="H181" i="88" s="1"/>
  <c r="E180" i="87"/>
  <c r="H180" i="87" s="1"/>
  <c r="C180" i="88" s="1"/>
  <c r="E180" i="88" s="1"/>
  <c r="H180" i="88" s="1"/>
  <c r="C182" i="89"/>
  <c r="E182" i="89" l="1"/>
  <c r="H182" i="89" s="1"/>
  <c r="C182" i="90" s="1"/>
  <c r="E182" i="90" s="1"/>
  <c r="H182" i="90" s="1"/>
  <c r="C164" i="89"/>
  <c r="C162" i="89"/>
  <c r="C180" i="89"/>
  <c r="C179" i="89"/>
  <c r="C163" i="89"/>
  <c r="C181" i="89"/>
  <c r="E163" i="89" l="1"/>
  <c r="H163" i="89" s="1"/>
  <c r="C163" i="90" s="1"/>
  <c r="E163" i="90" s="1"/>
  <c r="H163" i="90" s="1"/>
  <c r="E181" i="89"/>
  <c r="H181" i="89" s="1"/>
  <c r="C181" i="90" s="1"/>
  <c r="E181" i="90" s="1"/>
  <c r="H181" i="90" s="1"/>
  <c r="E179" i="89"/>
  <c r="H179" i="89" s="1"/>
  <c r="C179" i="90" s="1"/>
  <c r="E179" i="90" s="1"/>
  <c r="H179" i="90" s="1"/>
  <c r="E180" i="89"/>
  <c r="H180" i="89" s="1"/>
  <c r="C180" i="90" s="1"/>
  <c r="E180" i="90" s="1"/>
  <c r="H180" i="90" s="1"/>
  <c r="E162" i="89"/>
  <c r="H162" i="89" s="1"/>
  <c r="C162" i="90" s="1"/>
  <c r="E162" i="90" s="1"/>
  <c r="H162" i="90" s="1"/>
  <c r="E164" i="89"/>
  <c r="H164" i="89" s="1"/>
  <c r="C164" i="90" s="1"/>
  <c r="E164" i="90" s="1"/>
  <c r="H164" i="90" s="1"/>
  <c r="C182" i="91"/>
  <c r="E182" i="91" l="1"/>
  <c r="H182" i="91" s="1"/>
  <c r="C182" i="92" s="1"/>
  <c r="E182" i="92" s="1"/>
  <c r="H182" i="92" s="1"/>
  <c r="C182" i="93" s="1"/>
  <c r="E182" i="93" s="1"/>
  <c r="H182" i="93" s="1"/>
  <c r="C164" i="91"/>
  <c r="C162" i="91"/>
  <c r="C179" i="91"/>
  <c r="C180" i="91"/>
  <c r="C163" i="91"/>
  <c r="C181" i="91"/>
  <c r="E163" i="91" l="1"/>
  <c r="H163" i="91" s="1"/>
  <c r="C163" i="92" s="1"/>
  <c r="E163" i="92" s="1"/>
  <c r="H163" i="92" s="1"/>
  <c r="C163" i="93" s="1"/>
  <c r="E163" i="93" s="1"/>
  <c r="H163" i="93" s="1"/>
  <c r="E162" i="91"/>
  <c r="H162" i="91" s="1"/>
  <c r="C162" i="92" s="1"/>
  <c r="E162" i="92" s="1"/>
  <c r="H162" i="92" s="1"/>
  <c r="C162" i="93" s="1"/>
  <c r="E162" i="93" s="1"/>
  <c r="H162" i="93" s="1"/>
  <c r="E180" i="91"/>
  <c r="H180" i="91" s="1"/>
  <c r="C180" i="92" s="1"/>
  <c r="E180" i="92" s="1"/>
  <c r="H180" i="92" s="1"/>
  <c r="C180" i="93" s="1"/>
  <c r="E180" i="93" s="1"/>
  <c r="H180" i="93" s="1"/>
  <c r="E181" i="91"/>
  <c r="H181" i="91" s="1"/>
  <c r="C181" i="92" s="1"/>
  <c r="E181" i="92" s="1"/>
  <c r="H181" i="92" s="1"/>
  <c r="C181" i="93" s="1"/>
  <c r="E181" i="93" s="1"/>
  <c r="H181" i="93" s="1"/>
  <c r="E179" i="91"/>
  <c r="H179" i="91" s="1"/>
  <c r="C179" i="92" s="1"/>
  <c r="E179" i="92" s="1"/>
  <c r="H179" i="92" s="1"/>
  <c r="C179" i="93" s="1"/>
  <c r="E179" i="93" s="1"/>
  <c r="H179" i="93" s="1"/>
  <c r="E164" i="91"/>
  <c r="H164" i="91" s="1"/>
  <c r="C164" i="92" s="1"/>
  <c r="E164" i="92" s="1"/>
  <c r="H164" i="92" s="1"/>
  <c r="C164" i="93" s="1"/>
  <c r="E164" i="93" s="1"/>
  <c r="H164" i="93" s="1"/>
  <c r="C182" i="94" l="1"/>
  <c r="E182" i="94" s="1"/>
  <c r="H182" i="94" s="1"/>
  <c r="C162" i="94" l="1"/>
  <c r="E162" i="94" s="1"/>
  <c r="H162" i="94" s="1"/>
  <c r="C164" i="94"/>
  <c r="E164" i="94" s="1"/>
  <c r="H164" i="94" s="1"/>
  <c r="C180" i="94"/>
  <c r="E180" i="94" s="1"/>
  <c r="H180" i="94" s="1"/>
  <c r="C163" i="94"/>
  <c r="E163" i="94" s="1"/>
  <c r="H163" i="94" s="1"/>
  <c r="C181" i="94"/>
  <c r="E181" i="94" s="1"/>
  <c r="H181" i="94" s="1"/>
  <c r="C179" i="94"/>
  <c r="E179" i="94" s="1"/>
  <c r="H179" i="94" s="1"/>
  <c r="C182" i="95"/>
  <c r="E182" i="95" l="1"/>
  <c r="H182" i="95" s="1"/>
  <c r="C182" i="96" s="1"/>
  <c r="E182" i="96" s="1"/>
  <c r="H182" i="96" s="1"/>
  <c r="C179" i="95"/>
  <c r="C180" i="95"/>
  <c r="C181" i="95"/>
  <c r="C164" i="95"/>
  <c r="C163" i="95"/>
  <c r="C162" i="95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229" authorId="0" shapeId="0" xr:uid="{E1C1F0B2-D39B-4B3D-A132-A51EC1C3EE83}">
      <text>
        <r>
          <rPr>
            <b/>
            <sz val="9"/>
            <color indexed="81"/>
            <rFont val="Tahoma"/>
            <family val="2"/>
          </rPr>
          <t>เจ้หมวย 400</t>
        </r>
      </text>
    </comment>
  </commentList>
</comments>
</file>

<file path=xl/sharedStrings.xml><?xml version="1.0" encoding="utf-8"?>
<sst xmlns="http://schemas.openxmlformats.org/spreadsheetml/2006/main" count="16614" uniqueCount="424">
  <si>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</si>
  <si>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</si>
  <si>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</si>
  <si>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</si>
  <si>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</si>
  <si>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</si>
  <si>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</si>
  <si>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</si>
  <si>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</si>
  <si>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</si>
  <si>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</si>
  <si>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</si>
  <si>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</si>
  <si>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</si>
  <si>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</si>
  <si>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</si>
  <si>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</si>
  <si>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</si>
  <si>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</si>
  <si>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</si>
  <si>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</si>
  <si>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</si>
  <si>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</si>
  <si>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</si>
  <si>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</si>
  <si>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</si>
  <si>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</si>
  <si>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</si>
  <si>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</si>
  <si>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</si>
  <si>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</si>
  <si>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</si>
  <si>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</si>
  <si>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</si>
  <si>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</si>
  <si>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</si>
  <si>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</si>
  <si>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</si>
  <si>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</si>
  <si>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</si>
  <si>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</si>
  <si>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</si>
  <si>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</si>
  <si>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</si>
  <si>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</si>
  <si>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</si>
  <si>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</si>
  <si>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</si>
  <si>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</si>
  <si>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</si>
  <si>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</si>
  <si>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</si>
  <si>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</si>
  <si>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</si>
  <si>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</si>
  <si>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</si>
  <si>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</si>
  <si>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</si>
  <si>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</si>
  <si>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</si>
  <si>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</si>
  <si>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</si>
  <si>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</si>
  <si>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</si>
  <si>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</si>
  <si>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</si>
  <si>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</si>
  <si>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</si>
  <si>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</si>
  <si>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</si>
  <si>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</si>
  <si>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</si>
  <si>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</si>
  <si>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</si>
  <si>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</si>
  <si>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</si>
  <si>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</si>
  <si>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</si>
  <si>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</si>
  <si>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</si>
  <si>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</si>
  <si>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</si>
  <si>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</si>
  <si>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</si>
  <si>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</si>
  <si>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</si>
  <si>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</si>
  <si>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</si>
  <si>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</si>
  <si>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</si>
  <si>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</si>
  <si>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</si>
  <si>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</si>
  <si>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</si>
  <si>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</si>
  <si>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</si>
  <si>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</si>
  <si>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</si>
  <si>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</si>
  <si>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</si>
  <si>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</si>
  <si>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</si>
  <si>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</si>
  <si>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</si>
  <si>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</si>
  <si>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</si>
  <si>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</si>
  <si>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</si>
  <si>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</si>
  <si>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</si>
  <si>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</si>
  <si>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</si>
  <si>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</si>
  <si>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</si>
  <si>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</si>
  <si>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</si>
  <si>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</si>
  <si>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</si>
  <si>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</si>
  <si>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</si>
  <si>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</si>
  <si>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</si>
  <si>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</si>
  <si>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</si>
  <si>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</si>
  <si>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</si>
  <si>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</si>
  <si>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</si>
  <si>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</si>
  <si>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</si>
  <si>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</si>
  <si>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</si>
  <si>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</si>
  <si>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</si>
  <si>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</si>
  <si>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</si>
  <si>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</si>
  <si>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</si>
  <si>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</si>
  <si>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</si>
  <si>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</si>
  <si>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</si>
  <si>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</si>
  <si>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</si>
  <si>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</si>
  <si>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</si>
  <si>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</si>
  <si>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</si>
  <si>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</si>
  <si>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</si>
  <si>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</si>
  <si>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</si>
  <si>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</si>
  <si>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</si>
  <si>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</si>
  <si>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</si>
  <si>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</si>
  <si>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</si>
  <si>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</si>
  <si>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</si>
  <si>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</si>
  <si>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</si>
  <si>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</si>
  <si>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</si>
  <si>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</si>
  <si>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</si>
  <si>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</si>
  <si>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</si>
  <si>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</si>
  <si>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</si>
  <si>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</si>
  <si>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</si>
  <si>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</si>
  <si>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</si>
  <si>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</si>
  <si>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</si>
  <si>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</si>
  <si>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</si>
  <si>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</si>
  <si>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</si>
  <si>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</si>
  <si>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</si>
  <si>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</si>
  <si>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</si>
  <si>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</si>
  <si>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</si>
  <si>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</si>
  <si>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</si>
  <si>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</si>
  <si>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</si>
  <si>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</si>
  <si>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</si>
  <si>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</si>
  <si>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</si>
  <si>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</si>
  <si>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</si>
  <si>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</si>
  <si>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</si>
  <si>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</si>
  <si>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</si>
  <si>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</si>
  <si>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</si>
  <si>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</si>
  <si>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</si>
  <si>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</si>
  <si>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</si>
  <si>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</si>
  <si>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</si>
  <si>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</si>
  <si>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</si>
  <si>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</si>
  <si>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</si>
  <si>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</si>
  <si>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</si>
  <si>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</si>
  <si>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</si>
  <si>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</si>
  <si>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</si>
  <si>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</si>
  <si>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</si>
  <si>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</si>
  <si>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</si>
  <si>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</si>
  <si>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</si>
  <si>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</si>
  <si>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</si>
  <si>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</si>
  <si>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</si>
  <si>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</si>
  <si>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</si>
  <si>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</si>
  <si>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</si>
  <si>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</si>
  <si>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</si>
  <si>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</si>
  <si>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</si>
  <si>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</si>
  <si>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</si>
  <si>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</si>
  <si>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</si>
  <si>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</si>
  <si>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</si>
  <si>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</si>
  <si>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</si>
  <si>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</si>
  <si>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</si>
  <si>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</si>
  <si>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</si>
  <si>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</si>
  <si>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</si>
  <si>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</si>
  <si>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</si>
  <si>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</si>
  <si>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</si>
  <si>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</si>
  <si>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</si>
  <si>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</si>
  <si>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</si>
  <si>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</si>
  <si>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</si>
  <si>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</si>
  <si>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</si>
  <si>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</si>
  <si>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</si>
  <si>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</si>
  <si>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</si>
  <si>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</si>
  <si>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</si>
  <si>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</si>
  <si>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</si>
  <si>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</si>
  <si>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</si>
  <si>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</si>
  <si>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</si>
  <si>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</si>
  <si>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</si>
  <si>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</si>
  <si>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</si>
  <si>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</si>
  <si>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</si>
  <si>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</si>
  <si>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</si>
  <si>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</si>
  <si>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</si>
  <si>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</si>
  <si>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</si>
  <si>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</si>
  <si>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</si>
  <si>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</si>
  <si>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</si>
  <si>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</si>
  <si>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</si>
  <si>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</si>
  <si>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</si>
  <si>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</si>
  <si>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</si>
  <si>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</si>
  <si>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</si>
  <si>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</si>
  <si>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</si>
  <si>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</si>
  <si>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</si>
  <si>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</si>
  <si>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</si>
  <si>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</si>
  <si>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</si>
  <si>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</si>
  <si>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</si>
  <si>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</si>
  <si>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</si>
  <si>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</si>
  <si>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</si>
  <si>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</si>
  <si>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</si>
  <si>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</si>
  <si>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</si>
  <si>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</si>
  <si>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</si>
  <si>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</si>
  <si>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</si>
  <si>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</si>
  <si>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</si>
  <si>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</si>
  <si>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</si>
  <si>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</si>
  <si>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</si>
  <si>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</si>
  <si>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</si>
  <si>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</si>
  <si>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</si>
  <si>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</si>
  <si>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</si>
  <si>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</si>
  <si>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</si>
  <si>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</si>
  <si>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</si>
  <si>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</si>
  <si>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</si>
  <si>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</si>
  <si>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</si>
  <si>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</si>
  <si>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</si>
  <si>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</si>
  <si>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</si>
  <si>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</si>
  <si>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</si>
  <si>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</si>
  <si>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</si>
  <si>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</si>
  <si>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</si>
  <si>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</si>
  <si>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</si>
  <si>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</si>
  <si>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</si>
  <si>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</si>
  <si>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</si>
  <si>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</si>
  <si>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</si>
  <si>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</si>
  <si>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ราคา/หน่วย</t>
  </si>
  <si>
    <t>ยอดรวม</t>
  </si>
  <si>
    <t>ชิ้น</t>
  </si>
  <si>
    <t>ราคาเต็ม/หน่วย</t>
  </si>
  <si>
    <t>ราคาลด/หน่วย</t>
  </si>
  <si>
    <t>เงินทอน 1,000 บาท</t>
  </si>
  <si>
    <t>สรุปยอดขาย บูธ ปตท.คุณาวรรณ วันที่ 1-31 ส.ค. 67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</si>
  <si>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</si>
  <si>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</si>
  <si>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</si>
  <si>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</si>
  <si>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</si>
  <si>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</si>
  <si>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ค่าประปา</t>
  </si>
  <si>
    <t>ไม้ถูพื้นพ่นสเปรย์</t>
  </si>
  <si>
    <t>โดนัทไส้แยมสตรอเบอร์รี่</t>
  </si>
  <si>
    <t>ค่าทำความสะอาดข้างร้าน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</si>
  <si>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</si>
  <si>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</si>
  <si>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</si>
  <si>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</si>
  <si>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</si>
  <si>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ค่าน้ำแข็ง</t>
  </si>
  <si>
    <t>ถ่าน + ยาฉีดมด</t>
  </si>
  <si>
    <t>เอแคลร์ชาไทย</t>
  </si>
  <si>
    <t>ค่านมเปรี๊ยว</t>
  </si>
  <si>
    <t>สรุปค่าใช้จ่าย บูธ ปตท.คุณาวรรณ วันที่ 1-30 ก.ย. 67</t>
  </si>
  <si>
    <t>สรุปส่วนลดสินค้า บูธ ปตท.คุณาวรรณ วันที่ 1-30 ก.ย. 67</t>
  </si>
  <si>
    <t>สรุปรายการเบิกทำจัดเบรค บูธ ปตท.คุณาวรรณ วันที่ 1-30 ก.ย. 67</t>
  </si>
  <si>
    <t>สรุปรายการโยกย้ายสินค้า บูธ ปตท.คุณาวรรณ วันที่ 1-30 ก.ย. 67</t>
  </si>
  <si>
    <t>สรุปรายการคืนสินค้า บูธ ปตท.คุณาวรรณ วันที่ 1-30 ก.ย. 67</t>
  </si>
  <si>
    <t>สรุปรายการเบิกชิม ไหว้พระ บูธ ปตท.คุณาวรรณ วันที่ 1-30 ก.ย. 67</t>
  </si>
  <si>
    <t>บูธ ปตท.คุณาวรรณ 1-30 ก.ย. 67</t>
  </si>
  <si>
    <t>สรุปยอดขาย บูธ ปตท.คุณาวรรณ 1-30 ก.ย. 67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</si>
  <si>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</si>
  <si>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</si>
  <si>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</si>
  <si>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</si>
  <si>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</si>
  <si>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</si>
  <si>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</si>
  <si>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</si>
  <si>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</si>
  <si>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</si>
  <si>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</si>
  <si>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</si>
  <si>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</si>
  <si>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</si>
  <si>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</si>
  <si>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</si>
  <si>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</si>
  <si>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</si>
  <si>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</si>
  <si>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</si>
  <si>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</si>
  <si>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</si>
  <si>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</si>
  <si>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</si>
  <si>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</si>
  <si>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</si>
  <si>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</si>
  <si>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</si>
  <si>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</si>
  <si>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</si>
  <si>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ปตท.คุณาวรรณ วันที่ 1-30 ก.ย.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</si>
</sst>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sz val="18"/>
      <color rgb="FFFF0000"/>
      <name val="Angsana New"/>
      <family val="1"/>
    </font>
    <font>
      <sz val="16"/>
      <color rgb="FFFF0000"/>
      <name val="Angsana New"/>
      <family val="1"/>
    </font>
    <font>
      <b/>
      <sz val="9"/>
      <color indexed="81"/>
      <name val="Tahoma"/>
      <family val="2"/>
    </font>
    <font>
      <sz val="16"/>
      <color theme="1"/>
      <name val="Angsana New"/>
      <family val="1"/>
      <charset val="222"/>
    </font>
    <font>
      <sz val="16"/>
      <color rgb="FFFF0000"/>
      <name val="AngsanaUPC"/>
      <family val="1"/>
      <charset val="222"/>
    </font>
    <font>
      <sz val="16"/>
      <color theme="1"/>
      <name val="AngsanaUPC"/>
      <family val="1"/>
      <charset val="22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/>
    </xf>
    <xf numFmtId="43" fontId="20" fillId="0" borderId="1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3" fontId="21" fillId="0" borderId="1" xfId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center"/>
    </xf>
    <xf numFmtId="43" fontId="22" fillId="0" borderId="1" xfId="1" applyFont="1" applyFill="1" applyBorder="1" applyAlignment="1">
      <alignment horizontal="center"/>
    </xf>
    <xf numFmtId="43" fontId="23" fillId="0" borderId="1" xfId="1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43" fontId="25" fillId="0" borderId="1" xfId="1" applyFont="1" applyBorder="1" applyAlignment="1">
      <alignment horizontal="center"/>
    </xf>
    <xf numFmtId="0" fontId="25" fillId="0" borderId="0" xfId="0" applyFont="1" applyAlignment="1">
      <alignment horizontal="center"/>
    </xf>
    <xf numFmtId="1" fontId="25" fillId="0" borderId="1" xfId="1" applyNumberFormat="1" applyFont="1" applyFill="1" applyBorder="1" applyAlignment="1">
      <alignment horizontal="center"/>
    </xf>
    <xf numFmtId="0" fontId="26" fillId="5" borderId="16" xfId="0" applyFont="1" applyFill="1" applyBorder="1" applyAlignment="1">
      <alignment horizontal="center"/>
    </xf>
    <xf numFmtId="43" fontId="27" fillId="5" borderId="16" xfId="1" applyFont="1" applyFill="1" applyBorder="1" applyAlignment="1">
      <alignment horizontal="center"/>
    </xf>
    <xf numFmtId="43" fontId="25" fillId="0" borderId="1" xfId="1" applyFont="1" applyFill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43" fontId="18" fillId="0" borderId="0" xfId="1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43" fontId="17" fillId="0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Fill="1" applyAlignment="1">
      <alignment horizontal="center"/>
    </xf>
    <xf numFmtId="43" fontId="2" fillId="0" borderId="0" xfId="0" applyNumberFormat="1" applyFont="1" applyFill="1"/>
    <xf numFmtId="43" fontId="2" fillId="0" borderId="19" xfId="1" applyFont="1" applyFill="1" applyBorder="1"/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43" fontId="2" fillId="0" borderId="0" xfId="0" applyNumberFormat="1" applyFont="1" applyFill="1" applyAlignment="1">
      <alignment vertical="center"/>
    </xf>
    <xf numFmtId="0" fontId="5" fillId="18" borderId="22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19"/>
  <sheetViews>
    <sheetView workbookViewId="0">
      <pane xSplit="2" ySplit="2" topLeftCell="C3" activePane="bottomRight" state="frozen"/>
      <selection activeCell="V40" sqref="V40"/>
      <selection pane="topRight" activeCell="V40" sqref="V40"/>
      <selection pane="bottomLeft" activeCell="V40" sqref="V40"/>
      <selection pane="bottomRight" activeCell="V40" sqref="V40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3.21875" style="77" bestFit="1" customWidth="1"/>
    <col min="4" max="4" width="27.21875" style="76" customWidth="1"/>
    <col min="5" max="16384" width="9.109375" style="76"/>
  </cols>
  <sheetData>
    <row r="1" spans="1:4" ht="28.8">
      <c r="A1" s="75" t="s">
        <v>385</v>
      </c>
    </row>
    <row r="2" spans="1:4" s="80" customFormat="1" ht="26.4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129" customFormat="1">
      <c r="A3" s="113"/>
      <c r="B3" s="113"/>
      <c r="C3" s="128"/>
      <c r="D3" s="113"/>
    </row>
    <row r="4" spans="1:4">
      <c r="A4" s="82"/>
      <c r="B4" s="82"/>
      <c r="C4" s="132"/>
      <c r="D4" s="82"/>
    </row>
    <row r="5" spans="1:4">
      <c r="A5" s="82"/>
      <c r="B5" s="82"/>
      <c r="C5" s="132"/>
      <c r="D5" s="82"/>
    </row>
    <row r="6" spans="1:4">
      <c r="A6" s="82"/>
      <c r="B6" s="82"/>
      <c r="C6" s="132"/>
      <c r="D6" s="82"/>
    </row>
    <row r="7" spans="1:4">
      <c r="A7" s="82"/>
      <c r="B7" s="82"/>
      <c r="C7" s="132"/>
      <c r="D7" s="82"/>
    </row>
    <row r="8" spans="1:4">
      <c r="A8" s="82"/>
      <c r="B8" s="82"/>
      <c r="C8" s="132"/>
      <c r="D8" s="82"/>
    </row>
    <row r="9" spans="1:4">
      <c r="A9" s="82"/>
      <c r="B9" s="82"/>
      <c r="C9" s="132"/>
      <c r="D9" s="82"/>
    </row>
    <row r="10" spans="1:4">
      <c r="A10" s="82"/>
      <c r="B10" s="82"/>
      <c r="C10" s="132"/>
      <c r="D10" s="82"/>
    </row>
    <row r="11" spans="1:4">
      <c r="A11" s="82"/>
      <c r="B11" s="82"/>
      <c r="C11" s="132"/>
      <c r="D11" s="82"/>
    </row>
    <row r="12" spans="1:4">
      <c r="A12" s="82"/>
      <c r="B12" s="82"/>
      <c r="C12" s="132"/>
      <c r="D12" s="82"/>
    </row>
    <row r="13" spans="1:4">
      <c r="A13" s="82"/>
      <c r="B13" s="82"/>
      <c r="C13" s="132"/>
      <c r="D13" s="82"/>
    </row>
    <row r="14" spans="1:4">
      <c r="A14" s="82"/>
      <c r="B14" s="82"/>
      <c r="C14" s="132"/>
      <c r="D14" s="82"/>
    </row>
    <row r="15" spans="1:4">
      <c r="A15" s="82"/>
      <c r="B15" s="82"/>
      <c r="C15" s="132"/>
      <c r="D15" s="82"/>
    </row>
    <row r="16" spans="1:4">
      <c r="A16" s="82"/>
      <c r="B16" s="82"/>
      <c r="C16" s="132"/>
      <c r="D16" s="82"/>
    </row>
    <row r="17" spans="1:4">
      <c r="A17" s="82"/>
      <c r="B17" s="82"/>
      <c r="C17" s="132"/>
      <c r="D17" s="82"/>
    </row>
    <row r="18" spans="1:4">
      <c r="A18" s="82"/>
      <c r="B18" s="82"/>
      <c r="C18" s="132"/>
      <c r="D18" s="82"/>
    </row>
    <row r="19" spans="1:4">
      <c r="A19" s="82"/>
      <c r="B19" s="82"/>
      <c r="C19" s="132"/>
      <c r="D19" s="82"/>
    </row>
    <row r="20" spans="1:4">
      <c r="A20" s="81"/>
      <c r="B20" s="82"/>
      <c r="C20" s="83"/>
      <c r="D20" s="82"/>
    </row>
    <row r="21" spans="1:4">
      <c r="A21" s="82"/>
      <c r="B21" s="82"/>
      <c r="C21" s="83"/>
      <c r="D21" s="82"/>
    </row>
    <row r="22" spans="1:4">
      <c r="A22" s="82"/>
      <c r="B22" s="82"/>
      <c r="C22" s="83"/>
      <c r="D22" s="82"/>
    </row>
    <row r="23" spans="1:4">
      <c r="A23" s="82"/>
      <c r="B23" s="82"/>
      <c r="C23" s="83"/>
      <c r="D23" s="82"/>
    </row>
    <row r="24" spans="1:4">
      <c r="A24" s="82"/>
      <c r="B24" s="82"/>
      <c r="C24" s="83"/>
      <c r="D24" s="82"/>
    </row>
    <row r="25" spans="1:4">
      <c r="A25" s="82"/>
      <c r="B25" s="82"/>
      <c r="C25" s="83"/>
      <c r="D25" s="82"/>
    </row>
    <row r="26" spans="1:4">
      <c r="A26" s="82"/>
      <c r="B26" s="82"/>
      <c r="C26" s="83"/>
      <c r="D26" s="82"/>
    </row>
    <row r="27" spans="1:4">
      <c r="A27" s="82"/>
      <c r="B27" s="82"/>
      <c r="C27" s="83"/>
      <c r="D27" s="82"/>
    </row>
    <row r="28" spans="1:4">
      <c r="A28" s="82"/>
      <c r="B28" s="82"/>
      <c r="C28" s="83"/>
      <c r="D28" s="82"/>
    </row>
    <row r="29" spans="1:4">
      <c r="A29" s="82"/>
      <c r="B29" s="82"/>
      <c r="C29" s="83"/>
      <c r="D29" s="82"/>
    </row>
    <row r="30" spans="1:4">
      <c r="A30" s="82"/>
      <c r="B30" s="82"/>
      <c r="C30" s="83"/>
      <c r="D30" s="82"/>
    </row>
    <row r="31" spans="1:4" ht="27" thickBot="1">
      <c r="B31" s="84" t="s">
        <v>254</v>
      </c>
      <c r="C31" s="85">
        <f>SUM(C3:C30)</f>
        <v>0</v>
      </c>
      <c r="D31" s="86" t="s">
        <v>255</v>
      </c>
    </row>
    <row r="32" spans="1:4" ht="24" thickTop="1"/>
    <row r="219" spans="2:9">
      <c r="B219" s="76" t="s">
        <v>260</v>
      </c>
      <c r="I219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0EBD-ED00-4ADA-A048-3388B6102D78}">
  <sheetPr>
    <tabColor rgb="FF5F5F5F"/>
  </sheetPr>
  <dimension ref="A1:F26"/>
  <sheetViews>
    <sheetView workbookViewId="0">
      <pane xSplit="2" ySplit="2" topLeftCell="C3" activePane="bottomRight" state="frozen"/>
      <selection activeCell="V40" sqref="V40"/>
      <selection pane="topRight" activeCell="V40" sqref="V40"/>
      <selection pane="bottomLeft" activeCell="V40" sqref="V40"/>
      <selection pane="bottomRight" activeCell="V40" sqref="V40"/>
    </sheetView>
  </sheetViews>
  <sheetFormatPr defaultColWidth="9.109375" defaultRowHeight="23.4"/>
  <cols>
    <col min="1" max="1" width="9.109375" style="76"/>
    <col min="2" max="2" width="42.33203125" style="86" bestFit="1" customWidth="1"/>
    <col min="3" max="3" width="13.21875" style="77" bestFit="1" customWidth="1"/>
    <col min="4" max="5" width="13.21875" style="77" customWidth="1"/>
    <col min="6" max="6" width="27.21875" style="76" customWidth="1"/>
    <col min="7" max="16384" width="9.109375" style="76"/>
  </cols>
  <sheetData>
    <row r="1" spans="1:6" ht="28.8">
      <c r="A1" s="75" t="s">
        <v>386</v>
      </c>
    </row>
    <row r="2" spans="1:6" s="80" customFormat="1" ht="26.4">
      <c r="A2" s="78" t="s">
        <v>251</v>
      </c>
      <c r="B2" s="78" t="s">
        <v>256</v>
      </c>
      <c r="C2" s="79" t="s">
        <v>12</v>
      </c>
      <c r="D2" s="108" t="s">
        <v>359</v>
      </c>
      <c r="E2" s="107" t="s">
        <v>360</v>
      </c>
      <c r="F2" s="78" t="s">
        <v>9</v>
      </c>
    </row>
    <row r="3" spans="1:6" s="80" customFormat="1" ht="25.95" customHeight="1">
      <c r="A3" s="117"/>
      <c r="B3" s="115"/>
      <c r="C3" s="111"/>
      <c r="D3" s="118"/>
      <c r="E3" s="111"/>
      <c r="F3" s="110"/>
    </row>
    <row r="4" spans="1:6" s="80" customFormat="1" ht="26.4">
      <c r="A4" s="117"/>
      <c r="B4" s="115"/>
      <c r="C4" s="111"/>
      <c r="D4" s="118"/>
      <c r="E4" s="111"/>
      <c r="F4" s="110"/>
    </row>
    <row r="5" spans="1:6" s="80" customFormat="1" ht="26.4">
      <c r="A5" s="117"/>
      <c r="B5" s="115"/>
      <c r="C5" s="111"/>
      <c r="D5" s="118"/>
      <c r="E5" s="111"/>
      <c r="F5" s="110"/>
    </row>
    <row r="6" spans="1:6" s="80" customFormat="1" ht="26.4">
      <c r="A6" s="117"/>
      <c r="B6" s="115"/>
      <c r="C6" s="111"/>
      <c r="D6" s="118"/>
      <c r="E6" s="111"/>
      <c r="F6" s="110"/>
    </row>
    <row r="7" spans="1:6" s="80" customFormat="1" ht="26.4">
      <c r="A7" s="117"/>
      <c r="B7" s="115"/>
      <c r="C7" s="111"/>
      <c r="D7" s="118"/>
      <c r="E7" s="111"/>
      <c r="F7" s="110"/>
    </row>
    <row r="8" spans="1:6" s="80" customFormat="1" ht="26.4">
      <c r="A8" s="117"/>
      <c r="B8" s="115"/>
      <c r="C8" s="111"/>
      <c r="D8" s="118"/>
      <c r="E8" s="111"/>
      <c r="F8" s="110"/>
    </row>
    <row r="9" spans="1:6" s="80" customFormat="1" ht="26.4">
      <c r="A9" s="117"/>
      <c r="B9" s="115"/>
      <c r="C9" s="111"/>
      <c r="D9" s="118"/>
      <c r="E9" s="111"/>
      <c r="F9" s="110"/>
    </row>
    <row r="10" spans="1:6" s="80" customFormat="1" ht="26.4">
      <c r="A10" s="117"/>
      <c r="B10" s="115"/>
      <c r="C10" s="111"/>
      <c r="D10" s="118"/>
      <c r="E10" s="111"/>
      <c r="F10" s="110"/>
    </row>
    <row r="11" spans="1:6" s="80" customFormat="1" ht="26.4">
      <c r="A11" s="117"/>
      <c r="B11" s="115"/>
      <c r="C11" s="111"/>
      <c r="D11" s="118"/>
      <c r="E11" s="111"/>
      <c r="F11" s="110"/>
    </row>
    <row r="12" spans="1:6" s="80" customFormat="1" ht="26.4">
      <c r="A12" s="110"/>
      <c r="B12" s="115"/>
      <c r="C12" s="111"/>
      <c r="D12" s="118"/>
      <c r="E12" s="111"/>
      <c r="F12" s="110"/>
    </row>
    <row r="13" spans="1:6" s="80" customFormat="1" ht="26.4">
      <c r="A13" s="110"/>
      <c r="B13" s="115"/>
      <c r="C13" s="111"/>
      <c r="D13" s="118"/>
      <c r="E13" s="111"/>
      <c r="F13" s="110"/>
    </row>
    <row r="14" spans="1:6">
      <c r="A14" s="112"/>
      <c r="B14" s="116"/>
      <c r="C14" s="114"/>
      <c r="D14" s="119"/>
      <c r="E14" s="114"/>
      <c r="F14" s="113"/>
    </row>
    <row r="15" spans="1:6">
      <c r="A15" s="113"/>
      <c r="B15" s="116"/>
      <c r="C15" s="114"/>
      <c r="D15" s="119"/>
      <c r="E15" s="114"/>
      <c r="F15" s="113"/>
    </row>
    <row r="16" spans="1:6">
      <c r="A16" s="113"/>
      <c r="B16" s="116"/>
      <c r="C16" s="114"/>
      <c r="D16" s="119"/>
      <c r="E16" s="114"/>
      <c r="F16" s="113"/>
    </row>
    <row r="17" spans="1:6">
      <c r="A17" s="113"/>
      <c r="B17" s="116"/>
      <c r="C17" s="114"/>
      <c r="D17" s="119"/>
      <c r="E17" s="114"/>
      <c r="F17" s="113"/>
    </row>
    <row r="18" spans="1:6">
      <c r="A18" s="113"/>
      <c r="B18" s="116"/>
      <c r="C18" s="114"/>
      <c r="D18" s="119"/>
      <c r="E18" s="114"/>
      <c r="F18" s="113"/>
    </row>
    <row r="19" spans="1:6">
      <c r="A19" s="113"/>
      <c r="B19" s="116"/>
      <c r="C19" s="114"/>
      <c r="D19" s="119"/>
      <c r="E19" s="114"/>
      <c r="F19" s="113"/>
    </row>
    <row r="20" spans="1:6">
      <c r="A20" s="113"/>
      <c r="B20" s="116"/>
      <c r="C20" s="114"/>
      <c r="D20" s="119"/>
      <c r="E20" s="114"/>
      <c r="F20" s="113"/>
    </row>
    <row r="21" spans="1:6">
      <c r="A21" s="113"/>
      <c r="B21" s="116"/>
      <c r="C21" s="114"/>
      <c r="D21" s="119"/>
      <c r="E21" s="114"/>
      <c r="F21" s="113"/>
    </row>
    <row r="22" spans="1:6">
      <c r="A22" s="113"/>
      <c r="B22" s="116"/>
      <c r="C22" s="114"/>
      <c r="D22" s="119"/>
      <c r="E22" s="114"/>
      <c r="F22" s="113"/>
    </row>
    <row r="23" spans="1:6">
      <c r="A23" s="113"/>
      <c r="B23" s="116"/>
      <c r="C23" s="114"/>
      <c r="D23" s="119"/>
      <c r="E23" s="114"/>
      <c r="F23" s="113"/>
    </row>
    <row r="24" spans="1:6">
      <c r="A24" s="113"/>
      <c r="B24" s="116"/>
      <c r="C24" s="114"/>
      <c r="D24" s="119"/>
      <c r="E24" s="114"/>
      <c r="F24" s="113"/>
    </row>
    <row r="25" spans="1:6" ht="27" thickBot="1">
      <c r="B25" s="86" t="s">
        <v>257</v>
      </c>
      <c r="C25" s="85">
        <f>SUM(C14:C24)</f>
        <v>0</v>
      </c>
      <c r="D25" s="85"/>
      <c r="E25" s="85">
        <f>SUM(E14:E24)</f>
        <v>0</v>
      </c>
      <c r="F25" s="86" t="s">
        <v>255</v>
      </c>
    </row>
    <row r="26" spans="1:6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M64"/>
  <sheetViews>
    <sheetView workbookViewId="0">
      <pane xSplit="2" ySplit="2" topLeftCell="C3" activePane="bottomRight" state="frozen"/>
      <selection activeCell="V40" sqref="V40"/>
      <selection pane="topRight" activeCell="V40" sqref="V40"/>
      <selection pane="bottomLeft" activeCell="V40" sqref="V40"/>
      <selection pane="bottomRight" activeCell="V40" sqref="V40"/>
    </sheetView>
  </sheetViews>
  <sheetFormatPr defaultColWidth="9.109375" defaultRowHeight="23.4"/>
  <cols>
    <col min="1" max="1" width="9.109375" style="76"/>
    <col min="2" max="2" width="49" style="86" bestFit="1" customWidth="1"/>
    <col min="3" max="3" width="13.21875" style="77" bestFit="1" customWidth="1"/>
    <col min="4" max="6" width="13.21875" style="77" customWidth="1"/>
    <col min="7" max="7" width="30.21875" style="76" bestFit="1" customWidth="1"/>
    <col min="8" max="10" width="9.109375" style="76"/>
    <col min="11" max="11" width="23.21875" style="76" bestFit="1" customWidth="1"/>
    <col min="12" max="16384" width="9.109375" style="76"/>
  </cols>
  <sheetData>
    <row r="1" spans="1:7" ht="28.8">
      <c r="A1" s="75" t="s">
        <v>386</v>
      </c>
    </row>
    <row r="2" spans="1:7" s="80" customFormat="1" ht="52.8">
      <c r="A2" s="78" t="s">
        <v>251</v>
      </c>
      <c r="B2" s="78" t="s">
        <v>256</v>
      </c>
      <c r="C2" s="79" t="s">
        <v>12</v>
      </c>
      <c r="D2" s="108" t="s">
        <v>362</v>
      </c>
      <c r="E2" s="108" t="s">
        <v>363</v>
      </c>
      <c r="F2" s="107" t="s">
        <v>360</v>
      </c>
      <c r="G2" s="78" t="s">
        <v>9</v>
      </c>
    </row>
    <row r="3" spans="1:7" s="80" customFormat="1" ht="25.95" customHeight="1">
      <c r="A3" s="117"/>
      <c r="B3" s="115"/>
      <c r="C3" s="111"/>
      <c r="D3" s="15"/>
      <c r="E3" s="15"/>
      <c r="F3" s="111"/>
      <c r="G3" s="110"/>
    </row>
    <row r="4" spans="1:7" s="80" customFormat="1" ht="26.4">
      <c r="A4" s="117"/>
      <c r="B4" s="115"/>
      <c r="C4" s="111"/>
      <c r="D4" s="15"/>
      <c r="E4" s="15"/>
      <c r="F4" s="111"/>
      <c r="G4" s="110"/>
    </row>
    <row r="5" spans="1:7" s="80" customFormat="1" ht="26.4">
      <c r="A5" s="117"/>
      <c r="B5" s="115"/>
      <c r="C5" s="111"/>
      <c r="D5" s="15"/>
      <c r="E5" s="15"/>
      <c r="F5" s="111"/>
      <c r="G5" s="110"/>
    </row>
    <row r="6" spans="1:7" s="80" customFormat="1" ht="26.4">
      <c r="A6" s="117"/>
      <c r="B6" s="115"/>
      <c r="C6" s="111"/>
      <c r="D6" s="15"/>
      <c r="E6" s="15"/>
      <c r="F6" s="111"/>
      <c r="G6" s="110"/>
    </row>
    <row r="7" spans="1:7" s="80" customFormat="1" ht="26.4">
      <c r="A7" s="117"/>
      <c r="B7" s="115"/>
      <c r="C7" s="111"/>
      <c r="D7" s="15"/>
      <c r="E7" s="15"/>
      <c r="F7" s="111"/>
      <c r="G7" s="110"/>
    </row>
    <row r="8" spans="1:7" s="80" customFormat="1" ht="26.4">
      <c r="A8" s="117"/>
      <c r="B8" s="115"/>
      <c r="C8" s="111"/>
      <c r="D8" s="15"/>
      <c r="E8" s="15"/>
      <c r="F8" s="111"/>
      <c r="G8" s="110"/>
    </row>
    <row r="9" spans="1:7" s="80" customFormat="1" ht="26.4">
      <c r="A9" s="117"/>
      <c r="B9" s="115"/>
      <c r="C9" s="111"/>
      <c r="D9" s="15"/>
      <c r="E9" s="15"/>
      <c r="F9" s="111"/>
      <c r="G9" s="110"/>
    </row>
    <row r="10" spans="1:7" s="80" customFormat="1" ht="26.4">
      <c r="A10" s="117"/>
      <c r="B10" s="115"/>
      <c r="C10" s="111"/>
      <c r="D10" s="20"/>
      <c r="E10" s="15"/>
      <c r="F10" s="111"/>
      <c r="G10" s="110"/>
    </row>
    <row r="11" spans="1:7" s="80" customFormat="1" ht="26.4">
      <c r="A11" s="117"/>
      <c r="B11" s="115"/>
      <c r="C11" s="111"/>
      <c r="D11" s="15"/>
      <c r="E11" s="15"/>
      <c r="F11" s="111"/>
      <c r="G11" s="110"/>
    </row>
    <row r="12" spans="1:7" s="80" customFormat="1" ht="26.4">
      <c r="A12" s="117"/>
      <c r="B12" s="115"/>
      <c r="C12" s="111"/>
      <c r="D12" s="20"/>
      <c r="E12" s="15"/>
      <c r="F12" s="111"/>
      <c r="G12" s="110"/>
    </row>
    <row r="13" spans="1:7" s="80" customFormat="1" ht="26.4">
      <c r="A13" s="117"/>
      <c r="B13" s="115"/>
      <c r="C13" s="111"/>
      <c r="D13" s="20"/>
      <c r="E13" s="15"/>
      <c r="F13" s="111"/>
      <c r="G13" s="110"/>
    </row>
    <row r="14" spans="1:7" s="80" customFormat="1" ht="26.4">
      <c r="A14" s="117"/>
      <c r="B14" s="115"/>
      <c r="C14" s="111"/>
      <c r="D14" s="20"/>
      <c r="E14" s="15"/>
      <c r="F14" s="111"/>
      <c r="G14" s="110"/>
    </row>
    <row r="15" spans="1:7" s="80" customFormat="1" ht="26.4">
      <c r="A15" s="117"/>
      <c r="B15" s="115"/>
      <c r="C15" s="111"/>
      <c r="D15" s="20"/>
      <c r="E15" s="15"/>
      <c r="F15" s="111"/>
      <c r="G15" s="110"/>
    </row>
    <row r="16" spans="1:7" s="80" customFormat="1" ht="26.4">
      <c r="A16" s="117"/>
      <c r="B16" s="115"/>
      <c r="C16" s="111"/>
      <c r="D16" s="20"/>
      <c r="E16" s="15"/>
      <c r="F16" s="111"/>
      <c r="G16" s="110"/>
    </row>
    <row r="17" spans="1:13" s="80" customFormat="1" ht="26.4">
      <c r="A17" s="117"/>
      <c r="B17" s="115"/>
      <c r="C17" s="111"/>
      <c r="D17" s="20"/>
      <c r="E17" s="15"/>
      <c r="F17" s="111"/>
      <c r="G17" s="110"/>
    </row>
    <row r="18" spans="1:13" ht="26.4">
      <c r="A18" s="117"/>
      <c r="B18" s="116"/>
      <c r="C18" s="114"/>
      <c r="D18" s="20"/>
      <c r="E18" s="15"/>
      <c r="F18" s="111"/>
      <c r="G18" s="114"/>
      <c r="H18" s="80"/>
      <c r="I18" s="80"/>
      <c r="J18" s="80"/>
      <c r="K18" s="80"/>
      <c r="L18" s="80"/>
      <c r="M18" s="80"/>
    </row>
    <row r="19" spans="1:13" ht="26.4">
      <c r="A19" s="117"/>
      <c r="B19" s="116"/>
      <c r="C19" s="114"/>
      <c r="D19" s="20"/>
      <c r="E19" s="15"/>
      <c r="F19" s="111"/>
      <c r="G19" s="114"/>
      <c r="H19" s="80"/>
      <c r="I19" s="80"/>
      <c r="J19" s="80"/>
      <c r="K19" s="80"/>
      <c r="L19" s="80"/>
      <c r="M19" s="80"/>
    </row>
    <row r="20" spans="1:13" ht="26.4">
      <c r="A20" s="117"/>
      <c r="B20" s="116"/>
      <c r="C20" s="114"/>
      <c r="D20" s="20"/>
      <c r="E20" s="15"/>
      <c r="F20" s="111"/>
      <c r="G20" s="114"/>
      <c r="H20" s="80"/>
      <c r="I20" s="80"/>
      <c r="J20" s="80"/>
      <c r="K20" s="80"/>
      <c r="L20" s="80"/>
      <c r="M20" s="80"/>
    </row>
    <row r="21" spans="1:13" ht="26.4">
      <c r="A21" s="117"/>
      <c r="B21" s="116"/>
      <c r="C21" s="114"/>
      <c r="D21" s="20"/>
      <c r="E21" s="15"/>
      <c r="F21" s="111"/>
      <c r="G21" s="114"/>
      <c r="H21" s="80"/>
      <c r="I21" s="80"/>
      <c r="J21" s="80"/>
      <c r="K21" s="80"/>
      <c r="L21" s="80"/>
      <c r="M21" s="80"/>
    </row>
    <row r="22" spans="1:13" ht="26.4">
      <c r="A22" s="117"/>
      <c r="B22" s="116"/>
      <c r="C22" s="114"/>
      <c r="D22" s="20"/>
      <c r="E22" s="15"/>
      <c r="F22" s="111"/>
      <c r="G22" s="114"/>
      <c r="H22" s="80"/>
      <c r="I22" s="80"/>
      <c r="J22" s="80"/>
      <c r="K22" s="80"/>
      <c r="L22" s="80"/>
      <c r="M22" s="80"/>
    </row>
    <row r="23" spans="1:13" ht="26.4">
      <c r="A23" s="117"/>
      <c r="B23" s="116"/>
      <c r="C23" s="114"/>
      <c r="D23" s="20"/>
      <c r="E23" s="15"/>
      <c r="F23" s="111"/>
      <c r="G23" s="114"/>
      <c r="H23" s="80"/>
      <c r="I23" s="80"/>
      <c r="J23" s="80"/>
      <c r="K23" s="80"/>
      <c r="L23" s="80"/>
      <c r="M23" s="80"/>
    </row>
    <row r="24" spans="1:13" ht="26.4">
      <c r="A24" s="117"/>
      <c r="B24" s="116"/>
      <c r="C24" s="114"/>
      <c r="D24" s="20"/>
      <c r="E24" s="15"/>
      <c r="F24" s="111"/>
      <c r="G24" s="114"/>
      <c r="H24" s="80"/>
      <c r="I24" s="80"/>
      <c r="J24" s="80"/>
      <c r="K24" s="80"/>
      <c r="L24" s="80"/>
      <c r="M24" s="80"/>
    </row>
    <row r="25" spans="1:13" ht="26.4">
      <c r="A25" s="117"/>
      <c r="B25" s="116"/>
      <c r="C25" s="114"/>
      <c r="D25" s="20"/>
      <c r="E25" s="15"/>
      <c r="F25" s="111"/>
      <c r="G25" s="114"/>
      <c r="H25" s="80"/>
      <c r="I25" s="80"/>
      <c r="J25" s="80"/>
      <c r="K25" s="80"/>
      <c r="L25" s="80"/>
      <c r="M25" s="80"/>
    </row>
    <row r="26" spans="1:13" ht="26.4">
      <c r="A26" s="117"/>
      <c r="B26" s="116"/>
      <c r="C26" s="114"/>
      <c r="D26" s="20"/>
      <c r="E26" s="15"/>
      <c r="F26" s="111"/>
      <c r="G26" s="114"/>
      <c r="H26" s="80"/>
      <c r="I26" s="80"/>
      <c r="J26" s="80"/>
      <c r="K26" s="80"/>
      <c r="L26" s="80"/>
      <c r="M26" s="80"/>
    </row>
    <row r="27" spans="1:13" ht="26.4">
      <c r="A27" s="117"/>
      <c r="B27" s="116"/>
      <c r="C27" s="114"/>
      <c r="D27" s="20"/>
      <c r="E27" s="15"/>
      <c r="F27" s="111"/>
      <c r="G27" s="114"/>
      <c r="H27" s="80"/>
      <c r="I27" s="80"/>
      <c r="J27" s="80"/>
      <c r="K27" s="80"/>
      <c r="L27" s="80"/>
      <c r="M27" s="80"/>
    </row>
    <row r="28" spans="1:13" ht="26.4">
      <c r="A28" s="117"/>
      <c r="B28" s="116"/>
      <c r="C28" s="114"/>
      <c r="D28" s="20"/>
      <c r="E28" s="15"/>
      <c r="F28" s="111"/>
      <c r="G28" s="114"/>
      <c r="H28" s="80"/>
      <c r="I28" s="80"/>
      <c r="J28" s="80"/>
      <c r="K28" s="80"/>
      <c r="L28" s="80"/>
      <c r="M28" s="80"/>
    </row>
    <row r="29" spans="1:13" ht="26.4">
      <c r="A29" s="117"/>
      <c r="B29" s="116"/>
      <c r="C29" s="114"/>
      <c r="D29" s="20"/>
      <c r="E29" s="15"/>
      <c r="F29" s="111"/>
      <c r="G29" s="114"/>
      <c r="H29" s="80"/>
      <c r="I29" s="80"/>
      <c r="J29" s="80"/>
      <c r="K29" s="80"/>
      <c r="L29" s="80"/>
      <c r="M29" s="80"/>
    </row>
    <row r="30" spans="1:13" ht="26.4">
      <c r="A30" s="117"/>
      <c r="B30" s="116"/>
      <c r="C30" s="114"/>
      <c r="D30" s="20"/>
      <c r="E30" s="15"/>
      <c r="F30" s="111"/>
      <c r="G30" s="114"/>
      <c r="H30" s="80"/>
      <c r="I30" s="80"/>
      <c r="J30" s="80"/>
      <c r="K30" s="80"/>
      <c r="L30" s="80"/>
      <c r="M30" s="80"/>
    </row>
    <row r="31" spans="1:13" ht="26.4">
      <c r="A31" s="117"/>
      <c r="B31" s="116"/>
      <c r="C31" s="114"/>
      <c r="D31" s="20"/>
      <c r="E31" s="15"/>
      <c r="F31" s="111"/>
      <c r="G31" s="114"/>
      <c r="H31" s="80"/>
      <c r="I31" s="80"/>
      <c r="J31" s="80"/>
      <c r="K31" s="80"/>
      <c r="L31" s="80"/>
      <c r="M31" s="80"/>
    </row>
    <row r="32" spans="1:13" ht="26.4">
      <c r="A32" s="117"/>
      <c r="B32" s="116"/>
      <c r="C32" s="114"/>
      <c r="D32" s="20"/>
      <c r="E32" s="15"/>
      <c r="F32" s="111">
        <f t="shared" ref="F4:F62" si="0">+C32*E32</f>
        <v>0</v>
      </c>
      <c r="G32" s="114"/>
      <c r="H32" s="80"/>
      <c r="I32" s="80"/>
      <c r="J32" s="80"/>
      <c r="K32" s="80"/>
      <c r="L32" s="80"/>
      <c r="M32" s="80"/>
    </row>
    <row r="33" spans="1:13" ht="26.4">
      <c r="A33" s="117"/>
      <c r="B33" s="116"/>
      <c r="C33" s="114"/>
      <c r="D33" s="20"/>
      <c r="E33" s="15"/>
      <c r="F33" s="111">
        <f t="shared" si="0"/>
        <v>0</v>
      </c>
      <c r="G33" s="114"/>
      <c r="H33" s="80"/>
      <c r="I33" s="80"/>
      <c r="J33" s="80"/>
      <c r="K33" s="80"/>
      <c r="L33" s="80"/>
      <c r="M33" s="80"/>
    </row>
    <row r="34" spans="1:13" ht="26.4">
      <c r="A34" s="117"/>
      <c r="B34" s="116"/>
      <c r="C34" s="114"/>
      <c r="D34" s="20"/>
      <c r="E34" s="15"/>
      <c r="F34" s="111">
        <f t="shared" si="0"/>
        <v>0</v>
      </c>
      <c r="G34" s="114"/>
      <c r="H34" s="80"/>
      <c r="I34" s="80"/>
      <c r="J34" s="80"/>
      <c r="K34" s="80"/>
      <c r="L34" s="80"/>
      <c r="M34" s="80"/>
    </row>
    <row r="35" spans="1:13" ht="26.4">
      <c r="A35" s="117"/>
      <c r="B35" s="116"/>
      <c r="C35" s="114"/>
      <c r="D35" s="20"/>
      <c r="E35" s="15"/>
      <c r="F35" s="111">
        <f t="shared" si="0"/>
        <v>0</v>
      </c>
      <c r="G35" s="114"/>
      <c r="H35" s="80"/>
      <c r="I35" s="80"/>
      <c r="J35" s="80"/>
      <c r="K35" s="80"/>
      <c r="L35" s="80"/>
      <c r="M35" s="80"/>
    </row>
    <row r="36" spans="1:13" ht="26.4">
      <c r="A36" s="117"/>
      <c r="B36" s="116"/>
      <c r="C36" s="114"/>
      <c r="D36" s="20"/>
      <c r="E36" s="15"/>
      <c r="F36" s="111">
        <f t="shared" si="0"/>
        <v>0</v>
      </c>
      <c r="G36" s="114"/>
      <c r="H36" s="80"/>
      <c r="I36" s="80"/>
      <c r="J36" s="80"/>
      <c r="K36" s="80"/>
      <c r="L36" s="80"/>
      <c r="M36" s="80"/>
    </row>
    <row r="37" spans="1:13" ht="26.4">
      <c r="A37" s="117"/>
      <c r="B37" s="116"/>
      <c r="C37" s="114"/>
      <c r="D37" s="20"/>
      <c r="E37" s="15"/>
      <c r="F37" s="111">
        <f t="shared" si="0"/>
        <v>0</v>
      </c>
      <c r="G37" s="114"/>
      <c r="H37" s="80"/>
      <c r="I37" s="80"/>
      <c r="J37" s="80"/>
      <c r="K37" s="80"/>
      <c r="L37" s="80"/>
      <c r="M37" s="80"/>
    </row>
    <row r="38" spans="1:13" ht="26.4">
      <c r="A38" s="117"/>
      <c r="B38" s="116"/>
      <c r="C38" s="114"/>
      <c r="D38" s="20"/>
      <c r="E38" s="15"/>
      <c r="F38" s="111">
        <f t="shared" si="0"/>
        <v>0</v>
      </c>
      <c r="G38" s="114"/>
      <c r="H38" s="80"/>
      <c r="I38" s="80"/>
      <c r="J38" s="80"/>
      <c r="K38" s="80"/>
      <c r="L38" s="80"/>
      <c r="M38" s="80"/>
    </row>
    <row r="39" spans="1:13" ht="26.4">
      <c r="A39" s="117"/>
      <c r="B39" s="116"/>
      <c r="C39" s="114"/>
      <c r="D39" s="20"/>
      <c r="E39" s="15"/>
      <c r="F39" s="111">
        <f t="shared" si="0"/>
        <v>0</v>
      </c>
      <c r="G39" s="114"/>
      <c r="H39" s="80"/>
      <c r="I39" s="80"/>
      <c r="J39" s="80"/>
      <c r="K39" s="80"/>
      <c r="L39" s="80"/>
      <c r="M39" s="80"/>
    </row>
    <row r="40" spans="1:13" ht="26.4">
      <c r="A40" s="117"/>
      <c r="B40" s="116"/>
      <c r="C40" s="114"/>
      <c r="D40" s="20"/>
      <c r="E40" s="15"/>
      <c r="F40" s="111">
        <f t="shared" si="0"/>
        <v>0</v>
      </c>
      <c r="G40" s="114"/>
      <c r="H40" s="80"/>
      <c r="I40" s="80"/>
      <c r="J40" s="80"/>
      <c r="K40" s="80"/>
      <c r="L40" s="80"/>
      <c r="M40" s="80"/>
    </row>
    <row r="41" spans="1:13" ht="26.4">
      <c r="A41" s="117"/>
      <c r="B41" s="116"/>
      <c r="C41" s="114"/>
      <c r="D41" s="20"/>
      <c r="E41" s="15"/>
      <c r="F41" s="111">
        <f t="shared" si="0"/>
        <v>0</v>
      </c>
      <c r="G41" s="114"/>
      <c r="H41" s="80"/>
      <c r="I41" s="80"/>
      <c r="J41" s="80"/>
      <c r="K41" s="80"/>
      <c r="L41" s="80"/>
      <c r="M41" s="80"/>
    </row>
    <row r="42" spans="1:13" ht="26.4">
      <c r="A42" s="117"/>
      <c r="B42" s="116"/>
      <c r="C42" s="114"/>
      <c r="D42" s="20"/>
      <c r="E42" s="15"/>
      <c r="F42" s="111">
        <f t="shared" si="0"/>
        <v>0</v>
      </c>
      <c r="G42" s="114"/>
      <c r="H42" s="80"/>
      <c r="I42" s="80"/>
      <c r="J42" s="80"/>
      <c r="K42" s="80"/>
      <c r="L42" s="80"/>
      <c r="M42" s="80"/>
    </row>
    <row r="43" spans="1:13" ht="26.4">
      <c r="A43" s="117"/>
      <c r="B43" s="116"/>
      <c r="C43" s="114"/>
      <c r="D43" s="20"/>
      <c r="E43" s="15"/>
      <c r="F43" s="111">
        <f t="shared" si="0"/>
        <v>0</v>
      </c>
      <c r="G43" s="114"/>
      <c r="H43" s="80"/>
      <c r="I43" s="80"/>
      <c r="J43" s="80"/>
      <c r="K43" s="80"/>
      <c r="L43" s="80"/>
      <c r="M43" s="80"/>
    </row>
    <row r="44" spans="1:13" ht="26.4">
      <c r="A44" s="117"/>
      <c r="B44" s="116"/>
      <c r="C44" s="114"/>
      <c r="D44" s="20"/>
      <c r="E44" s="15"/>
      <c r="F44" s="111">
        <f t="shared" si="0"/>
        <v>0</v>
      </c>
      <c r="G44" s="114"/>
      <c r="H44" s="80"/>
      <c r="I44" s="80"/>
      <c r="J44" s="80"/>
      <c r="K44" s="80"/>
      <c r="L44" s="80"/>
      <c r="M44" s="80"/>
    </row>
    <row r="45" spans="1:13" ht="26.4">
      <c r="A45" s="117"/>
      <c r="B45" s="116"/>
      <c r="C45" s="114"/>
      <c r="D45" s="20"/>
      <c r="E45" s="15"/>
      <c r="F45" s="111">
        <f t="shared" si="0"/>
        <v>0</v>
      </c>
      <c r="G45" s="114"/>
      <c r="H45" s="80"/>
      <c r="I45" s="80"/>
      <c r="J45" s="80"/>
      <c r="K45" s="80"/>
      <c r="L45" s="80"/>
      <c r="M45" s="80"/>
    </row>
    <row r="46" spans="1:13" ht="26.4">
      <c r="A46" s="117"/>
      <c r="B46" s="116"/>
      <c r="C46" s="114"/>
      <c r="D46" s="20"/>
      <c r="E46" s="15"/>
      <c r="F46" s="111">
        <f t="shared" si="0"/>
        <v>0</v>
      </c>
      <c r="G46" s="114"/>
      <c r="H46" s="80"/>
      <c r="I46" s="80"/>
      <c r="J46" s="80"/>
      <c r="K46" s="80"/>
      <c r="L46" s="80"/>
      <c r="M46" s="80"/>
    </row>
    <row r="47" spans="1:13" ht="26.4">
      <c r="A47" s="117"/>
      <c r="B47" s="116"/>
      <c r="C47" s="114"/>
      <c r="D47" s="20"/>
      <c r="E47" s="15"/>
      <c r="F47" s="111">
        <f t="shared" si="0"/>
        <v>0</v>
      </c>
      <c r="G47" s="114"/>
      <c r="H47" s="80"/>
      <c r="I47" s="80"/>
      <c r="J47" s="80"/>
      <c r="K47" s="80"/>
      <c r="L47" s="80"/>
      <c r="M47" s="80"/>
    </row>
    <row r="48" spans="1:13" ht="26.4">
      <c r="A48" s="117"/>
      <c r="B48" s="116"/>
      <c r="C48" s="114"/>
      <c r="D48" s="20"/>
      <c r="E48" s="15"/>
      <c r="F48" s="111">
        <f t="shared" si="0"/>
        <v>0</v>
      </c>
      <c r="G48" s="114"/>
      <c r="H48" s="80"/>
      <c r="I48" s="80"/>
      <c r="J48" s="80"/>
      <c r="K48" s="80"/>
      <c r="L48" s="80"/>
      <c r="M48" s="80"/>
    </row>
    <row r="49" spans="1:13" ht="26.4">
      <c r="A49" s="117"/>
      <c r="B49" s="116"/>
      <c r="C49" s="114"/>
      <c r="D49" s="20"/>
      <c r="E49" s="15"/>
      <c r="F49" s="111">
        <f t="shared" si="0"/>
        <v>0</v>
      </c>
      <c r="G49" s="114"/>
      <c r="H49" s="80"/>
      <c r="I49" s="80"/>
      <c r="J49" s="80"/>
      <c r="K49" s="80"/>
      <c r="L49" s="80"/>
      <c r="M49" s="80"/>
    </row>
    <row r="50" spans="1:13" ht="26.4">
      <c r="A50" s="117"/>
      <c r="B50" s="116"/>
      <c r="C50" s="114"/>
      <c r="D50" s="20"/>
      <c r="E50" s="15"/>
      <c r="F50" s="111">
        <f t="shared" si="0"/>
        <v>0</v>
      </c>
      <c r="G50" s="114"/>
      <c r="H50" s="80"/>
      <c r="I50" s="80"/>
      <c r="J50" s="80"/>
      <c r="K50" s="80"/>
      <c r="L50" s="80"/>
      <c r="M50" s="80"/>
    </row>
    <row r="51" spans="1:13" ht="26.4">
      <c r="A51" s="117"/>
      <c r="B51" s="116"/>
      <c r="C51" s="114"/>
      <c r="D51" s="20"/>
      <c r="E51" s="15"/>
      <c r="F51" s="111">
        <f t="shared" si="0"/>
        <v>0</v>
      </c>
      <c r="G51" s="114"/>
      <c r="H51" s="80"/>
      <c r="I51" s="80"/>
      <c r="J51" s="80"/>
      <c r="K51" s="80"/>
      <c r="L51" s="80"/>
      <c r="M51" s="80"/>
    </row>
    <row r="52" spans="1:13" ht="26.4">
      <c r="A52" s="117"/>
      <c r="B52" s="116"/>
      <c r="C52" s="114"/>
      <c r="D52" s="20"/>
      <c r="E52" s="15"/>
      <c r="F52" s="111">
        <f t="shared" si="0"/>
        <v>0</v>
      </c>
      <c r="G52" s="114"/>
      <c r="H52" s="80"/>
      <c r="I52" s="80"/>
      <c r="J52" s="80"/>
      <c r="K52" s="80"/>
      <c r="L52" s="80"/>
      <c r="M52" s="80"/>
    </row>
    <row r="53" spans="1:13" ht="26.4">
      <c r="A53" s="117"/>
      <c r="B53" s="116"/>
      <c r="C53" s="114"/>
      <c r="D53" s="20"/>
      <c r="E53" s="15"/>
      <c r="F53" s="111">
        <f t="shared" si="0"/>
        <v>0</v>
      </c>
      <c r="G53" s="114"/>
      <c r="H53" s="80"/>
      <c r="I53" s="80"/>
      <c r="J53" s="80"/>
      <c r="K53" s="80"/>
      <c r="L53" s="80"/>
      <c r="M53" s="80"/>
    </row>
    <row r="54" spans="1:13" ht="26.4">
      <c r="A54" s="117"/>
      <c r="B54" s="116"/>
      <c r="C54" s="114"/>
      <c r="D54" s="20"/>
      <c r="E54" s="15"/>
      <c r="F54" s="111">
        <f t="shared" si="0"/>
        <v>0</v>
      </c>
      <c r="G54" s="114"/>
      <c r="H54" s="80"/>
      <c r="I54" s="80"/>
      <c r="J54" s="80"/>
      <c r="K54" s="80"/>
      <c r="L54" s="80"/>
      <c r="M54" s="80"/>
    </row>
    <row r="55" spans="1:13" ht="26.4">
      <c r="A55" s="117"/>
      <c r="B55" s="116"/>
      <c r="C55" s="114"/>
      <c r="D55" s="20"/>
      <c r="E55" s="15"/>
      <c r="F55" s="111">
        <f t="shared" si="0"/>
        <v>0</v>
      </c>
      <c r="G55" s="114"/>
      <c r="H55" s="80"/>
      <c r="I55" s="80"/>
      <c r="J55" s="80"/>
      <c r="K55" s="80"/>
      <c r="L55" s="80"/>
      <c r="M55" s="80"/>
    </row>
    <row r="56" spans="1:13" ht="26.4">
      <c r="A56" s="117"/>
      <c r="B56" s="116"/>
      <c r="C56" s="114"/>
      <c r="D56" s="20"/>
      <c r="E56" s="15"/>
      <c r="F56" s="111">
        <f t="shared" si="0"/>
        <v>0</v>
      </c>
      <c r="G56" s="114"/>
      <c r="H56" s="80"/>
      <c r="I56" s="80"/>
      <c r="J56" s="80"/>
      <c r="K56" s="80"/>
      <c r="L56" s="80"/>
      <c r="M56" s="80"/>
    </row>
    <row r="57" spans="1:13" ht="26.4">
      <c r="A57" s="117"/>
      <c r="B57" s="116"/>
      <c r="C57" s="114"/>
      <c r="D57" s="20"/>
      <c r="E57" s="15"/>
      <c r="F57" s="111">
        <f t="shared" si="0"/>
        <v>0</v>
      </c>
      <c r="G57" s="114"/>
      <c r="H57" s="80"/>
      <c r="I57" s="80"/>
      <c r="J57" s="80"/>
      <c r="K57" s="80"/>
      <c r="L57" s="80"/>
      <c r="M57" s="80"/>
    </row>
    <row r="58" spans="1:13" ht="26.4">
      <c r="A58" s="117"/>
      <c r="B58" s="116"/>
      <c r="C58" s="114"/>
      <c r="D58" s="20"/>
      <c r="E58" s="15"/>
      <c r="F58" s="111">
        <f t="shared" si="0"/>
        <v>0</v>
      </c>
      <c r="G58" s="114"/>
      <c r="H58" s="80"/>
      <c r="I58" s="80"/>
      <c r="J58" s="80"/>
      <c r="K58" s="80"/>
      <c r="L58" s="80"/>
      <c r="M58" s="80"/>
    </row>
    <row r="59" spans="1:13" ht="26.4">
      <c r="A59" s="117"/>
      <c r="B59" s="116"/>
      <c r="C59" s="114"/>
      <c r="D59" s="20"/>
      <c r="E59" s="15"/>
      <c r="F59" s="111">
        <f t="shared" si="0"/>
        <v>0</v>
      </c>
      <c r="G59" s="114"/>
      <c r="H59" s="80"/>
      <c r="I59" s="80"/>
      <c r="J59" s="80"/>
      <c r="K59" s="80"/>
      <c r="L59" s="80"/>
      <c r="M59" s="80"/>
    </row>
    <row r="60" spans="1:13" ht="26.4">
      <c r="A60" s="117"/>
      <c r="B60" s="116"/>
      <c r="C60" s="114"/>
      <c r="D60" s="20"/>
      <c r="E60" s="15"/>
      <c r="F60" s="111">
        <f t="shared" si="0"/>
        <v>0</v>
      </c>
      <c r="G60" s="114"/>
      <c r="H60" s="80"/>
      <c r="I60" s="80"/>
      <c r="J60" s="80"/>
      <c r="K60" s="80"/>
      <c r="L60" s="80"/>
      <c r="M60" s="80"/>
    </row>
    <row r="61" spans="1:13" ht="26.4">
      <c r="A61" s="117"/>
      <c r="B61" s="116"/>
      <c r="C61" s="114"/>
      <c r="D61" s="20"/>
      <c r="E61" s="15"/>
      <c r="F61" s="111">
        <f t="shared" si="0"/>
        <v>0</v>
      </c>
      <c r="G61" s="114"/>
      <c r="H61" s="80"/>
      <c r="I61" s="80"/>
      <c r="J61" s="80"/>
      <c r="K61" s="80"/>
      <c r="L61" s="80"/>
      <c r="M61" s="80"/>
    </row>
    <row r="62" spans="1:13" ht="26.4">
      <c r="A62" s="117"/>
      <c r="B62" s="116"/>
      <c r="C62" s="114"/>
      <c r="D62" s="20"/>
      <c r="E62" s="15"/>
      <c r="F62" s="111">
        <f t="shared" si="0"/>
        <v>0</v>
      </c>
      <c r="G62" s="114"/>
      <c r="H62" s="80"/>
      <c r="I62" s="80"/>
      <c r="J62" s="80"/>
      <c r="K62" s="80"/>
      <c r="L62" s="80"/>
      <c r="M62" s="80"/>
    </row>
    <row r="63" spans="1:13" ht="27" thickBot="1">
      <c r="B63" s="84" t="s">
        <v>257</v>
      </c>
      <c r="C63" s="85">
        <f>SUM(C15:C62)</f>
        <v>0</v>
      </c>
      <c r="D63" s="86" t="s">
        <v>361</v>
      </c>
      <c r="F63" s="85">
        <f>SUM(F3:F62)</f>
        <v>0</v>
      </c>
      <c r="G63" s="86" t="s">
        <v>255</v>
      </c>
      <c r="J63" s="80"/>
      <c r="K63" s="80"/>
      <c r="L63" s="80"/>
      <c r="M63" s="80"/>
    </row>
    <row r="64" spans="1:13" ht="27" thickTop="1">
      <c r="J64" s="80"/>
      <c r="K64" s="80"/>
      <c r="L64" s="80"/>
      <c r="M64" s="80"/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A03A-1D18-4DC8-A813-7A794B5D8449}">
  <sheetPr>
    <tabColor rgb="FF5F5F5F"/>
  </sheetPr>
  <dimension ref="A1:M29"/>
  <sheetViews>
    <sheetView workbookViewId="0">
      <pane xSplit="2" ySplit="2" topLeftCell="C3" activePane="bottomRight" state="frozen"/>
      <selection activeCell="V40" sqref="V40"/>
      <selection pane="topRight" activeCell="V40" sqref="V40"/>
      <selection pane="bottomLeft" activeCell="V40" sqref="V40"/>
      <selection pane="bottomRight" activeCell="V40" sqref="V40"/>
    </sheetView>
  </sheetViews>
  <sheetFormatPr defaultColWidth="9.109375" defaultRowHeight="23.4"/>
  <cols>
    <col min="1" max="1" width="9.109375" style="76"/>
    <col min="2" max="2" width="14.33203125" style="86" bestFit="1" customWidth="1"/>
    <col min="3" max="3" width="13.21875" style="77" bestFit="1" customWidth="1"/>
    <col min="4" max="6" width="13.21875" style="77" customWidth="1"/>
    <col min="7" max="7" width="27.21875" style="76" customWidth="1"/>
    <col min="8" max="16384" width="9.109375" style="76"/>
  </cols>
  <sheetData>
    <row r="1" spans="1:13" ht="28.8">
      <c r="A1" s="75" t="s">
        <v>390</v>
      </c>
    </row>
    <row r="2" spans="1:13" s="80" customFormat="1" ht="52.8">
      <c r="A2" s="78" t="s">
        <v>251</v>
      </c>
      <c r="B2" s="78" t="s">
        <v>256</v>
      </c>
      <c r="C2" s="79" t="s">
        <v>12</v>
      </c>
      <c r="D2" s="108" t="s">
        <v>362</v>
      </c>
      <c r="E2" s="108" t="s">
        <v>363</v>
      </c>
      <c r="F2" s="107" t="s">
        <v>360</v>
      </c>
      <c r="G2" s="78" t="s">
        <v>9</v>
      </c>
    </row>
    <row r="3" spans="1:13" ht="26.4">
      <c r="A3" s="117"/>
      <c r="B3" s="116"/>
      <c r="C3" s="114"/>
      <c r="D3" s="20"/>
      <c r="E3" s="15"/>
      <c r="F3" s="111"/>
      <c r="G3" s="114"/>
      <c r="H3" s="80"/>
      <c r="I3" s="80"/>
      <c r="J3" s="80"/>
      <c r="K3" s="80"/>
      <c r="L3" s="80"/>
      <c r="M3" s="80"/>
    </row>
    <row r="4" spans="1:13" ht="26.4">
      <c r="A4" s="117"/>
      <c r="B4" s="116"/>
      <c r="C4" s="114"/>
      <c r="D4" s="20"/>
      <c r="E4" s="15"/>
      <c r="F4" s="111">
        <f t="shared" ref="F3:F18" si="0">+C4*E4</f>
        <v>0</v>
      </c>
      <c r="G4" s="114"/>
      <c r="H4" s="80"/>
      <c r="I4" s="80"/>
      <c r="J4" s="80"/>
      <c r="K4" s="80"/>
      <c r="L4" s="80"/>
      <c r="M4" s="80"/>
    </row>
    <row r="5" spans="1:13" ht="26.4">
      <c r="A5" s="117"/>
      <c r="B5" s="116"/>
      <c r="C5" s="114"/>
      <c r="D5" s="20"/>
      <c r="E5" s="15"/>
      <c r="F5" s="111">
        <f t="shared" si="0"/>
        <v>0</v>
      </c>
      <c r="G5" s="114"/>
      <c r="H5" s="80"/>
      <c r="I5" s="80"/>
      <c r="J5" s="80"/>
      <c r="K5" s="80"/>
      <c r="L5" s="80"/>
      <c r="M5" s="80"/>
    </row>
    <row r="6" spans="1:13" ht="26.4">
      <c r="A6" s="117"/>
      <c r="B6" s="116"/>
      <c r="C6" s="114"/>
      <c r="D6" s="20"/>
      <c r="E6" s="15"/>
      <c r="F6" s="111">
        <f t="shared" si="0"/>
        <v>0</v>
      </c>
      <c r="G6" s="114"/>
      <c r="H6" s="80"/>
      <c r="I6" s="80"/>
      <c r="J6" s="80"/>
      <c r="K6" s="80"/>
      <c r="L6" s="80"/>
      <c r="M6" s="80"/>
    </row>
    <row r="7" spans="1:13" ht="26.4">
      <c r="A7" s="117"/>
      <c r="B7" s="116"/>
      <c r="C7" s="114"/>
      <c r="D7" s="20"/>
      <c r="E7" s="15"/>
      <c r="F7" s="111">
        <f t="shared" si="0"/>
        <v>0</v>
      </c>
      <c r="G7" s="114"/>
      <c r="H7" s="80"/>
      <c r="I7" s="80"/>
      <c r="J7" s="80"/>
      <c r="K7" s="80"/>
      <c r="L7" s="80"/>
      <c r="M7" s="80"/>
    </row>
    <row r="8" spans="1:13" ht="26.4">
      <c r="A8" s="117"/>
      <c r="B8" s="116"/>
      <c r="C8" s="114"/>
      <c r="D8" s="20"/>
      <c r="E8" s="15"/>
      <c r="F8" s="111">
        <f t="shared" si="0"/>
        <v>0</v>
      </c>
      <c r="G8" s="114"/>
      <c r="H8" s="80"/>
      <c r="I8" s="80"/>
      <c r="J8" s="80"/>
      <c r="K8" s="80"/>
      <c r="L8" s="80"/>
      <c r="M8" s="80"/>
    </row>
    <row r="9" spans="1:13" ht="26.4">
      <c r="A9" s="117"/>
      <c r="B9" s="116"/>
      <c r="C9" s="114"/>
      <c r="D9" s="20"/>
      <c r="E9" s="15"/>
      <c r="F9" s="111">
        <f t="shared" si="0"/>
        <v>0</v>
      </c>
      <c r="G9" s="114"/>
      <c r="H9" s="80"/>
      <c r="I9" s="80"/>
      <c r="J9" s="80"/>
      <c r="K9" s="80"/>
      <c r="L9" s="80"/>
      <c r="M9" s="80"/>
    </row>
    <row r="10" spans="1:13" ht="26.4">
      <c r="A10" s="117"/>
      <c r="B10" s="116"/>
      <c r="C10" s="114"/>
      <c r="D10" s="20"/>
      <c r="E10" s="15"/>
      <c r="F10" s="111">
        <f t="shared" si="0"/>
        <v>0</v>
      </c>
      <c r="G10" s="114"/>
      <c r="H10" s="80"/>
      <c r="I10" s="80"/>
      <c r="J10" s="80"/>
      <c r="K10" s="80"/>
      <c r="L10" s="80"/>
      <c r="M10" s="80"/>
    </row>
    <row r="11" spans="1:13" ht="26.4">
      <c r="A11" s="117"/>
      <c r="B11" s="116"/>
      <c r="C11" s="114"/>
      <c r="D11" s="20"/>
      <c r="E11" s="15"/>
      <c r="F11" s="111">
        <f t="shared" si="0"/>
        <v>0</v>
      </c>
      <c r="G11" s="114"/>
      <c r="H11" s="80"/>
      <c r="I11" s="80"/>
      <c r="J11" s="80"/>
      <c r="K11" s="80"/>
      <c r="L11" s="80"/>
      <c r="M11" s="80"/>
    </row>
    <row r="12" spans="1:13" ht="26.4">
      <c r="A12" s="113"/>
      <c r="B12" s="116"/>
      <c r="C12" s="114"/>
      <c r="D12" s="114"/>
      <c r="E12" s="114"/>
      <c r="F12" s="111">
        <f t="shared" si="0"/>
        <v>0</v>
      </c>
      <c r="G12" s="113"/>
      <c r="I12" s="80"/>
      <c r="J12" s="80"/>
      <c r="K12" s="80"/>
      <c r="L12" s="80"/>
      <c r="M12" s="80"/>
    </row>
    <row r="13" spans="1:13" ht="26.4">
      <c r="A13" s="113"/>
      <c r="B13" s="116"/>
      <c r="C13" s="114"/>
      <c r="D13" s="114"/>
      <c r="E13" s="114"/>
      <c r="F13" s="111">
        <f t="shared" si="0"/>
        <v>0</v>
      </c>
      <c r="G13" s="113"/>
      <c r="I13" s="80"/>
      <c r="J13" s="80"/>
      <c r="K13" s="80"/>
      <c r="L13" s="80"/>
      <c r="M13" s="80"/>
    </row>
    <row r="14" spans="1:13" ht="26.4">
      <c r="A14" s="113"/>
      <c r="B14" s="116"/>
      <c r="C14" s="114"/>
      <c r="D14" s="114"/>
      <c r="E14" s="114"/>
      <c r="F14" s="111">
        <f t="shared" si="0"/>
        <v>0</v>
      </c>
      <c r="G14" s="113"/>
      <c r="I14" s="80"/>
      <c r="J14" s="80"/>
      <c r="K14" s="80"/>
      <c r="L14" s="80"/>
      <c r="M14" s="80"/>
    </row>
    <row r="15" spans="1:13" ht="26.4">
      <c r="A15" s="113"/>
      <c r="B15" s="116"/>
      <c r="C15" s="114"/>
      <c r="D15" s="114"/>
      <c r="E15" s="114"/>
      <c r="F15" s="111">
        <f t="shared" si="0"/>
        <v>0</v>
      </c>
      <c r="G15" s="113"/>
      <c r="I15" s="80"/>
      <c r="J15" s="80"/>
      <c r="K15" s="80"/>
      <c r="L15" s="80"/>
      <c r="M15" s="80"/>
    </row>
    <row r="16" spans="1:13" ht="26.4">
      <c r="A16" s="113"/>
      <c r="B16" s="116"/>
      <c r="C16" s="114"/>
      <c r="D16" s="114"/>
      <c r="E16" s="114"/>
      <c r="F16" s="111">
        <f t="shared" si="0"/>
        <v>0</v>
      </c>
      <c r="G16" s="113"/>
      <c r="I16" s="80"/>
      <c r="J16" s="80"/>
      <c r="K16" s="80"/>
      <c r="L16" s="80"/>
      <c r="M16" s="80"/>
    </row>
    <row r="17" spans="1:13" ht="26.4">
      <c r="A17" s="113"/>
      <c r="B17" s="116"/>
      <c r="C17" s="114"/>
      <c r="D17" s="114"/>
      <c r="E17" s="114"/>
      <c r="F17" s="111">
        <f t="shared" si="0"/>
        <v>0</v>
      </c>
      <c r="G17" s="113"/>
      <c r="I17" s="80"/>
      <c r="J17" s="80"/>
      <c r="K17" s="80"/>
      <c r="L17" s="80"/>
      <c r="M17" s="80"/>
    </row>
    <row r="18" spans="1:13" ht="26.4">
      <c r="A18" s="113"/>
      <c r="B18" s="116"/>
      <c r="C18" s="114"/>
      <c r="D18" s="114"/>
      <c r="E18" s="114"/>
      <c r="F18" s="111">
        <f t="shared" si="0"/>
        <v>0</v>
      </c>
      <c r="G18" s="113"/>
      <c r="I18" s="80"/>
      <c r="J18" s="80"/>
      <c r="K18" s="80"/>
      <c r="L18" s="80"/>
      <c r="M18" s="80"/>
    </row>
    <row r="19" spans="1:13" ht="27" thickBot="1">
      <c r="B19" s="84" t="s">
        <v>257</v>
      </c>
      <c r="C19" s="85">
        <f>SUM(C3:C18)</f>
        <v>0</v>
      </c>
      <c r="D19" s="86" t="s">
        <v>361</v>
      </c>
      <c r="F19" s="85">
        <f>SUM(F3:F18)</f>
        <v>0</v>
      </c>
      <c r="G19" s="86" t="s">
        <v>255</v>
      </c>
      <c r="I19" s="80"/>
      <c r="J19" s="80"/>
      <c r="K19" s="80"/>
      <c r="L19" s="80"/>
      <c r="M19" s="80"/>
    </row>
    <row r="20" spans="1:13" ht="27" thickTop="1">
      <c r="I20" s="80"/>
      <c r="J20" s="80"/>
      <c r="K20" s="80"/>
      <c r="L20" s="80"/>
      <c r="M20" s="80"/>
    </row>
    <row r="21" spans="1:13" ht="26.4">
      <c r="I21" s="80"/>
      <c r="J21" s="80"/>
      <c r="K21" s="80"/>
      <c r="L21" s="80"/>
      <c r="M21" s="80"/>
    </row>
    <row r="22" spans="1:13" ht="26.4">
      <c r="I22" s="80"/>
      <c r="J22" s="80"/>
      <c r="K22" s="80"/>
      <c r="L22" s="80"/>
      <c r="M22" s="80"/>
    </row>
    <row r="23" spans="1:13" ht="26.4">
      <c r="I23" s="80"/>
      <c r="J23" s="80"/>
      <c r="K23" s="80"/>
      <c r="L23" s="80"/>
      <c r="M23" s="80"/>
    </row>
    <row r="24" spans="1:13" ht="26.4">
      <c r="I24" s="80"/>
      <c r="J24" s="80"/>
      <c r="K24" s="80"/>
      <c r="L24" s="80"/>
      <c r="M24" s="80"/>
    </row>
    <row r="25" spans="1:13" ht="26.4">
      <c r="I25" s="80"/>
      <c r="J25" s="80"/>
      <c r="K25" s="80"/>
      <c r="L25" s="80"/>
      <c r="M25" s="80"/>
    </row>
    <row r="26" spans="1:13" ht="26.4">
      <c r="I26" s="80"/>
      <c r="J26" s="80"/>
      <c r="K26" s="80"/>
      <c r="L26" s="80"/>
      <c r="M26" s="80"/>
    </row>
    <row r="27" spans="1:13" ht="26.4">
      <c r="I27" s="80"/>
      <c r="J27" s="80"/>
      <c r="K27" s="80"/>
      <c r="L27" s="80"/>
      <c r="M27" s="80"/>
    </row>
    <row r="28" spans="1:13" ht="26.4">
      <c r="I28" s="80"/>
      <c r="J28" s="80"/>
      <c r="K28" s="80"/>
      <c r="L28" s="80"/>
      <c r="M28" s="80"/>
    </row>
    <row r="29" spans="1:13" ht="26.4">
      <c r="I29" s="80"/>
      <c r="J29" s="80"/>
      <c r="K29" s="80"/>
      <c r="L29" s="80"/>
      <c r="M29" s="80"/>
    </row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F26"/>
  <sheetViews>
    <sheetView workbookViewId="0">
      <pane xSplit="3" ySplit="2" topLeftCell="D3" activePane="bottomRight" state="frozen"/>
      <selection activeCell="V40" sqref="V40"/>
      <selection pane="topRight" activeCell="V40" sqref="V40"/>
      <selection pane="bottomLeft" activeCell="V40" sqref="V40"/>
      <selection pane="bottomRight" activeCell="V40" sqref="V40"/>
    </sheetView>
  </sheetViews>
  <sheetFormatPr defaultColWidth="9.109375" defaultRowHeight="23.4"/>
  <cols>
    <col min="1" max="1" width="10.77734375" style="76" customWidth="1"/>
    <col min="2" max="2" width="32.88671875" style="86" bestFit="1" customWidth="1"/>
    <col min="3" max="3" width="17.33203125" style="77" bestFit="1" customWidth="1"/>
    <col min="4" max="4" width="10.21875" style="77" customWidth="1"/>
    <col min="5" max="5" width="10.109375" style="77" bestFit="1" customWidth="1"/>
    <col min="6" max="6" width="9.77734375" style="76" bestFit="1" customWidth="1"/>
    <col min="7" max="16384" width="9.109375" style="76"/>
  </cols>
  <sheetData>
    <row r="1" spans="1:6" ht="28.8">
      <c r="A1" s="75" t="s">
        <v>389</v>
      </c>
    </row>
    <row r="2" spans="1:6" s="109" customFormat="1" ht="52.8">
      <c r="A2" s="106" t="s">
        <v>251</v>
      </c>
      <c r="B2" s="106" t="s">
        <v>256</v>
      </c>
      <c r="C2" s="107" t="s">
        <v>258</v>
      </c>
      <c r="D2" s="108" t="s">
        <v>359</v>
      </c>
      <c r="E2" s="107" t="s">
        <v>360</v>
      </c>
      <c r="F2" s="106" t="s">
        <v>9</v>
      </c>
    </row>
    <row r="3" spans="1:6" s="123" customFormat="1">
      <c r="A3" s="120"/>
      <c r="B3" s="131"/>
      <c r="C3" s="124"/>
      <c r="D3" s="125"/>
      <c r="E3" s="126"/>
      <c r="F3" s="121"/>
    </row>
    <row r="4" spans="1:6" s="123" customFormat="1">
      <c r="A4" s="120"/>
      <c r="B4" s="131"/>
      <c r="C4" s="124"/>
      <c r="D4" s="125"/>
      <c r="E4" s="126"/>
      <c r="F4" s="121"/>
    </row>
    <row r="5" spans="1:6" s="123" customFormat="1">
      <c r="A5" s="120"/>
      <c r="B5" s="131"/>
      <c r="C5" s="124"/>
      <c r="D5" s="125"/>
      <c r="E5" s="126"/>
      <c r="F5" s="121"/>
    </row>
    <row r="6" spans="1:6" s="123" customFormat="1">
      <c r="A6" s="121"/>
      <c r="B6" s="131"/>
      <c r="C6" s="127"/>
      <c r="D6" s="127"/>
      <c r="E6" s="126">
        <f t="shared" ref="E5:E24" si="0">+C6*D6</f>
        <v>0</v>
      </c>
      <c r="F6" s="121"/>
    </row>
    <row r="7" spans="1:6" s="123" customFormat="1">
      <c r="A7" s="121"/>
      <c r="B7" s="131"/>
      <c r="C7" s="127"/>
      <c r="D7" s="127"/>
      <c r="E7" s="126">
        <f t="shared" si="0"/>
        <v>0</v>
      </c>
      <c r="F7" s="121"/>
    </row>
    <row r="8" spans="1:6" s="123" customFormat="1">
      <c r="A8" s="121"/>
      <c r="B8" s="131"/>
      <c r="C8" s="127"/>
      <c r="D8" s="127"/>
      <c r="E8" s="126">
        <f t="shared" si="0"/>
        <v>0</v>
      </c>
      <c r="F8" s="121"/>
    </row>
    <row r="9" spans="1:6" s="123" customFormat="1">
      <c r="A9" s="121"/>
      <c r="B9" s="131"/>
      <c r="C9" s="127"/>
      <c r="D9" s="127"/>
      <c r="E9" s="126">
        <f t="shared" si="0"/>
        <v>0</v>
      </c>
      <c r="F9" s="121"/>
    </row>
    <row r="10" spans="1:6" s="123" customFormat="1">
      <c r="A10" s="121"/>
      <c r="B10" s="131"/>
      <c r="C10" s="127"/>
      <c r="D10" s="127"/>
      <c r="E10" s="126">
        <f t="shared" si="0"/>
        <v>0</v>
      </c>
      <c r="F10" s="121"/>
    </row>
    <row r="11" spans="1:6" s="123" customFormat="1">
      <c r="A11" s="121"/>
      <c r="B11" s="131"/>
      <c r="C11" s="127"/>
      <c r="D11" s="127"/>
      <c r="E11" s="126">
        <f t="shared" si="0"/>
        <v>0</v>
      </c>
      <c r="F11" s="121"/>
    </row>
    <row r="12" spans="1:6" s="123" customFormat="1">
      <c r="A12" s="121"/>
      <c r="B12" s="131"/>
      <c r="C12" s="127"/>
      <c r="D12" s="127"/>
      <c r="E12" s="126">
        <f t="shared" si="0"/>
        <v>0</v>
      </c>
      <c r="F12" s="121"/>
    </row>
    <row r="13" spans="1:6" s="123" customFormat="1">
      <c r="A13" s="121"/>
      <c r="B13" s="131"/>
      <c r="C13" s="127"/>
      <c r="D13" s="127"/>
      <c r="E13" s="126">
        <f t="shared" si="0"/>
        <v>0</v>
      </c>
      <c r="F13" s="121"/>
    </row>
    <row r="14" spans="1:6" s="123" customFormat="1">
      <c r="A14" s="120"/>
      <c r="B14" s="131"/>
      <c r="C14" s="122"/>
      <c r="D14" s="122"/>
      <c r="E14" s="126">
        <f t="shared" si="0"/>
        <v>0</v>
      </c>
      <c r="F14" s="121"/>
    </row>
    <row r="15" spans="1:6" s="123" customFormat="1">
      <c r="A15" s="121"/>
      <c r="B15" s="131"/>
      <c r="C15" s="122"/>
      <c r="D15" s="122"/>
      <c r="E15" s="126">
        <f t="shared" si="0"/>
        <v>0</v>
      </c>
      <c r="F15" s="121"/>
    </row>
    <row r="16" spans="1:6" s="123" customFormat="1">
      <c r="A16" s="121"/>
      <c r="B16" s="131"/>
      <c r="C16" s="122"/>
      <c r="D16" s="122"/>
      <c r="E16" s="126">
        <f t="shared" si="0"/>
        <v>0</v>
      </c>
      <c r="F16" s="121"/>
    </row>
    <row r="17" spans="1:6" s="123" customFormat="1">
      <c r="A17" s="121"/>
      <c r="B17" s="131"/>
      <c r="C17" s="122"/>
      <c r="D17" s="122"/>
      <c r="E17" s="126">
        <f t="shared" si="0"/>
        <v>0</v>
      </c>
      <c r="F17" s="121"/>
    </row>
    <row r="18" spans="1:6" s="123" customFormat="1">
      <c r="A18" s="121"/>
      <c r="B18" s="131"/>
      <c r="C18" s="122"/>
      <c r="D18" s="122"/>
      <c r="E18" s="126">
        <f t="shared" si="0"/>
        <v>0</v>
      </c>
      <c r="F18" s="121"/>
    </row>
    <row r="19" spans="1:6" s="123" customFormat="1">
      <c r="A19" s="121"/>
      <c r="B19" s="131"/>
      <c r="C19" s="122"/>
      <c r="D19" s="122"/>
      <c r="E19" s="126">
        <f t="shared" si="0"/>
        <v>0</v>
      </c>
      <c r="F19" s="121"/>
    </row>
    <row r="20" spans="1:6" s="123" customFormat="1">
      <c r="A20" s="121"/>
      <c r="B20" s="131"/>
      <c r="C20" s="122"/>
      <c r="D20" s="122"/>
      <c r="E20" s="126">
        <f t="shared" si="0"/>
        <v>0</v>
      </c>
      <c r="F20" s="121"/>
    </row>
    <row r="21" spans="1:6" s="123" customFormat="1">
      <c r="A21" s="121"/>
      <c r="B21" s="131"/>
      <c r="C21" s="122"/>
      <c r="D21" s="122"/>
      <c r="E21" s="126">
        <f t="shared" si="0"/>
        <v>0</v>
      </c>
      <c r="F21" s="121"/>
    </row>
    <row r="22" spans="1:6" s="123" customFormat="1">
      <c r="A22" s="121"/>
      <c r="B22" s="131"/>
      <c r="C22" s="122"/>
      <c r="D22" s="122"/>
      <c r="E22" s="126">
        <f t="shared" si="0"/>
        <v>0</v>
      </c>
      <c r="F22" s="121"/>
    </row>
    <row r="23" spans="1:6" s="123" customFormat="1">
      <c r="A23" s="121"/>
      <c r="B23" s="131"/>
      <c r="C23" s="122"/>
      <c r="D23" s="122"/>
      <c r="E23" s="126">
        <f t="shared" si="0"/>
        <v>0</v>
      </c>
      <c r="F23" s="121"/>
    </row>
    <row r="24" spans="1:6" s="123" customFormat="1">
      <c r="A24" s="121"/>
      <c r="B24" s="131"/>
      <c r="C24" s="122"/>
      <c r="D24" s="122"/>
      <c r="E24" s="126">
        <f t="shared" si="0"/>
        <v>0</v>
      </c>
      <c r="F24" s="121"/>
    </row>
    <row r="25" spans="1:6" ht="27" thickBot="1">
      <c r="B25" s="86" t="s">
        <v>259</v>
      </c>
      <c r="C25" s="85">
        <f>SUM(C3:C24)</f>
        <v>0</v>
      </c>
      <c r="D25" s="86" t="s">
        <v>361</v>
      </c>
      <c r="E25" s="85">
        <f>SUM(E3:E24)</f>
        <v>0</v>
      </c>
      <c r="F25" s="86" t="s">
        <v>255</v>
      </c>
    </row>
    <row r="26" spans="1:6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</sheetPr>
  <dimension ref="A1:E26"/>
  <sheetViews>
    <sheetView workbookViewId="0">
      <pane xSplit="3" ySplit="2" topLeftCell="D3" activePane="bottomRight" state="frozen"/>
      <selection activeCell="V40" sqref="V40"/>
      <selection pane="topRight" activeCell="V40" sqref="V40"/>
      <selection pane="bottomLeft" activeCell="V40" sqref="V40"/>
      <selection pane="bottomRight" activeCell="V40" sqref="V40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7.88671875" style="77" bestFit="1" customWidth="1"/>
    <col min="4" max="4" width="17.88671875" style="77" customWidth="1"/>
    <col min="5" max="5" width="27.21875" style="76" customWidth="1"/>
    <col min="6" max="16384" width="9.109375" style="76"/>
  </cols>
  <sheetData>
    <row r="1" spans="1:5" ht="28.8">
      <c r="A1" s="75" t="s">
        <v>388</v>
      </c>
    </row>
    <row r="2" spans="1:5" s="80" customFormat="1" ht="26.4">
      <c r="A2" s="78" t="s">
        <v>251</v>
      </c>
      <c r="B2" s="78" t="s">
        <v>256</v>
      </c>
      <c r="C2" s="79" t="s">
        <v>336</v>
      </c>
      <c r="D2" s="79" t="s">
        <v>337</v>
      </c>
      <c r="E2" s="78" t="s">
        <v>9</v>
      </c>
    </row>
    <row r="3" spans="1:5" s="80" customFormat="1" ht="26.4">
      <c r="A3" s="87"/>
      <c r="B3" s="87"/>
      <c r="C3" s="88"/>
      <c r="D3" s="88"/>
      <c r="E3" s="87"/>
    </row>
    <row r="4" spans="1:5" s="80" customFormat="1" ht="26.4">
      <c r="A4" s="87"/>
      <c r="B4" s="87"/>
      <c r="C4" s="88"/>
      <c r="D4" s="88"/>
      <c r="E4" s="87"/>
    </row>
    <row r="5" spans="1:5" s="80" customFormat="1" ht="26.4">
      <c r="A5" s="87"/>
      <c r="B5" s="87"/>
      <c r="C5" s="88"/>
      <c r="D5" s="88"/>
      <c r="E5" s="87"/>
    </row>
    <row r="6" spans="1:5" s="80" customFormat="1" ht="26.4">
      <c r="A6" s="87"/>
      <c r="B6" s="87"/>
      <c r="C6" s="88"/>
      <c r="D6" s="88"/>
      <c r="E6" s="87"/>
    </row>
    <row r="7" spans="1:5" s="80" customFormat="1" ht="26.4">
      <c r="A7" s="87"/>
      <c r="B7" s="87"/>
      <c r="C7" s="88"/>
      <c r="D7" s="88"/>
      <c r="E7" s="87"/>
    </row>
    <row r="8" spans="1:5" s="80" customFormat="1" ht="26.4">
      <c r="A8" s="87"/>
      <c r="B8" s="87"/>
      <c r="C8" s="88"/>
      <c r="D8" s="88"/>
      <c r="E8" s="87"/>
    </row>
    <row r="9" spans="1:5" s="80" customFormat="1" ht="26.4">
      <c r="A9" s="87"/>
      <c r="B9" s="87"/>
      <c r="C9" s="88"/>
      <c r="D9" s="88"/>
      <c r="E9" s="87"/>
    </row>
    <row r="10" spans="1:5" s="80" customFormat="1" ht="26.4">
      <c r="A10" s="87"/>
      <c r="B10" s="87"/>
      <c r="C10" s="88"/>
      <c r="D10" s="88"/>
      <c r="E10" s="87"/>
    </row>
    <row r="11" spans="1:5" s="80" customFormat="1" ht="26.4">
      <c r="A11" s="87"/>
      <c r="B11" s="87"/>
      <c r="C11" s="88"/>
      <c r="D11" s="88"/>
      <c r="E11" s="87"/>
    </row>
    <row r="12" spans="1:5" s="80" customFormat="1" ht="26.4">
      <c r="A12" s="87"/>
      <c r="B12" s="87"/>
      <c r="C12" s="88"/>
      <c r="D12" s="88"/>
      <c r="E12" s="87"/>
    </row>
    <row r="13" spans="1:5" s="80" customFormat="1" ht="26.4">
      <c r="A13" s="87"/>
      <c r="B13" s="87"/>
      <c r="C13" s="88"/>
      <c r="D13" s="88"/>
      <c r="E13" s="87"/>
    </row>
    <row r="14" spans="1:5">
      <c r="A14" s="81"/>
      <c r="B14" s="82"/>
      <c r="C14" s="83"/>
      <c r="D14" s="83"/>
      <c r="E14" s="82"/>
    </row>
    <row r="15" spans="1:5">
      <c r="A15" s="82"/>
      <c r="B15" s="82"/>
      <c r="C15" s="83"/>
      <c r="D15" s="83"/>
      <c r="E15" s="82"/>
    </row>
    <row r="16" spans="1:5">
      <c r="A16" s="82"/>
      <c r="B16" s="82"/>
      <c r="C16" s="83"/>
      <c r="D16" s="83"/>
      <c r="E16" s="82"/>
    </row>
    <row r="17" spans="1:5">
      <c r="A17" s="82"/>
      <c r="B17" s="82"/>
      <c r="C17" s="83"/>
      <c r="D17" s="83"/>
      <c r="E17" s="82"/>
    </row>
    <row r="18" spans="1:5">
      <c r="A18" s="82"/>
      <c r="B18" s="82"/>
      <c r="C18" s="83"/>
      <c r="D18" s="83"/>
      <c r="E18" s="82"/>
    </row>
    <row r="19" spans="1:5">
      <c r="A19" s="82"/>
      <c r="B19" s="82"/>
      <c r="C19" s="83"/>
      <c r="D19" s="83"/>
      <c r="E19" s="82"/>
    </row>
    <row r="20" spans="1:5">
      <c r="A20" s="82"/>
      <c r="B20" s="82"/>
      <c r="C20" s="83"/>
      <c r="D20" s="83"/>
      <c r="E20" s="82"/>
    </row>
    <row r="21" spans="1:5">
      <c r="A21" s="82"/>
      <c r="B21" s="82"/>
      <c r="C21" s="83"/>
      <c r="D21" s="83"/>
      <c r="E21" s="82"/>
    </row>
    <row r="22" spans="1:5">
      <c r="A22" s="82"/>
      <c r="B22" s="82"/>
      <c r="C22" s="83"/>
      <c r="D22" s="83"/>
      <c r="E22" s="82"/>
    </row>
    <row r="23" spans="1:5">
      <c r="A23" s="82"/>
      <c r="B23" s="82"/>
      <c r="C23" s="83"/>
      <c r="D23" s="83"/>
      <c r="E23" s="82"/>
    </row>
    <row r="24" spans="1:5">
      <c r="A24" s="82"/>
      <c r="B24" s="82"/>
      <c r="C24" s="83"/>
      <c r="D24" s="83"/>
      <c r="E24" s="82"/>
    </row>
    <row r="25" spans="1:5" ht="27" thickBot="1">
      <c r="B25" s="84" t="s">
        <v>259</v>
      </c>
      <c r="C25" s="85">
        <f>SUM(C14:C24)</f>
        <v>0</v>
      </c>
      <c r="D25" s="85">
        <f>SUM(D14:D24)</f>
        <v>0</v>
      </c>
      <c r="E25" s="86" t="s">
        <v>255</v>
      </c>
    </row>
    <row r="26" spans="1:5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8E99-DD92-4E0B-9E56-74F1853CDD49}">
  <sheetPr>
    <tabColor rgb="FF5F5F5F"/>
  </sheetPr>
  <dimension ref="A1:F26"/>
  <sheetViews>
    <sheetView workbookViewId="0">
      <pane xSplit="3" ySplit="2" topLeftCell="D3" activePane="bottomRight" state="frozen"/>
      <selection activeCell="V40" sqref="V40"/>
      <selection pane="topRight" activeCell="V40" sqref="V40"/>
      <selection pane="bottomLeft" activeCell="V40" sqref="V40"/>
      <selection pane="bottomRight" activeCell="V40" sqref="V40"/>
    </sheetView>
  </sheetViews>
  <sheetFormatPr defaultColWidth="9.109375" defaultRowHeight="23.4"/>
  <cols>
    <col min="1" max="1" width="9.109375" style="76"/>
    <col min="2" max="2" width="38.33203125" style="76" bestFit="1" customWidth="1"/>
    <col min="3" max="3" width="17.88671875" style="77" bestFit="1" customWidth="1"/>
    <col min="4" max="4" width="17.88671875" style="77" customWidth="1"/>
    <col min="5" max="5" width="27.21875" style="76" customWidth="1"/>
    <col min="6" max="16384" width="9.109375" style="76"/>
  </cols>
  <sheetData>
    <row r="1" spans="1:6" ht="28.8">
      <c r="A1" s="75" t="s">
        <v>387</v>
      </c>
    </row>
    <row r="2" spans="1:6" s="80" customFormat="1" ht="26.4">
      <c r="A2" s="78" t="s">
        <v>251</v>
      </c>
      <c r="B2" s="78" t="s">
        <v>256</v>
      </c>
      <c r="C2" s="79" t="s">
        <v>336</v>
      </c>
      <c r="D2" s="108" t="s">
        <v>362</v>
      </c>
      <c r="E2" s="107" t="s">
        <v>360</v>
      </c>
      <c r="F2" s="78" t="s">
        <v>9</v>
      </c>
    </row>
    <row r="3" spans="1:6" s="129" customFormat="1" ht="24.6">
      <c r="A3" s="112"/>
      <c r="B3" s="116"/>
      <c r="C3" s="128"/>
      <c r="D3" s="15"/>
      <c r="E3" s="113"/>
      <c r="F3" s="113"/>
    </row>
    <row r="4" spans="1:6" s="129" customFormat="1" ht="24.6">
      <c r="A4" s="112"/>
      <c r="B4" s="116"/>
      <c r="C4" s="128"/>
      <c r="D4" s="20"/>
      <c r="E4" s="113"/>
      <c r="F4" s="113"/>
    </row>
    <row r="5" spans="1:6" s="129" customFormat="1" ht="24.6">
      <c r="A5" s="112"/>
      <c r="B5" s="116"/>
      <c r="C5" s="128"/>
      <c r="D5" s="20"/>
      <c r="E5" s="113"/>
      <c r="F5" s="113"/>
    </row>
    <row r="6" spans="1:6" s="129" customFormat="1">
      <c r="A6" s="113"/>
      <c r="B6" s="113"/>
      <c r="C6" s="128"/>
      <c r="D6" s="128"/>
      <c r="E6" s="113"/>
      <c r="F6" s="113"/>
    </row>
    <row r="7" spans="1:6" s="129" customFormat="1">
      <c r="A7" s="113"/>
      <c r="B7" s="113"/>
      <c r="C7" s="128"/>
      <c r="D7" s="128"/>
      <c r="E7" s="113"/>
      <c r="F7" s="113"/>
    </row>
    <row r="8" spans="1:6" s="129" customFormat="1">
      <c r="A8" s="113"/>
      <c r="B8" s="113"/>
      <c r="C8" s="128"/>
      <c r="D8" s="128"/>
      <c r="E8" s="113"/>
      <c r="F8" s="113"/>
    </row>
    <row r="9" spans="1:6" s="129" customFormat="1">
      <c r="A9" s="113"/>
      <c r="B9" s="113"/>
      <c r="C9" s="128"/>
      <c r="D9" s="128"/>
      <c r="E9" s="113"/>
      <c r="F9" s="113"/>
    </row>
    <row r="10" spans="1:6" s="129" customFormat="1">
      <c r="A10" s="113"/>
      <c r="B10" s="113"/>
      <c r="C10" s="128"/>
      <c r="D10" s="128"/>
      <c r="E10" s="113"/>
      <c r="F10" s="113"/>
    </row>
    <row r="11" spans="1:6" s="129" customFormat="1">
      <c r="A11" s="113"/>
      <c r="B11" s="113"/>
      <c r="C11" s="128"/>
      <c r="D11" s="128"/>
      <c r="E11" s="113"/>
      <c r="F11" s="113"/>
    </row>
    <row r="12" spans="1:6" s="129" customFormat="1">
      <c r="A12" s="113"/>
      <c r="B12" s="113"/>
      <c r="C12" s="128"/>
      <c r="D12" s="128"/>
      <c r="E12" s="113"/>
      <c r="F12" s="113"/>
    </row>
    <row r="13" spans="1:6" s="129" customFormat="1">
      <c r="A13" s="113"/>
      <c r="B13" s="113"/>
      <c r="C13" s="128"/>
      <c r="D13" s="128"/>
      <c r="E13" s="113"/>
      <c r="F13" s="113"/>
    </row>
    <row r="14" spans="1:6" s="129" customFormat="1">
      <c r="A14" s="112"/>
      <c r="B14" s="113"/>
      <c r="C14" s="114"/>
      <c r="D14" s="114"/>
      <c r="E14" s="113"/>
      <c r="F14" s="113"/>
    </row>
    <row r="15" spans="1:6" s="129" customFormat="1">
      <c r="A15" s="113"/>
      <c r="B15" s="113"/>
      <c r="C15" s="114"/>
      <c r="D15" s="114"/>
      <c r="E15" s="113"/>
      <c r="F15" s="113"/>
    </row>
    <row r="16" spans="1:6" s="129" customFormat="1">
      <c r="A16" s="113"/>
      <c r="B16" s="113"/>
      <c r="C16" s="114"/>
      <c r="D16" s="114"/>
      <c r="E16" s="113"/>
      <c r="F16" s="113"/>
    </row>
    <row r="17" spans="1:6" s="129" customFormat="1">
      <c r="A17" s="113"/>
      <c r="B17" s="113"/>
      <c r="C17" s="114"/>
      <c r="D17" s="114"/>
      <c r="E17" s="113"/>
      <c r="F17" s="113"/>
    </row>
    <row r="18" spans="1:6" s="129" customFormat="1">
      <c r="A18" s="113"/>
      <c r="B18" s="113"/>
      <c r="C18" s="114"/>
      <c r="D18" s="114"/>
      <c r="E18" s="113"/>
      <c r="F18" s="113"/>
    </row>
    <row r="19" spans="1:6" s="129" customFormat="1">
      <c r="A19" s="113"/>
      <c r="B19" s="113"/>
      <c r="C19" s="114"/>
      <c r="D19" s="114"/>
      <c r="E19" s="113"/>
      <c r="F19" s="113"/>
    </row>
    <row r="20" spans="1:6" s="129" customFormat="1">
      <c r="A20" s="113"/>
      <c r="B20" s="113"/>
      <c r="C20" s="114"/>
      <c r="D20" s="114"/>
      <c r="E20" s="113"/>
      <c r="F20" s="113"/>
    </row>
    <row r="21" spans="1:6" s="129" customFormat="1">
      <c r="A21" s="113"/>
      <c r="B21" s="113"/>
      <c r="C21" s="114"/>
      <c r="D21" s="114"/>
      <c r="E21" s="113"/>
      <c r="F21" s="113"/>
    </row>
    <row r="22" spans="1:6" s="129" customFormat="1">
      <c r="A22" s="113"/>
      <c r="B22" s="113"/>
      <c r="C22" s="114"/>
      <c r="D22" s="114"/>
      <c r="E22" s="113"/>
      <c r="F22" s="113"/>
    </row>
    <row r="23" spans="1:6" s="129" customFormat="1">
      <c r="A23" s="113"/>
      <c r="B23" s="113"/>
      <c r="C23" s="114"/>
      <c r="D23" s="114"/>
      <c r="E23" s="113"/>
      <c r="F23" s="113"/>
    </row>
    <row r="24" spans="1:6" s="129" customFormat="1">
      <c r="A24" s="113"/>
      <c r="B24" s="113"/>
      <c r="C24" s="114"/>
      <c r="D24" s="114"/>
      <c r="E24" s="113"/>
      <c r="F24" s="113"/>
    </row>
    <row r="25" spans="1:6" ht="27" thickBot="1">
      <c r="B25" s="84" t="s">
        <v>259</v>
      </c>
      <c r="C25" s="85">
        <f>SUM(C14:C24)</f>
        <v>0</v>
      </c>
      <c r="D25" s="130"/>
      <c r="E25" s="86" t="s">
        <v>255</v>
      </c>
    </row>
    <row r="26" spans="1:6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24" activePane="bottomRight" state="frozen"/>
      <selection activeCell="V40" sqref="V40"/>
      <selection pane="topRight" activeCell="V40" sqref="V40"/>
      <selection pane="bottomLeft" activeCell="V40" sqref="V40"/>
      <selection pane="bottomRight" activeCell="V40" sqref="V40"/>
    </sheetView>
  </sheetViews>
  <sheetFormatPr defaultColWidth="9" defaultRowHeight="24"/>
  <cols>
    <col min="1" max="1" width="5.109375" style="2" bestFit="1" customWidth="1"/>
    <col min="2" max="2" width="11.77734375" style="1" bestFit="1" customWidth="1"/>
    <col min="3" max="3" width="10.5546875" style="1" bestFit="1" customWidth="1"/>
    <col min="4" max="4" width="12.77734375" style="1" customWidth="1"/>
    <col min="5" max="5" width="9.88671875" style="1" customWidth="1"/>
    <col min="6" max="8" width="11.88671875" style="1" customWidth="1"/>
    <col min="9" max="9" width="14.77734375" style="1" customWidth="1"/>
    <col min="10" max="10" width="16.21875" style="2" bestFit="1" customWidth="1"/>
    <col min="11" max="11" width="10.77734375" style="2" customWidth="1"/>
    <col min="12" max="16384" width="9" style="2"/>
  </cols>
  <sheetData>
    <row r="2" spans="1:11" s="3" customFormat="1" ht="28.8">
      <c r="A2" s="148" t="s">
        <v>365</v>
      </c>
      <c r="B2" s="148"/>
      <c r="C2" s="148"/>
      <c r="D2" s="148"/>
      <c r="E2" s="148"/>
      <c r="F2" s="148"/>
      <c r="G2" s="148"/>
      <c r="H2" s="148"/>
      <c r="I2" s="148"/>
      <c r="J2" s="148"/>
    </row>
    <row r="3" spans="1:11" s="5" customFormat="1" ht="24.6">
      <c r="A3" s="145" t="s">
        <v>214</v>
      </c>
      <c r="B3" s="145" t="s">
        <v>215</v>
      </c>
      <c r="C3" s="145" t="s">
        <v>10</v>
      </c>
      <c r="D3" s="145" t="s">
        <v>216</v>
      </c>
      <c r="E3" s="145" t="s">
        <v>217</v>
      </c>
      <c r="F3" s="146" t="s">
        <v>218</v>
      </c>
      <c r="G3" s="146" t="s">
        <v>219</v>
      </c>
      <c r="H3" s="146" t="s">
        <v>220</v>
      </c>
      <c r="I3" s="145" t="s">
        <v>221</v>
      </c>
      <c r="J3" s="143" t="s">
        <v>222</v>
      </c>
    </row>
    <row r="4" spans="1:11" s="5" customFormat="1" ht="24.6">
      <c r="A4" s="145"/>
      <c r="B4" s="145"/>
      <c r="C4" s="145"/>
      <c r="D4" s="145"/>
      <c r="E4" s="145"/>
      <c r="F4" s="147"/>
      <c r="G4" s="147"/>
      <c r="H4" s="147"/>
      <c r="I4" s="145"/>
      <c r="J4" s="144"/>
    </row>
    <row r="5" spans="1:11" ht="24.6">
      <c r="A5" s="45">
        <v>1</v>
      </c>
      <c r="B5" s="46">
        <f>+'1'!L227</f>
        <v>0</v>
      </c>
      <c r="C5" s="46">
        <f>+'1'!L232</f>
        <v>0</v>
      </c>
      <c r="D5" s="46">
        <f>+'1'!L230</f>
        <v>0</v>
      </c>
      <c r="E5" s="74">
        <f>+'1'!L228</f>
        <v>0</v>
      </c>
      <c r="F5" s="46">
        <f>+'1'!L231</f>
        <v>0</v>
      </c>
      <c r="G5" s="46">
        <f>+'1'!L229</f>
        <v>0</v>
      </c>
      <c r="H5" s="46">
        <f>+B5-C5-D5-E5-F5-G5</f>
        <v>0</v>
      </c>
      <c r="I5" s="46">
        <f>+'1'!L234</f>
        <v>0</v>
      </c>
      <c r="J5" s="47">
        <f>+I5-H5</f>
        <v>0</v>
      </c>
      <c r="K5" s="63"/>
    </row>
    <row r="6" spans="1:11" ht="24.6">
      <c r="A6" s="45">
        <v>2</v>
      </c>
      <c r="B6" s="46">
        <f>+'2'!L227</f>
        <v>0</v>
      </c>
      <c r="C6" s="46">
        <f>+'2'!L232</f>
        <v>0</v>
      </c>
      <c r="D6" s="46">
        <f>+'2'!L230</f>
        <v>0</v>
      </c>
      <c r="E6" s="74">
        <f>+'2'!L228</f>
        <v>0</v>
      </c>
      <c r="F6" s="46">
        <f>+'2'!L231</f>
        <v>0</v>
      </c>
      <c r="G6" s="46">
        <f>+'2'!L229</f>
        <v>0</v>
      </c>
      <c r="H6" s="46">
        <f>+B6-C6-D6-E6-F6-G6</f>
        <v>0</v>
      </c>
      <c r="I6" s="46">
        <f>+'2'!L234</f>
        <v>0</v>
      </c>
      <c r="J6" s="47">
        <f t="shared" ref="J6:J35" si="0">+I6-H6</f>
        <v>0</v>
      </c>
      <c r="K6" s="63"/>
    </row>
    <row r="7" spans="1:11" ht="24.6">
      <c r="A7" s="45">
        <v>3</v>
      </c>
      <c r="B7" s="46">
        <f>+'3'!L227</f>
        <v>0</v>
      </c>
      <c r="C7" s="46">
        <f>+'3'!L232</f>
        <v>0</v>
      </c>
      <c r="D7" s="46">
        <f>+'3'!L230</f>
        <v>0</v>
      </c>
      <c r="E7" s="74">
        <f>+'3'!L228</f>
        <v>0</v>
      </c>
      <c r="F7" s="46">
        <f>+'3'!L231</f>
        <v>0</v>
      </c>
      <c r="G7" s="46">
        <f>+'3'!L229</f>
        <v>0</v>
      </c>
      <c r="H7" s="46">
        <f t="shared" ref="H7:H35" si="1">+B7-C7-D7-E7-F7-G7</f>
        <v>0</v>
      </c>
      <c r="I7" s="46">
        <f>+'3'!L234</f>
        <v>0</v>
      </c>
      <c r="J7" s="47">
        <f>+I7-H7</f>
        <v>0</v>
      </c>
      <c r="K7" s="63"/>
    </row>
    <row r="8" spans="1:11" ht="24.6">
      <c r="A8" s="45">
        <v>4</v>
      </c>
      <c r="B8" s="46">
        <f>+'4'!L227</f>
        <v>0</v>
      </c>
      <c r="C8" s="46">
        <f>+'4'!L232</f>
        <v>0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0</v>
      </c>
      <c r="H8" s="46">
        <f>+B8-C8-D8-E8-F8-G8</f>
        <v>0</v>
      </c>
      <c r="I8" s="46">
        <f>+'4'!L234</f>
        <v>0</v>
      </c>
      <c r="J8" s="47">
        <f t="shared" si="0"/>
        <v>0</v>
      </c>
      <c r="K8" s="63"/>
    </row>
    <row r="9" spans="1:11" ht="24.6">
      <c r="A9" s="45">
        <v>5</v>
      </c>
      <c r="B9" s="46">
        <f>+'5'!L227</f>
        <v>0</v>
      </c>
      <c r="C9" s="46">
        <f>+'5'!L232</f>
        <v>0</v>
      </c>
      <c r="D9" s="46">
        <f>+'5'!L230</f>
        <v>0</v>
      </c>
      <c r="E9" s="74">
        <f>+'5'!L228</f>
        <v>0</v>
      </c>
      <c r="F9" s="46">
        <f>+'5'!L231</f>
        <v>0</v>
      </c>
      <c r="G9" s="46">
        <f>+'5'!L229</f>
        <v>0</v>
      </c>
      <c r="H9" s="46">
        <f t="shared" si="1"/>
        <v>0</v>
      </c>
      <c r="I9" s="46">
        <f>+'5'!L234</f>
        <v>0</v>
      </c>
      <c r="J9" s="47">
        <f t="shared" si="0"/>
        <v>0</v>
      </c>
      <c r="K9" s="63"/>
    </row>
    <row r="10" spans="1:11" ht="24.6">
      <c r="A10" s="45">
        <v>6</v>
      </c>
      <c r="B10" s="46">
        <f>+'6'!L227</f>
        <v>0</v>
      </c>
      <c r="C10" s="46">
        <f>+'6'!L232</f>
        <v>0</v>
      </c>
      <c r="D10" s="46">
        <f>+'6'!L230</f>
        <v>0</v>
      </c>
      <c r="E10" s="74">
        <f>+'6'!L228</f>
        <v>0</v>
      </c>
      <c r="F10" s="46">
        <f>+'6'!L231</f>
        <v>0</v>
      </c>
      <c r="G10" s="46">
        <f>+'6'!L229</f>
        <v>0</v>
      </c>
      <c r="H10" s="46">
        <f t="shared" si="1"/>
        <v>0</v>
      </c>
      <c r="I10" s="46">
        <f>+'6'!L234</f>
        <v>0</v>
      </c>
      <c r="J10" s="47">
        <f t="shared" si="0"/>
        <v>0</v>
      </c>
      <c r="K10" s="63"/>
    </row>
    <row r="11" spans="1:11" ht="24.6">
      <c r="A11" s="45">
        <v>7</v>
      </c>
      <c r="B11" s="46">
        <f>+'7'!L227</f>
        <v>0</v>
      </c>
      <c r="C11" s="46">
        <f>+'7'!L232</f>
        <v>0</v>
      </c>
      <c r="D11" s="46">
        <f>+'7'!L230</f>
        <v>0</v>
      </c>
      <c r="E11" s="74">
        <f>+'7'!L228</f>
        <v>0</v>
      </c>
      <c r="F11" s="46">
        <f>+'7'!L231</f>
        <v>0</v>
      </c>
      <c r="G11" s="46">
        <f>+'7'!L229</f>
        <v>0</v>
      </c>
      <c r="H11" s="46">
        <f t="shared" si="1"/>
        <v>0</v>
      </c>
      <c r="I11" s="46">
        <f>+'7'!L234</f>
        <v>0</v>
      </c>
      <c r="J11" s="47">
        <f t="shared" si="0"/>
        <v>0</v>
      </c>
      <c r="K11" s="63"/>
    </row>
    <row r="12" spans="1:11" ht="24.6">
      <c r="A12" s="45">
        <v>8</v>
      </c>
      <c r="B12" s="46">
        <f>+'8'!L227</f>
        <v>0</v>
      </c>
      <c r="C12" s="46">
        <f>+'8'!L232</f>
        <v>0</v>
      </c>
      <c r="D12" s="46">
        <f>+'8'!L230</f>
        <v>0</v>
      </c>
      <c r="E12" s="74">
        <f>+'8'!L228</f>
        <v>0</v>
      </c>
      <c r="F12" s="46">
        <f>+'8'!L231</f>
        <v>0</v>
      </c>
      <c r="G12" s="46">
        <f>+'8'!L229</f>
        <v>0</v>
      </c>
      <c r="H12" s="46">
        <f t="shared" si="1"/>
        <v>0</v>
      </c>
      <c r="I12" s="46">
        <f>+'8'!L234</f>
        <v>0</v>
      </c>
      <c r="J12" s="47">
        <f t="shared" si="0"/>
        <v>0</v>
      </c>
      <c r="K12" s="63"/>
    </row>
    <row r="13" spans="1:11" ht="24.6">
      <c r="A13" s="45">
        <v>9</v>
      </c>
      <c r="B13" s="46">
        <f>+'9'!L227</f>
        <v>0</v>
      </c>
      <c r="C13" s="46">
        <f>+'9'!L232</f>
        <v>0</v>
      </c>
      <c r="D13" s="46">
        <f>+'9'!L230</f>
        <v>0</v>
      </c>
      <c r="E13" s="74">
        <f>+'9'!L228</f>
        <v>0</v>
      </c>
      <c r="F13" s="46">
        <f>+'9'!L231</f>
        <v>0</v>
      </c>
      <c r="G13" s="46">
        <f>+'9'!L229</f>
        <v>0</v>
      </c>
      <c r="H13" s="46">
        <f t="shared" si="1"/>
        <v>0</v>
      </c>
      <c r="I13" s="46">
        <f>+'9'!L234</f>
        <v>0</v>
      </c>
      <c r="J13" s="47">
        <f t="shared" si="0"/>
        <v>0</v>
      </c>
      <c r="K13" s="63"/>
    </row>
    <row r="14" spans="1:11" ht="24.6">
      <c r="A14" s="45">
        <v>10</v>
      </c>
      <c r="B14" s="46">
        <f>+'10'!L227</f>
        <v>0</v>
      </c>
      <c r="C14" s="46">
        <f>+'10'!L232</f>
        <v>0</v>
      </c>
      <c r="D14" s="46">
        <f>+'10'!L230</f>
        <v>0</v>
      </c>
      <c r="E14" s="74">
        <f>+'10'!L228</f>
        <v>0</v>
      </c>
      <c r="F14" s="46">
        <f>+'10'!L231</f>
        <v>0</v>
      </c>
      <c r="G14" s="46">
        <f>+'10'!L229</f>
        <v>0</v>
      </c>
      <c r="H14" s="46">
        <f t="shared" si="1"/>
        <v>0</v>
      </c>
      <c r="I14" s="46">
        <f>+'10'!L234</f>
        <v>0</v>
      </c>
      <c r="J14" s="47">
        <f t="shared" si="0"/>
        <v>0</v>
      </c>
      <c r="K14" s="63"/>
    </row>
    <row r="15" spans="1:11" ht="24.6">
      <c r="A15" s="45">
        <v>11</v>
      </c>
      <c r="B15" s="46">
        <f>+'11'!L227</f>
        <v>0</v>
      </c>
      <c r="C15" s="46">
        <f>+'11'!L232</f>
        <v>0</v>
      </c>
      <c r="D15" s="46">
        <f>+'11'!L230</f>
        <v>0</v>
      </c>
      <c r="E15" s="74">
        <f>+'11'!L228</f>
        <v>0</v>
      </c>
      <c r="F15" s="46">
        <f>+'11'!L231</f>
        <v>0</v>
      </c>
      <c r="G15" s="46">
        <f>+'11'!L229</f>
        <v>0</v>
      </c>
      <c r="H15" s="46">
        <f t="shared" si="1"/>
        <v>0</v>
      </c>
      <c r="I15" s="46">
        <f>+'11'!L234</f>
        <v>0</v>
      </c>
      <c r="J15" s="47">
        <f t="shared" si="0"/>
        <v>0</v>
      </c>
      <c r="K15" s="63"/>
    </row>
    <row r="16" spans="1:11" ht="24.6">
      <c r="A16" s="45">
        <v>12</v>
      </c>
      <c r="B16" s="46">
        <f>+'12'!L227</f>
        <v>0</v>
      </c>
      <c r="C16" s="46">
        <f>+'12'!L232</f>
        <v>0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0</v>
      </c>
      <c r="H16" s="46">
        <f t="shared" si="1"/>
        <v>0</v>
      </c>
      <c r="I16" s="46">
        <f>+'12'!L234</f>
        <v>0</v>
      </c>
      <c r="J16" s="47">
        <f t="shared" si="0"/>
        <v>0</v>
      </c>
      <c r="K16" s="63"/>
    </row>
    <row r="17" spans="1:11" ht="24.6">
      <c r="A17" s="45">
        <v>13</v>
      </c>
      <c r="B17" s="46">
        <f>+'13'!L227</f>
        <v>0</v>
      </c>
      <c r="C17" s="46">
        <f>+'13'!L232</f>
        <v>0</v>
      </c>
      <c r="D17" s="46">
        <f>+'13'!L230</f>
        <v>0</v>
      </c>
      <c r="E17" s="74">
        <f>+'13'!L228</f>
        <v>0</v>
      </c>
      <c r="F17" s="46">
        <f>+'13'!L231</f>
        <v>0</v>
      </c>
      <c r="G17" s="46">
        <f>+'13'!L229</f>
        <v>0</v>
      </c>
      <c r="H17" s="46">
        <f>+B17-C17-D17-E17-F17-G17</f>
        <v>0</v>
      </c>
      <c r="I17" s="46">
        <f>+'13'!L234</f>
        <v>0</v>
      </c>
      <c r="J17" s="47">
        <f t="shared" si="0"/>
        <v>0</v>
      </c>
      <c r="K17" s="63"/>
    </row>
    <row r="18" spans="1:11" ht="24.6">
      <c r="A18" s="45">
        <v>14</v>
      </c>
      <c r="B18" s="46">
        <f>+'14'!L227</f>
        <v>0</v>
      </c>
      <c r="C18" s="46">
        <f>+'14'!L232</f>
        <v>0</v>
      </c>
      <c r="D18" s="46">
        <f>+'14'!L230</f>
        <v>0</v>
      </c>
      <c r="E18" s="74">
        <f>+'14'!L228</f>
        <v>0</v>
      </c>
      <c r="F18" s="46">
        <f>+'14'!L231</f>
        <v>0</v>
      </c>
      <c r="G18" s="46">
        <f>+'14'!L229</f>
        <v>0</v>
      </c>
      <c r="H18" s="46">
        <f t="shared" si="1"/>
        <v>0</v>
      </c>
      <c r="I18" s="46">
        <f>+'14'!L234</f>
        <v>0</v>
      </c>
      <c r="J18" s="47">
        <f t="shared" si="0"/>
        <v>0</v>
      </c>
      <c r="K18" s="63"/>
    </row>
    <row r="19" spans="1:11" ht="24.6">
      <c r="A19" s="45">
        <v>15</v>
      </c>
      <c r="B19" s="46">
        <f>+'15'!L227</f>
        <v>0</v>
      </c>
      <c r="C19" s="46">
        <f>+'15'!L232</f>
        <v>0</v>
      </c>
      <c r="D19" s="46">
        <f>+'15'!L230</f>
        <v>0</v>
      </c>
      <c r="E19" s="74">
        <f>+'15'!L228</f>
        <v>0</v>
      </c>
      <c r="F19" s="46">
        <f>+'15'!L231</f>
        <v>0</v>
      </c>
      <c r="G19" s="46">
        <f>+'15'!L229</f>
        <v>0</v>
      </c>
      <c r="H19" s="46">
        <f t="shared" si="1"/>
        <v>0</v>
      </c>
      <c r="I19" s="46">
        <f>+'15'!L234</f>
        <v>0</v>
      </c>
      <c r="J19" s="47">
        <f t="shared" si="0"/>
        <v>0</v>
      </c>
      <c r="K19" s="63"/>
    </row>
    <row r="20" spans="1:11" ht="24.6">
      <c r="A20" s="45">
        <v>16</v>
      </c>
      <c r="B20" s="46">
        <f>+'16'!L227</f>
        <v>0</v>
      </c>
      <c r="C20" s="46">
        <f>+'16'!L232</f>
        <v>0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f>+'16'!L229</f>
        <v>0</v>
      </c>
      <c r="H20" s="46">
        <f t="shared" si="1"/>
        <v>0</v>
      </c>
      <c r="I20" s="46">
        <f>+'16'!L234</f>
        <v>0</v>
      </c>
      <c r="J20" s="47">
        <f t="shared" si="0"/>
        <v>0</v>
      </c>
      <c r="K20" s="63"/>
    </row>
    <row r="21" spans="1:11" ht="24.6">
      <c r="A21" s="45">
        <v>17</v>
      </c>
      <c r="B21" s="46">
        <f>+'17'!L227</f>
        <v>0</v>
      </c>
      <c r="C21" s="46">
        <f>+'17'!L232</f>
        <v>0</v>
      </c>
      <c r="D21" s="46">
        <f>+'17'!L230</f>
        <v>0</v>
      </c>
      <c r="E21" s="74">
        <f>+'17'!L228</f>
        <v>0</v>
      </c>
      <c r="F21" s="46">
        <f>+'17'!L231</f>
        <v>0</v>
      </c>
      <c r="G21" s="46">
        <f>+'17'!L229</f>
        <v>0</v>
      </c>
      <c r="H21" s="46">
        <f t="shared" si="1"/>
        <v>0</v>
      </c>
      <c r="I21" s="46">
        <f>+'17'!L234</f>
        <v>0</v>
      </c>
      <c r="J21" s="47">
        <f t="shared" si="0"/>
        <v>0</v>
      </c>
      <c r="K21" s="63"/>
    </row>
    <row r="22" spans="1:11" ht="24.6">
      <c r="A22" s="45">
        <v>18</v>
      </c>
      <c r="B22" s="46">
        <f>+'18'!L227</f>
        <v>0</v>
      </c>
      <c r="C22" s="46">
        <f>+'18'!L232</f>
        <v>0</v>
      </c>
      <c r="D22" s="46">
        <f>+'18'!L230</f>
        <v>0</v>
      </c>
      <c r="E22" s="74">
        <f>+'18'!L228</f>
        <v>0</v>
      </c>
      <c r="F22" s="46">
        <f>+'18'!L231</f>
        <v>0</v>
      </c>
      <c r="G22" s="46">
        <f>+'18'!L229</f>
        <v>0</v>
      </c>
      <c r="H22" s="46">
        <f t="shared" si="1"/>
        <v>0</v>
      </c>
      <c r="I22" s="46">
        <f>+'18'!L234</f>
        <v>0</v>
      </c>
      <c r="J22" s="47">
        <f t="shared" si="0"/>
        <v>0</v>
      </c>
      <c r="K22" s="63"/>
    </row>
    <row r="23" spans="1:11" ht="24.6">
      <c r="A23" s="45">
        <v>19</v>
      </c>
      <c r="B23" s="46">
        <f>+'19'!L227</f>
        <v>0</v>
      </c>
      <c r="C23" s="46">
        <f>+'19'!L232</f>
        <v>0</v>
      </c>
      <c r="D23" s="46">
        <f>+'19'!L230</f>
        <v>0</v>
      </c>
      <c r="E23" s="74">
        <f>+'19'!L228</f>
        <v>0</v>
      </c>
      <c r="F23" s="46">
        <f>+'19'!L231</f>
        <v>0</v>
      </c>
      <c r="G23" s="46">
        <f>+'19'!L229</f>
        <v>0</v>
      </c>
      <c r="H23" s="46">
        <f t="shared" si="1"/>
        <v>0</v>
      </c>
      <c r="I23" s="46">
        <f>+'19'!L234</f>
        <v>0</v>
      </c>
      <c r="J23" s="47">
        <f t="shared" si="0"/>
        <v>0</v>
      </c>
      <c r="K23" s="63"/>
    </row>
    <row r="24" spans="1:11" ht="24.6">
      <c r="A24" s="45">
        <v>20</v>
      </c>
      <c r="B24" s="46">
        <f>+'20'!L227</f>
        <v>0</v>
      </c>
      <c r="C24" s="46">
        <f>+'20'!L232</f>
        <v>0</v>
      </c>
      <c r="D24" s="46">
        <f>+'20'!L230</f>
        <v>0</v>
      </c>
      <c r="E24" s="74">
        <f>+'20'!L228</f>
        <v>0</v>
      </c>
      <c r="F24" s="46">
        <f>+'20'!L231</f>
        <v>0</v>
      </c>
      <c r="G24" s="46">
        <f>+'20'!L229</f>
        <v>0</v>
      </c>
      <c r="H24" s="46">
        <f t="shared" si="1"/>
        <v>0</v>
      </c>
      <c r="I24" s="46">
        <f>+'20'!L234</f>
        <v>0</v>
      </c>
      <c r="J24" s="47">
        <f t="shared" si="0"/>
        <v>0</v>
      </c>
      <c r="K24" s="63"/>
    </row>
    <row r="25" spans="1:11" ht="24.6">
      <c r="A25" s="45">
        <v>21</v>
      </c>
      <c r="B25" s="46">
        <f>+'21'!L227</f>
        <v>0</v>
      </c>
      <c r="C25" s="46">
        <f>+'21'!L232</f>
        <v>0</v>
      </c>
      <c r="D25" s="46">
        <f>+'21'!L230</f>
        <v>0</v>
      </c>
      <c r="E25" s="74">
        <f>+'21'!L228</f>
        <v>0</v>
      </c>
      <c r="F25" s="46">
        <f>+'21'!L231</f>
        <v>0</v>
      </c>
      <c r="G25" s="46">
        <f>+'21'!L229</f>
        <v>0</v>
      </c>
      <c r="H25" s="46">
        <f t="shared" si="1"/>
        <v>0</v>
      </c>
      <c r="I25" s="46">
        <f>+'21'!L234</f>
        <v>0</v>
      </c>
      <c r="J25" s="47">
        <f t="shared" si="0"/>
        <v>0</v>
      </c>
      <c r="K25" s="63"/>
    </row>
    <row r="26" spans="1:11" ht="24.6">
      <c r="A26" s="45">
        <v>22</v>
      </c>
      <c r="B26" s="46">
        <f>+'22'!L227</f>
        <v>0</v>
      </c>
      <c r="C26" s="46">
        <f>+'22'!L232</f>
        <v>0</v>
      </c>
      <c r="D26" s="46">
        <f>+'22'!L230</f>
        <v>0</v>
      </c>
      <c r="E26" s="74">
        <f>+'22'!L228</f>
        <v>0</v>
      </c>
      <c r="F26" s="46">
        <f>+'22'!L231</f>
        <v>0</v>
      </c>
      <c r="G26" s="46">
        <f>+'22'!L229</f>
        <v>0</v>
      </c>
      <c r="H26" s="46">
        <f t="shared" si="1"/>
        <v>0</v>
      </c>
      <c r="I26" s="46">
        <f>+'22'!L234</f>
        <v>0</v>
      </c>
      <c r="J26" s="47">
        <f t="shared" si="0"/>
        <v>0</v>
      </c>
      <c r="K26" s="63"/>
    </row>
    <row r="27" spans="1:11" ht="24.6">
      <c r="A27" s="45">
        <v>23</v>
      </c>
      <c r="B27" s="46">
        <f>+'23'!L227</f>
        <v>0</v>
      </c>
      <c r="C27" s="46">
        <f>+'23'!L232</f>
        <v>0</v>
      </c>
      <c r="D27" s="46">
        <f>+'23'!L230</f>
        <v>0</v>
      </c>
      <c r="E27" s="74">
        <f>+'23'!L228</f>
        <v>0</v>
      </c>
      <c r="F27" s="46">
        <f>+'23'!L231</f>
        <v>0</v>
      </c>
      <c r="G27" s="46">
        <f>+'23'!L229</f>
        <v>0</v>
      </c>
      <c r="H27" s="46">
        <f>+B27-C27-D27-E27-F27-G27</f>
        <v>0</v>
      </c>
      <c r="I27" s="46">
        <f>+'23'!L234</f>
        <v>0</v>
      </c>
      <c r="J27" s="47">
        <f>+I27-H27</f>
        <v>0</v>
      </c>
      <c r="K27" s="63"/>
    </row>
    <row r="28" spans="1:11" ht="24.6">
      <c r="A28" s="45">
        <v>24</v>
      </c>
      <c r="B28" s="46">
        <f>+'24'!L227</f>
        <v>0</v>
      </c>
      <c r="C28" s="46">
        <f>+'24'!L232</f>
        <v>0</v>
      </c>
      <c r="D28" s="46">
        <f>+'24'!L230</f>
        <v>0</v>
      </c>
      <c r="E28" s="74">
        <f>+'24'!L228</f>
        <v>0</v>
      </c>
      <c r="F28" s="46">
        <f>+'24'!L231</f>
        <v>0</v>
      </c>
      <c r="G28" s="46">
        <f>+'24'!L229</f>
        <v>0</v>
      </c>
      <c r="H28" s="46">
        <f t="shared" si="1"/>
        <v>0</v>
      </c>
      <c r="I28" s="46">
        <f>+'24'!L234</f>
        <v>0</v>
      </c>
      <c r="J28" s="47">
        <f t="shared" si="0"/>
        <v>0</v>
      </c>
      <c r="K28" s="63"/>
    </row>
    <row r="29" spans="1:11" ht="24.6">
      <c r="A29" s="45">
        <v>25</v>
      </c>
      <c r="B29" s="46">
        <f>+'25'!L227</f>
        <v>0</v>
      </c>
      <c r="C29" s="46">
        <f>+'25'!L232</f>
        <v>0</v>
      </c>
      <c r="D29" s="46">
        <f>+'25'!L230</f>
        <v>0</v>
      </c>
      <c r="E29" s="74">
        <f>+'25'!L228</f>
        <v>0</v>
      </c>
      <c r="F29" s="46">
        <f>+'25'!L231</f>
        <v>0</v>
      </c>
      <c r="G29" s="46">
        <f>+'25'!L229</f>
        <v>0</v>
      </c>
      <c r="H29" s="46">
        <f t="shared" si="1"/>
        <v>0</v>
      </c>
      <c r="I29" s="46">
        <f>+'25'!L234</f>
        <v>0</v>
      </c>
      <c r="J29" s="47">
        <f t="shared" si="0"/>
        <v>0</v>
      </c>
      <c r="K29" s="63"/>
    </row>
    <row r="30" spans="1:11" ht="24.6">
      <c r="A30" s="45">
        <v>26</v>
      </c>
      <c r="B30" s="46">
        <f>+'26'!L227</f>
        <v>0</v>
      </c>
      <c r="C30" s="46">
        <f>+'26'!L232</f>
        <v>0</v>
      </c>
      <c r="D30" s="46">
        <f>+'26'!L230</f>
        <v>0</v>
      </c>
      <c r="E30" s="74">
        <f>+'26'!L228</f>
        <v>0</v>
      </c>
      <c r="F30" s="46">
        <f>+'26'!L231</f>
        <v>0</v>
      </c>
      <c r="G30" s="46">
        <f>+'26'!L229</f>
        <v>0</v>
      </c>
      <c r="H30" s="46">
        <f t="shared" si="1"/>
        <v>0</v>
      </c>
      <c r="I30" s="46">
        <f>+'26'!L234</f>
        <v>0</v>
      </c>
      <c r="J30" s="47">
        <f t="shared" si="0"/>
        <v>0</v>
      </c>
      <c r="K30" s="63"/>
    </row>
    <row r="31" spans="1:11" ht="24.6">
      <c r="A31" s="45">
        <v>27</v>
      </c>
      <c r="B31" s="46">
        <f>+'27'!L227</f>
        <v>0</v>
      </c>
      <c r="C31" s="46">
        <f>+'27'!L232</f>
        <v>0</v>
      </c>
      <c r="D31" s="46">
        <f>+'27'!L230</f>
        <v>0</v>
      </c>
      <c r="E31" s="74">
        <f>+'27'!L228</f>
        <v>0</v>
      </c>
      <c r="F31" s="46">
        <f>+'27'!L231</f>
        <v>0</v>
      </c>
      <c r="G31" s="46">
        <f>+'27'!L229</f>
        <v>0</v>
      </c>
      <c r="H31" s="46">
        <f t="shared" si="1"/>
        <v>0</v>
      </c>
      <c r="I31" s="46">
        <f>+'27'!L234</f>
        <v>0</v>
      </c>
      <c r="J31" s="47">
        <f t="shared" si="0"/>
        <v>0</v>
      </c>
      <c r="K31" s="63"/>
    </row>
    <row r="32" spans="1:11" ht="24.6">
      <c r="A32" s="45">
        <v>28</v>
      </c>
      <c r="B32" s="46">
        <f>+'28'!L227</f>
        <v>0</v>
      </c>
      <c r="C32" s="46">
        <f>+'28'!L232</f>
        <v>0</v>
      </c>
      <c r="D32" s="46">
        <f>+'28'!L230</f>
        <v>0</v>
      </c>
      <c r="E32" s="74">
        <f>+'28'!L228</f>
        <v>0</v>
      </c>
      <c r="F32" s="46">
        <f>+'28'!L231</f>
        <v>0</v>
      </c>
      <c r="G32" s="46">
        <f>+'28'!L229</f>
        <v>0</v>
      </c>
      <c r="H32" s="46">
        <f t="shared" si="1"/>
        <v>0</v>
      </c>
      <c r="I32" s="46">
        <f>+'28'!L234</f>
        <v>0</v>
      </c>
      <c r="J32" s="47">
        <f t="shared" si="0"/>
        <v>0</v>
      </c>
      <c r="K32" s="63"/>
    </row>
    <row r="33" spans="1:11" ht="24.6">
      <c r="A33" s="45">
        <v>29</v>
      </c>
      <c r="B33" s="46">
        <f>+'29'!L227</f>
        <v>0</v>
      </c>
      <c r="C33" s="46">
        <f>+'29'!L232</f>
        <v>0</v>
      </c>
      <c r="D33" s="46">
        <f>+'29'!L230</f>
        <v>0</v>
      </c>
      <c r="E33" s="74">
        <f>+'29'!L228</f>
        <v>0</v>
      </c>
      <c r="F33" s="46">
        <f>+'29'!L231</f>
        <v>0</v>
      </c>
      <c r="G33" s="46">
        <f>+'29'!L229</f>
        <v>0</v>
      </c>
      <c r="H33" s="46">
        <f t="shared" si="1"/>
        <v>0</v>
      </c>
      <c r="I33" s="46">
        <f>+'29'!L234</f>
        <v>0</v>
      </c>
      <c r="J33" s="47">
        <f t="shared" si="0"/>
        <v>0</v>
      </c>
      <c r="K33" s="63"/>
    </row>
    <row r="34" spans="1:11" ht="24.6">
      <c r="A34" s="45">
        <v>30</v>
      </c>
      <c r="B34" s="46">
        <f>+'30'!L227</f>
        <v>0</v>
      </c>
      <c r="C34" s="46">
        <f>'30'!L232</f>
        <v>0</v>
      </c>
      <c r="D34" s="46">
        <f>+'30'!L230</f>
        <v>0</v>
      </c>
      <c r="E34" s="74">
        <f>+'30'!L228</f>
        <v>0</v>
      </c>
      <c r="F34" s="46">
        <f>+'30'!L231</f>
        <v>0</v>
      </c>
      <c r="G34" s="46">
        <f>+'30'!L229</f>
        <v>0</v>
      </c>
      <c r="H34" s="46">
        <f t="shared" si="1"/>
        <v>0</v>
      </c>
      <c r="I34" s="46">
        <f>+'30'!L234</f>
        <v>0</v>
      </c>
      <c r="J34" s="47">
        <f t="shared" si="0"/>
        <v>0</v>
      </c>
      <c r="K34" s="63"/>
    </row>
    <row r="35" spans="1:11" ht="24.6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>
      <c r="A36" s="45"/>
      <c r="B36" s="48">
        <f t="shared" ref="B36:J36" si="2">SUM(B5:B35)</f>
        <v>0</v>
      </c>
      <c r="C36" s="48">
        <f t="shared" si="2"/>
        <v>0</v>
      </c>
      <c r="D36" s="48">
        <f t="shared" si="2"/>
        <v>0</v>
      </c>
      <c r="E36" s="48">
        <f t="shared" si="2"/>
        <v>0</v>
      </c>
      <c r="F36" s="48">
        <f t="shared" si="2"/>
        <v>0</v>
      </c>
      <c r="G36" s="48">
        <f t="shared" si="2"/>
        <v>0</v>
      </c>
      <c r="H36" s="48">
        <f t="shared" si="2"/>
        <v>0</v>
      </c>
      <c r="I36" s="48">
        <f t="shared" si="2"/>
        <v>0</v>
      </c>
      <c r="J36" s="48">
        <f t="shared" si="2"/>
        <v>0</v>
      </c>
      <c r="K36" s="5"/>
    </row>
    <row r="37" spans="1:11" ht="24.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/>
    <row r="295" spans="1:11" ht="24.75" customHeight="1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zoomScale="85" zoomScaleNormal="85" workbookViewId="0">
      <pane xSplit="8" ySplit="4" topLeftCell="I18" activePane="bottomRight" state="frozen"/>
      <selection activeCell="Q21" sqref="Q21"/>
      <selection pane="topRight" activeCell="Q21" sqref="Q21"/>
      <selection pane="bottomLeft" activeCell="Q21" sqref="Q21"/>
      <selection pane="bottomRight" activeCell="J203" sqref="J203"/>
    </sheetView>
  </sheetViews>
  <sheetFormatPr defaultColWidth="9" defaultRowHeight="24.6"/>
  <cols>
    <col min="1" max="1" width="8.109375" style="2" customWidth="1"/>
    <col min="2" max="2" width="47.44140625" style="2" bestFit="1" customWidth="1"/>
    <col min="3" max="3" width="13.21875" style="2" customWidth="1"/>
    <col min="4" max="4" width="12.77734375" style="2" customWidth="1"/>
    <col min="5" max="5" width="11.77734375" style="2" customWidth="1"/>
    <col min="6" max="6" width="12.44140625" style="2" bestFit="1" customWidth="1"/>
    <col min="7" max="7" width="8.77734375" style="2" customWidth="1"/>
    <col min="8" max="8" width="8.33203125" style="2" bestFit="1" customWidth="1"/>
    <col min="9" max="9" width="12.88671875" style="2" bestFit="1" customWidth="1"/>
    <col min="10" max="10" width="4.21875" style="5" customWidth="1"/>
    <col min="11" max="11" width="13.21875" style="2" bestFit="1" customWidth="1"/>
    <col min="12" max="12" width="16.109375" style="2" customWidth="1"/>
    <col min="13" max="13" width="15.21875" style="2" bestFit="1" customWidth="1"/>
    <col min="14" max="14" width="13.21875" style="2" customWidth="1"/>
    <col min="15" max="15" width="5.109375" style="2" bestFit="1" customWidth="1"/>
    <col min="16" max="16" width="11.77734375" style="1" bestFit="1" customWidth="1"/>
    <col min="17" max="17" width="10.5546875" style="1" bestFit="1" customWidth="1"/>
    <col min="18" max="18" width="12.77734375" style="1" customWidth="1"/>
    <col min="19" max="19" width="9.88671875" style="1" customWidth="1"/>
    <col min="20" max="22" width="11.88671875" style="1" customWidth="1"/>
    <col min="23" max="23" width="14.77734375" style="1" customWidth="1"/>
    <col min="24" max="24" width="16.21875" style="2" bestFit="1" customWidth="1"/>
    <col min="25" max="25" width="10.77734375" style="2" customWidth="1"/>
    <col min="26" max="16384" width="9" style="2"/>
  </cols>
  <sheetData>
    <row r="1" spans="1:25">
      <c r="A1" s="1"/>
    </row>
    <row r="2" spans="1:25" s="3" customFormat="1" ht="28.8">
      <c r="A2" s="148" t="s">
        <v>391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90"/>
      <c r="N2" s="90"/>
      <c r="O2" s="148" t="s">
        <v>392</v>
      </c>
      <c r="P2" s="148"/>
      <c r="Q2" s="148"/>
      <c r="R2" s="148"/>
      <c r="S2" s="148"/>
      <c r="T2" s="148"/>
      <c r="U2" s="148"/>
      <c r="V2" s="148"/>
      <c r="W2" s="148"/>
      <c r="X2" s="148"/>
    </row>
    <row r="3" spans="1:25" s="5" customFormat="1">
      <c r="A3" s="149" t="s">
        <v>1</v>
      </c>
      <c r="B3" s="149" t="s">
        <v>2</v>
      </c>
      <c r="C3" s="149" t="s">
        <v>3</v>
      </c>
      <c r="D3" s="149" t="s">
        <v>4</v>
      </c>
      <c r="E3" s="149" t="s">
        <v>5</v>
      </c>
      <c r="F3" s="70" t="s">
        <v>6</v>
      </c>
      <c r="G3" s="172" t="s">
        <v>263</v>
      </c>
      <c r="H3" s="149" t="s">
        <v>7</v>
      </c>
      <c r="I3" s="150" t="s">
        <v>8</v>
      </c>
      <c r="J3" s="150"/>
      <c r="K3" s="150"/>
      <c r="L3" s="149" t="s">
        <v>9</v>
      </c>
      <c r="M3" s="174" t="s">
        <v>314</v>
      </c>
      <c r="N3" s="176" t="s">
        <v>315</v>
      </c>
      <c r="O3" s="145" t="s">
        <v>214</v>
      </c>
      <c r="P3" s="145" t="s">
        <v>215</v>
      </c>
      <c r="Q3" s="145" t="s">
        <v>10</v>
      </c>
      <c r="R3" s="145" t="s">
        <v>216</v>
      </c>
      <c r="S3" s="145" t="s">
        <v>217</v>
      </c>
      <c r="T3" s="146" t="s">
        <v>218</v>
      </c>
      <c r="U3" s="146" t="s">
        <v>219</v>
      </c>
      <c r="V3" s="146" t="s">
        <v>220</v>
      </c>
      <c r="W3" s="145" t="s">
        <v>221</v>
      </c>
      <c r="X3" s="143" t="s">
        <v>222</v>
      </c>
    </row>
    <row r="4" spans="1:25" s="5" customFormat="1">
      <c r="A4" s="149"/>
      <c r="B4" s="149"/>
      <c r="C4" s="149"/>
      <c r="D4" s="149"/>
      <c r="E4" s="149"/>
      <c r="F4" s="70" t="s">
        <v>11</v>
      </c>
      <c r="G4" s="173"/>
      <c r="H4" s="149"/>
      <c r="I4" s="70" t="s">
        <v>12</v>
      </c>
      <c r="J4" s="42" t="s">
        <v>13</v>
      </c>
      <c r="K4" s="70" t="s">
        <v>14</v>
      </c>
      <c r="L4" s="149"/>
      <c r="M4" s="175"/>
      <c r="N4" s="177"/>
      <c r="O4" s="145"/>
      <c r="P4" s="145"/>
      <c r="Q4" s="145"/>
      <c r="R4" s="145"/>
      <c r="S4" s="145"/>
      <c r="T4" s="147"/>
      <c r="U4" s="147"/>
      <c r="V4" s="147"/>
      <c r="W4" s="145"/>
      <c r="X4" s="144"/>
    </row>
    <row r="5" spans="1:25">
      <c r="A5" s="10">
        <v>1</v>
      </c>
      <c r="B5" s="19" t="s">
        <v>393</v>
      </c>
      <c r="C5" s="46">
        <f>+ยกมา!H5</f>
        <v>0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0</v>
      </c>
      <c r="E5" s="43">
        <f t="shared" ref="E5:E82" si="0">+C5+D5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0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0</v>
      </c>
      <c r="L5" s="19"/>
      <c r="M5" s="97"/>
      <c r="N5" s="142">
        <f>+I5*M5</f>
        <v>0</v>
      </c>
      <c r="O5" s="45">
        <v>1</v>
      </c>
      <c r="P5" s="46">
        <f>+'1'!L227</f>
        <v>0</v>
      </c>
      <c r="Q5" s="46">
        <f>+'1'!L232</f>
        <v>0</v>
      </c>
      <c r="R5" s="46">
        <f>+'1'!L230</f>
        <v>0</v>
      </c>
      <c r="S5" s="74">
        <f>+'1'!L228</f>
        <v>0</v>
      </c>
      <c r="T5" s="46">
        <f>+'1'!L231</f>
        <v>0</v>
      </c>
      <c r="U5" s="46">
        <f>+'1'!L229</f>
        <v>0</v>
      </c>
      <c r="V5" s="46">
        <f>+P5-Q5-R5-S5-T5-U5</f>
        <v>0</v>
      </c>
      <c r="W5" s="46">
        <f>+'1'!L234</f>
        <v>0</v>
      </c>
      <c r="X5" s="47">
        <f>+W5-V5</f>
        <v>0</v>
      </c>
      <c r="Y5" s="63">
        <f>+U5+W5+X5</f>
        <v>0</v>
      </c>
    </row>
    <row r="6" spans="1:25">
      <c r="A6" s="10">
        <v>2</v>
      </c>
      <c r="B6" s="19" t="s">
        <v>394</v>
      </c>
      <c r="C6" s="46">
        <f>+ยกมา!H6</f>
        <v>0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0</v>
      </c>
      <c r="E6" s="43">
        <f t="shared" si="0"/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3">
        <f t="shared" ref="H6:H69" si="1">C6+D6-F6-I6-G6</f>
        <v>0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0</v>
      </c>
      <c r="L6" s="19"/>
      <c r="M6" s="97"/>
      <c r="N6" s="142">
        <f t="shared" ref="N6:N73" si="2">+I6*M6</f>
        <v>0</v>
      </c>
      <c r="O6" s="45">
        <v>2</v>
      </c>
      <c r="P6" s="46">
        <f>+'2'!L227</f>
        <v>0</v>
      </c>
      <c r="Q6" s="46">
        <f>+'2'!L232</f>
        <v>0</v>
      </c>
      <c r="R6" s="46">
        <f>+'2'!L230</f>
        <v>0</v>
      </c>
      <c r="S6" s="74">
        <f>+'2'!L228</f>
        <v>0</v>
      </c>
      <c r="T6" s="46">
        <f>+'2'!L231</f>
        <v>0</v>
      </c>
      <c r="U6" s="46">
        <f>+'2'!L229</f>
        <v>0</v>
      </c>
      <c r="V6" s="46">
        <f>+P6-Q6-R6-S6-T6-U6</f>
        <v>0</v>
      </c>
      <c r="W6" s="46">
        <f>+'2'!L234</f>
        <v>0</v>
      </c>
      <c r="X6" s="47">
        <f t="shared" ref="X6:X35" si="3">+W6-V6</f>
        <v>0</v>
      </c>
      <c r="Y6" s="63">
        <f t="shared" ref="Y6:Y35" si="4">+U6+W6+X6</f>
        <v>0</v>
      </c>
    </row>
    <row r="7" spans="1:25">
      <c r="A7" s="10">
        <v>3</v>
      </c>
      <c r="B7" s="19" t="s">
        <v>352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97"/>
      <c r="N7" s="98">
        <f t="shared" si="2"/>
        <v>0</v>
      </c>
      <c r="O7" s="45">
        <v>3</v>
      </c>
      <c r="P7" s="46">
        <f>+'3'!L227</f>
        <v>0</v>
      </c>
      <c r="Q7" s="46">
        <f>+'3'!L232</f>
        <v>0</v>
      </c>
      <c r="R7" s="46">
        <f>+'3'!L230</f>
        <v>0</v>
      </c>
      <c r="S7" s="74">
        <f>+'3'!L228</f>
        <v>0</v>
      </c>
      <c r="T7" s="46">
        <f>+'3'!L231</f>
        <v>0</v>
      </c>
      <c r="U7" s="46">
        <f>+'3'!L229</f>
        <v>0</v>
      </c>
      <c r="V7" s="46">
        <f t="shared" ref="V7:V35" si="5">+P7-Q7-R7-S7-T7-U7</f>
        <v>0</v>
      </c>
      <c r="W7" s="46">
        <f>+'3'!L234</f>
        <v>0</v>
      </c>
      <c r="X7" s="47">
        <f>+W7-V7</f>
        <v>0</v>
      </c>
      <c r="Y7" s="63">
        <f t="shared" si="4"/>
        <v>0</v>
      </c>
    </row>
    <row r="8" spans="1:25">
      <c r="A8" s="10">
        <v>4</v>
      </c>
      <c r="B8" s="19" t="s">
        <v>351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97"/>
      <c r="N8" s="98">
        <f t="shared" si="2"/>
        <v>0</v>
      </c>
      <c r="O8" s="45">
        <v>4</v>
      </c>
      <c r="P8" s="46">
        <f>+'4'!L227</f>
        <v>0</v>
      </c>
      <c r="Q8" s="46">
        <f>+'4'!L232</f>
        <v>0</v>
      </c>
      <c r="R8" s="46">
        <f>+'4'!L230</f>
        <v>0</v>
      </c>
      <c r="S8" s="74">
        <f>+'4'!L238</f>
        <v>0</v>
      </c>
      <c r="T8" s="46">
        <f>+'4'!L231</f>
        <v>0</v>
      </c>
      <c r="U8" s="46">
        <f>+'4'!L229</f>
        <v>0</v>
      </c>
      <c r="V8" s="46">
        <f>+P8-Q8-R8-S8-T8-U8</f>
        <v>0</v>
      </c>
      <c r="W8" s="46">
        <f>+'4'!L234</f>
        <v>0</v>
      </c>
      <c r="X8" s="47">
        <f t="shared" si="3"/>
        <v>0</v>
      </c>
      <c r="Y8" s="63">
        <f t="shared" si="4"/>
        <v>0</v>
      </c>
    </row>
    <row r="9" spans="1:2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97"/>
      <c r="N9" s="98">
        <f t="shared" si="2"/>
        <v>0</v>
      </c>
      <c r="O9" s="45">
        <v>5</v>
      </c>
      <c r="P9" s="46">
        <f>+'5'!L227</f>
        <v>0</v>
      </c>
      <c r="Q9" s="46">
        <f>+'5'!L232</f>
        <v>0</v>
      </c>
      <c r="R9" s="46">
        <f>+'5'!L230</f>
        <v>0</v>
      </c>
      <c r="S9" s="74">
        <f>+'5'!L228</f>
        <v>0</v>
      </c>
      <c r="T9" s="46">
        <f>+'5'!L231</f>
        <v>0</v>
      </c>
      <c r="U9" s="46">
        <f>+'5'!L229</f>
        <v>0</v>
      </c>
      <c r="V9" s="46">
        <f t="shared" si="5"/>
        <v>0</v>
      </c>
      <c r="W9" s="46">
        <f>+'5'!L234</f>
        <v>0</v>
      </c>
      <c r="X9" s="47">
        <f t="shared" si="3"/>
        <v>0</v>
      </c>
      <c r="Y9" s="63">
        <f t="shared" si="4"/>
        <v>0</v>
      </c>
    </row>
    <row r="10" spans="1:2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97"/>
      <c r="N10" s="98">
        <f t="shared" si="2"/>
        <v>0</v>
      </c>
      <c r="O10" s="45">
        <v>6</v>
      </c>
      <c r="P10" s="46">
        <f>+'6'!L227</f>
        <v>0</v>
      </c>
      <c r="Q10" s="46">
        <f>+'6'!L232</f>
        <v>0</v>
      </c>
      <c r="R10" s="46">
        <f>+'6'!L230</f>
        <v>0</v>
      </c>
      <c r="S10" s="74">
        <f>+'6'!L228</f>
        <v>0</v>
      </c>
      <c r="T10" s="46">
        <f>+'6'!L231</f>
        <v>0</v>
      </c>
      <c r="U10" s="46">
        <f>+'6'!L229</f>
        <v>0</v>
      </c>
      <c r="V10" s="46">
        <f t="shared" si="5"/>
        <v>0</v>
      </c>
      <c r="W10" s="46">
        <f>+'6'!L234</f>
        <v>0</v>
      </c>
      <c r="X10" s="47">
        <f t="shared" si="3"/>
        <v>0</v>
      </c>
      <c r="Y10" s="63">
        <f t="shared" si="4"/>
        <v>0</v>
      </c>
    </row>
    <row r="11" spans="1:25">
      <c r="A11" s="10">
        <v>7</v>
      </c>
      <c r="B11" s="19" t="s">
        <v>348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19"/>
      <c r="M11" s="97"/>
      <c r="N11" s="98">
        <f t="shared" si="2"/>
        <v>0</v>
      </c>
      <c r="O11" s="45">
        <v>7</v>
      </c>
      <c r="P11" s="46">
        <f>+'7'!L227</f>
        <v>0</v>
      </c>
      <c r="Q11" s="46">
        <f>+'7'!L232</f>
        <v>0</v>
      </c>
      <c r="R11" s="46">
        <f>+'7'!L230</f>
        <v>0</v>
      </c>
      <c r="S11" s="74">
        <f>+'7'!L228</f>
        <v>0</v>
      </c>
      <c r="T11" s="46">
        <f>+'7'!L231</f>
        <v>0</v>
      </c>
      <c r="U11" s="46">
        <f>+'7'!L229</f>
        <v>0</v>
      </c>
      <c r="V11" s="46">
        <f t="shared" si="5"/>
        <v>0</v>
      </c>
      <c r="W11" s="46">
        <f>+'7'!L234</f>
        <v>0</v>
      </c>
      <c r="X11" s="47">
        <f t="shared" si="3"/>
        <v>0</v>
      </c>
      <c r="Y11" s="63">
        <f t="shared" si="4"/>
        <v>0</v>
      </c>
    </row>
    <row r="12" spans="1:25">
      <c r="A12" s="10">
        <v>8</v>
      </c>
      <c r="B12" s="19" t="s">
        <v>353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97"/>
      <c r="N12" s="98">
        <f t="shared" si="2"/>
        <v>0</v>
      </c>
      <c r="O12" s="45">
        <v>8</v>
      </c>
      <c r="P12" s="46">
        <f>+'8'!L227</f>
        <v>0</v>
      </c>
      <c r="Q12" s="46">
        <f>+'8'!L232</f>
        <v>0</v>
      </c>
      <c r="R12" s="46">
        <f>+'8'!L230</f>
        <v>0</v>
      </c>
      <c r="S12" s="74">
        <f>+'8'!L228</f>
        <v>0</v>
      </c>
      <c r="T12" s="46">
        <f>+'8'!L231</f>
        <v>0</v>
      </c>
      <c r="U12" s="46">
        <f>+'8'!L229</f>
        <v>0</v>
      </c>
      <c r="V12" s="46">
        <f t="shared" si="5"/>
        <v>0</v>
      </c>
      <c r="W12" s="46">
        <f>+'8'!L234</f>
        <v>0</v>
      </c>
      <c r="X12" s="47">
        <f t="shared" si="3"/>
        <v>0</v>
      </c>
      <c r="Y12" s="63">
        <f t="shared" si="4"/>
        <v>0</v>
      </c>
    </row>
    <row r="13" spans="1:25">
      <c r="A13" s="10">
        <v>9</v>
      </c>
      <c r="B13" s="19" t="s">
        <v>340</v>
      </c>
      <c r="C13" s="46">
        <f>+ยกมา!H13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97"/>
      <c r="N13" s="142">
        <f t="shared" si="2"/>
        <v>0</v>
      </c>
      <c r="O13" s="45">
        <v>9</v>
      </c>
      <c r="P13" s="46">
        <f>+'9'!L227</f>
        <v>0</v>
      </c>
      <c r="Q13" s="46">
        <f>+'9'!L232</f>
        <v>0</v>
      </c>
      <c r="R13" s="46">
        <f>+'9'!L230</f>
        <v>0</v>
      </c>
      <c r="S13" s="74">
        <f>+'9'!L228</f>
        <v>0</v>
      </c>
      <c r="T13" s="46">
        <f>+'9'!L231</f>
        <v>0</v>
      </c>
      <c r="U13" s="46">
        <f>+'9'!L229</f>
        <v>0</v>
      </c>
      <c r="V13" s="46">
        <f t="shared" si="5"/>
        <v>0</v>
      </c>
      <c r="W13" s="46">
        <f>+'9'!L234</f>
        <v>0</v>
      </c>
      <c r="X13" s="47">
        <f t="shared" si="3"/>
        <v>0</v>
      </c>
      <c r="Y13" s="63">
        <f t="shared" si="4"/>
        <v>0</v>
      </c>
    </row>
    <row r="14" spans="1:25">
      <c r="A14" s="10">
        <v>10</v>
      </c>
      <c r="B14" s="19" t="s">
        <v>354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97"/>
      <c r="N14" s="98">
        <f t="shared" si="2"/>
        <v>0</v>
      </c>
      <c r="O14" s="45">
        <v>10</v>
      </c>
      <c r="P14" s="46">
        <f>+'10'!L227</f>
        <v>0</v>
      </c>
      <c r="Q14" s="46">
        <f>+'10'!L232</f>
        <v>0</v>
      </c>
      <c r="R14" s="46">
        <f>+'10'!L230</f>
        <v>0</v>
      </c>
      <c r="S14" s="74">
        <f>+'10'!L228</f>
        <v>0</v>
      </c>
      <c r="T14" s="46">
        <f>+'10'!L231</f>
        <v>0</v>
      </c>
      <c r="U14" s="46">
        <f>+'10'!L229</f>
        <v>0</v>
      </c>
      <c r="V14" s="46">
        <f t="shared" si="5"/>
        <v>0</v>
      </c>
      <c r="W14" s="46">
        <f>+'10'!L234</f>
        <v>0</v>
      </c>
      <c r="X14" s="47">
        <f t="shared" si="3"/>
        <v>0</v>
      </c>
      <c r="Y14" s="63">
        <f t="shared" si="4"/>
        <v>0</v>
      </c>
    </row>
    <row r="15" spans="1:25">
      <c r="A15" s="10">
        <v>11</v>
      </c>
      <c r="B15" s="19" t="s">
        <v>338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97"/>
      <c r="N15" s="98">
        <f t="shared" si="2"/>
        <v>0</v>
      </c>
      <c r="O15" s="45">
        <v>11</v>
      </c>
      <c r="P15" s="46">
        <f>+'11'!L227</f>
        <v>0</v>
      </c>
      <c r="Q15" s="46">
        <f>+'11'!L232</f>
        <v>0</v>
      </c>
      <c r="R15" s="46">
        <f>+'11'!L230</f>
        <v>0</v>
      </c>
      <c r="S15" s="74">
        <f>+'11'!L228</f>
        <v>0</v>
      </c>
      <c r="T15" s="46">
        <f>+'11'!L231</f>
        <v>0</v>
      </c>
      <c r="U15" s="46">
        <f>+'11'!L229</f>
        <v>0</v>
      </c>
      <c r="V15" s="46">
        <f t="shared" si="5"/>
        <v>0</v>
      </c>
      <c r="W15" s="46">
        <f>+'11'!L234</f>
        <v>0</v>
      </c>
      <c r="X15" s="47">
        <f t="shared" si="3"/>
        <v>0</v>
      </c>
      <c r="Y15" s="63">
        <f t="shared" si="4"/>
        <v>0</v>
      </c>
    </row>
    <row r="16" spans="1:25">
      <c r="A16" s="10">
        <v>12</v>
      </c>
      <c r="B16" s="19" t="s">
        <v>356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97"/>
      <c r="N16" s="98">
        <f t="shared" si="2"/>
        <v>0</v>
      </c>
      <c r="O16" s="45">
        <v>12</v>
      </c>
      <c r="P16" s="46">
        <f>+'12'!L227</f>
        <v>0</v>
      </c>
      <c r="Q16" s="46">
        <f>+'12'!L232</f>
        <v>0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0</v>
      </c>
      <c r="V16" s="46">
        <f t="shared" si="5"/>
        <v>0</v>
      </c>
      <c r="W16" s="46">
        <f>+'12'!L234</f>
        <v>0</v>
      </c>
      <c r="X16" s="47">
        <f t="shared" si="3"/>
        <v>0</v>
      </c>
      <c r="Y16" s="63">
        <f t="shared" si="4"/>
        <v>0</v>
      </c>
    </row>
    <row r="17" spans="1:25">
      <c r="A17" s="10">
        <v>13</v>
      </c>
      <c r="B17" s="19" t="s">
        <v>342</v>
      </c>
      <c r="C17" s="46">
        <f>+ยกมา!H17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97"/>
      <c r="N17" s="98">
        <f t="shared" si="2"/>
        <v>0</v>
      </c>
      <c r="O17" s="45">
        <v>13</v>
      </c>
      <c r="P17" s="46">
        <f>+'13'!L227</f>
        <v>0</v>
      </c>
      <c r="Q17" s="46">
        <f>+'13'!L232</f>
        <v>0</v>
      </c>
      <c r="R17" s="46">
        <f>+'13'!L230</f>
        <v>0</v>
      </c>
      <c r="S17" s="74">
        <f>+'13'!L228</f>
        <v>0</v>
      </c>
      <c r="T17" s="46">
        <f>+'13'!L231</f>
        <v>0</v>
      </c>
      <c r="U17" s="46">
        <f>+'13'!L229</f>
        <v>0</v>
      </c>
      <c r="V17" s="46">
        <f>+P17-Q17-R17-S17-T17-U17</f>
        <v>0</v>
      </c>
      <c r="W17" s="46">
        <f>+'13'!L234</f>
        <v>0</v>
      </c>
      <c r="X17" s="47">
        <f t="shared" si="3"/>
        <v>0</v>
      </c>
      <c r="Y17" s="63">
        <f t="shared" si="4"/>
        <v>0</v>
      </c>
    </row>
    <row r="18" spans="1:25">
      <c r="A18" s="10">
        <v>14</v>
      </c>
      <c r="B18" s="19" t="s">
        <v>395</v>
      </c>
      <c r="C18" s="46">
        <f>+ยกมา!H17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0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19"/>
      <c r="M18" s="97"/>
      <c r="N18" s="98">
        <f t="shared" si="2"/>
        <v>0</v>
      </c>
      <c r="O18" s="45">
        <v>14</v>
      </c>
      <c r="P18" s="46">
        <f>+'14'!L227</f>
        <v>0</v>
      </c>
      <c r="Q18" s="46">
        <f>+'14'!L232</f>
        <v>0</v>
      </c>
      <c r="R18" s="46">
        <f>+'14'!L230</f>
        <v>0</v>
      </c>
      <c r="S18" s="74">
        <f>+'14'!L228</f>
        <v>0</v>
      </c>
      <c r="T18" s="46">
        <f>+'14'!L231</f>
        <v>0</v>
      </c>
      <c r="U18" s="46">
        <f>+'14'!L229</f>
        <v>0</v>
      </c>
      <c r="V18" s="46">
        <f t="shared" si="5"/>
        <v>0</v>
      </c>
      <c r="W18" s="46">
        <f>+'14'!L234</f>
        <v>0</v>
      </c>
      <c r="X18" s="47">
        <f t="shared" si="3"/>
        <v>0</v>
      </c>
      <c r="Y18" s="63">
        <f t="shared" si="4"/>
        <v>0</v>
      </c>
    </row>
    <row r="19" spans="1:25">
      <c r="A19" s="10">
        <v>15</v>
      </c>
      <c r="B19" s="19" t="s">
        <v>345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97"/>
      <c r="N19" s="98">
        <f t="shared" si="2"/>
        <v>0</v>
      </c>
      <c r="O19" s="45">
        <v>15</v>
      </c>
      <c r="P19" s="46">
        <f>+'15'!L227</f>
        <v>0</v>
      </c>
      <c r="Q19" s="46">
        <f>+'15'!L232</f>
        <v>0</v>
      </c>
      <c r="R19" s="46">
        <f>+'15'!L230</f>
        <v>0</v>
      </c>
      <c r="S19" s="74">
        <f>+'15'!L228</f>
        <v>0</v>
      </c>
      <c r="T19" s="46">
        <f>+'15'!L231</f>
        <v>0</v>
      </c>
      <c r="U19" s="46">
        <f>+'15'!L229</f>
        <v>0</v>
      </c>
      <c r="V19" s="46">
        <f t="shared" si="5"/>
        <v>0</v>
      </c>
      <c r="W19" s="46">
        <f>+'15'!L234</f>
        <v>0</v>
      </c>
      <c r="X19" s="47">
        <f t="shared" si="3"/>
        <v>0</v>
      </c>
      <c r="Y19" s="63">
        <f t="shared" si="4"/>
        <v>0</v>
      </c>
    </row>
    <row r="20" spans="1:25">
      <c r="A20" s="10">
        <v>16</v>
      </c>
      <c r="B20" s="19" t="s">
        <v>25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3">
        <f t="shared" si="0"/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0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19"/>
      <c r="M20" s="97"/>
      <c r="N20" s="98">
        <f t="shared" si="2"/>
        <v>0</v>
      </c>
      <c r="O20" s="45">
        <v>16</v>
      </c>
      <c r="P20" s="46">
        <f>+'16'!L227</f>
        <v>0</v>
      </c>
      <c r="Q20" s="46">
        <f>+'16'!L232</f>
        <v>0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0</v>
      </c>
      <c r="V20" s="46">
        <f t="shared" si="5"/>
        <v>0</v>
      </c>
      <c r="W20" s="46">
        <f>+'16'!L234</f>
        <v>0</v>
      </c>
      <c r="X20" s="47">
        <f t="shared" si="3"/>
        <v>0</v>
      </c>
      <c r="Y20" s="63">
        <f t="shared" si="4"/>
        <v>0</v>
      </c>
    </row>
    <row r="21" spans="1:25">
      <c r="A21" s="10">
        <v>17</v>
      </c>
      <c r="B21" s="19" t="s">
        <v>357</v>
      </c>
      <c r="C21" s="46">
        <f>+ยกมา!H20</f>
        <v>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97"/>
      <c r="N21" s="98">
        <f t="shared" si="2"/>
        <v>0</v>
      </c>
      <c r="O21" s="45">
        <v>17</v>
      </c>
      <c r="P21" s="46">
        <f>+'17'!L227</f>
        <v>0</v>
      </c>
      <c r="Q21" s="46">
        <f>+'17'!L232</f>
        <v>0</v>
      </c>
      <c r="R21" s="46">
        <f>+'17'!L230</f>
        <v>0</v>
      </c>
      <c r="S21" s="74">
        <f>+'17'!L228</f>
        <v>0</v>
      </c>
      <c r="T21" s="46">
        <f>+'17'!L231</f>
        <v>0</v>
      </c>
      <c r="U21" s="46">
        <f>+'17'!L229</f>
        <v>0</v>
      </c>
      <c r="V21" s="46">
        <f t="shared" si="5"/>
        <v>0</v>
      </c>
      <c r="W21" s="46">
        <f>+'17'!L234</f>
        <v>0</v>
      </c>
      <c r="X21" s="47">
        <f t="shared" si="3"/>
        <v>0</v>
      </c>
      <c r="Y21" s="63">
        <f t="shared" si="4"/>
        <v>0</v>
      </c>
    </row>
    <row r="22" spans="1:25">
      <c r="A22" s="10">
        <v>18</v>
      </c>
      <c r="B22" s="19" t="s">
        <v>349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19"/>
      <c r="M22" s="97"/>
      <c r="N22" s="98">
        <f t="shared" si="2"/>
        <v>0</v>
      </c>
      <c r="O22" s="45">
        <v>18</v>
      </c>
      <c r="P22" s="46">
        <f>+'18'!L227</f>
        <v>0</v>
      </c>
      <c r="Q22" s="46">
        <f>+'18'!L232</f>
        <v>0</v>
      </c>
      <c r="R22" s="46">
        <f>+'18'!L230</f>
        <v>0</v>
      </c>
      <c r="S22" s="74">
        <f>+'18'!L228</f>
        <v>0</v>
      </c>
      <c r="T22" s="46">
        <f>+'18'!L231</f>
        <v>0</v>
      </c>
      <c r="U22" s="46">
        <f>+'18'!L229</f>
        <v>0</v>
      </c>
      <c r="V22" s="46">
        <f t="shared" si="5"/>
        <v>0</v>
      </c>
      <c r="W22" s="46">
        <f>+'18'!L234</f>
        <v>0</v>
      </c>
      <c r="X22" s="47">
        <f t="shared" si="3"/>
        <v>0</v>
      </c>
      <c r="Y22" s="63">
        <f t="shared" si="4"/>
        <v>0</v>
      </c>
    </row>
    <row r="23" spans="1:25">
      <c r="A23" s="10">
        <v>19</v>
      </c>
      <c r="B23" s="19" t="s">
        <v>355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97"/>
      <c r="N23" s="142">
        <f t="shared" si="2"/>
        <v>0</v>
      </c>
      <c r="O23" s="45">
        <v>19</v>
      </c>
      <c r="P23" s="46">
        <f>+'19'!L227</f>
        <v>0</v>
      </c>
      <c r="Q23" s="46">
        <f>+'19'!L232</f>
        <v>0</v>
      </c>
      <c r="R23" s="46">
        <f>+'19'!L230</f>
        <v>0</v>
      </c>
      <c r="S23" s="74">
        <f>+'19'!L228</f>
        <v>0</v>
      </c>
      <c r="T23" s="46">
        <f>+'19'!L231</f>
        <v>0</v>
      </c>
      <c r="U23" s="46">
        <f>+'19'!L229</f>
        <v>0</v>
      </c>
      <c r="V23" s="46">
        <f t="shared" si="5"/>
        <v>0</v>
      </c>
      <c r="W23" s="46">
        <f>+'19'!L234</f>
        <v>0</v>
      </c>
      <c r="X23" s="47">
        <f t="shared" si="3"/>
        <v>0</v>
      </c>
      <c r="Y23" s="63">
        <f t="shared" si="4"/>
        <v>0</v>
      </c>
    </row>
    <row r="24" spans="1:25">
      <c r="A24" s="10">
        <v>20</v>
      </c>
      <c r="B24" s="19" t="s">
        <v>339</v>
      </c>
      <c r="C24" s="46">
        <f>+ยกมา!H23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3">
        <f t="shared" si="0"/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19"/>
      <c r="M24" s="97"/>
      <c r="N24" s="98">
        <f t="shared" si="2"/>
        <v>0</v>
      </c>
      <c r="O24" s="45">
        <v>20</v>
      </c>
      <c r="P24" s="46">
        <f>+'20'!L227</f>
        <v>0</v>
      </c>
      <c r="Q24" s="46">
        <f>+'20'!L232</f>
        <v>0</v>
      </c>
      <c r="R24" s="46">
        <f>+'20'!L230</f>
        <v>0</v>
      </c>
      <c r="S24" s="74">
        <f>+'20'!L228</f>
        <v>0</v>
      </c>
      <c r="T24" s="46">
        <f>+'20'!L231</f>
        <v>0</v>
      </c>
      <c r="U24" s="46">
        <f>+'20'!L229</f>
        <v>0</v>
      </c>
      <c r="V24" s="46">
        <f t="shared" si="5"/>
        <v>0</v>
      </c>
      <c r="W24" s="46">
        <f>+'20'!L234</f>
        <v>0</v>
      </c>
      <c r="X24" s="47">
        <f t="shared" si="3"/>
        <v>0</v>
      </c>
      <c r="Y24" s="63">
        <f t="shared" si="4"/>
        <v>0</v>
      </c>
    </row>
    <row r="25" spans="1:25">
      <c r="A25" s="10">
        <v>21</v>
      </c>
      <c r="B25" s="19" t="s">
        <v>344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97"/>
      <c r="N25" s="142">
        <f t="shared" si="2"/>
        <v>0</v>
      </c>
      <c r="O25" s="45">
        <v>21</v>
      </c>
      <c r="P25" s="46">
        <f>+'21'!L227</f>
        <v>0</v>
      </c>
      <c r="Q25" s="46">
        <f>+'21'!L232</f>
        <v>0</v>
      </c>
      <c r="R25" s="46">
        <f>+'21'!L230</f>
        <v>0</v>
      </c>
      <c r="S25" s="74">
        <f>+'21'!L228</f>
        <v>0</v>
      </c>
      <c r="T25" s="46">
        <f>+'21'!L231</f>
        <v>0</v>
      </c>
      <c r="U25" s="46">
        <f>+'21'!L229</f>
        <v>0</v>
      </c>
      <c r="V25" s="46">
        <f t="shared" si="5"/>
        <v>0</v>
      </c>
      <c r="W25" s="46">
        <f>+'21'!L234</f>
        <v>0</v>
      </c>
      <c r="X25" s="47">
        <f t="shared" si="3"/>
        <v>0</v>
      </c>
      <c r="Y25" s="63">
        <f t="shared" si="4"/>
        <v>0</v>
      </c>
    </row>
    <row r="26" spans="1:25">
      <c r="A26" s="10">
        <v>22</v>
      </c>
      <c r="B26" s="19" t="s">
        <v>346</v>
      </c>
      <c r="C26" s="46">
        <f>+ยกมา!H25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97"/>
      <c r="N26" s="98">
        <f t="shared" si="2"/>
        <v>0</v>
      </c>
      <c r="O26" s="45">
        <v>22</v>
      </c>
      <c r="P26" s="46">
        <f>+'22'!L227</f>
        <v>0</v>
      </c>
      <c r="Q26" s="46">
        <f>+'22'!L232</f>
        <v>0</v>
      </c>
      <c r="R26" s="46">
        <f>+'22'!L230</f>
        <v>0</v>
      </c>
      <c r="S26" s="74">
        <f>+'22'!L228</f>
        <v>0</v>
      </c>
      <c r="T26" s="46">
        <f>+'22'!L231</f>
        <v>0</v>
      </c>
      <c r="U26" s="46">
        <f>+'22'!L229</f>
        <v>0</v>
      </c>
      <c r="V26" s="46">
        <f t="shared" si="5"/>
        <v>0</v>
      </c>
      <c r="W26" s="46">
        <f>+'22'!L234</f>
        <v>0</v>
      </c>
      <c r="X26" s="47">
        <f t="shared" si="3"/>
        <v>0</v>
      </c>
      <c r="Y26" s="63">
        <f t="shared" si="4"/>
        <v>0</v>
      </c>
    </row>
    <row r="27" spans="1:25">
      <c r="A27" s="10">
        <v>23</v>
      </c>
      <c r="B27" s="19" t="s">
        <v>341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97"/>
      <c r="N27" s="98">
        <f t="shared" si="2"/>
        <v>0</v>
      </c>
      <c r="O27" s="45">
        <v>23</v>
      </c>
      <c r="P27" s="46">
        <f>+'23'!L227</f>
        <v>0</v>
      </c>
      <c r="Q27" s="46">
        <f>+'23'!L232</f>
        <v>0</v>
      </c>
      <c r="R27" s="46">
        <f>+'23'!L230</f>
        <v>0</v>
      </c>
      <c r="S27" s="74">
        <f>+'23'!L228</f>
        <v>0</v>
      </c>
      <c r="T27" s="46">
        <f>+'23'!L231</f>
        <v>0</v>
      </c>
      <c r="U27" s="46">
        <f>+'23'!L229</f>
        <v>0</v>
      </c>
      <c r="V27" s="46">
        <f>+P27-Q27-R27-S27-T27-U27</f>
        <v>0</v>
      </c>
      <c r="W27" s="46">
        <f>+'23'!L234</f>
        <v>0</v>
      </c>
      <c r="X27" s="47">
        <f>+W27-V27</f>
        <v>0</v>
      </c>
      <c r="Y27" s="63">
        <f t="shared" si="4"/>
        <v>0</v>
      </c>
    </row>
    <row r="28" spans="1:25">
      <c r="A28" s="10">
        <v>24</v>
      </c>
      <c r="B28" s="19" t="s">
        <v>396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7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19"/>
      <c r="M28" s="97"/>
      <c r="N28" s="98">
        <f t="shared" si="2"/>
        <v>0</v>
      </c>
      <c r="O28" s="45">
        <v>24</v>
      </c>
      <c r="P28" s="46">
        <f>+'24'!L227</f>
        <v>0</v>
      </c>
      <c r="Q28" s="46">
        <f>+'24'!L232</f>
        <v>0</v>
      </c>
      <c r="R28" s="46">
        <f>+'24'!L230</f>
        <v>0</v>
      </c>
      <c r="S28" s="74">
        <f>+'24'!L228</f>
        <v>0</v>
      </c>
      <c r="T28" s="46">
        <f>+'24'!L231</f>
        <v>0</v>
      </c>
      <c r="U28" s="46">
        <f>+'24'!L229</f>
        <v>0</v>
      </c>
      <c r="V28" s="46">
        <f t="shared" si="5"/>
        <v>0</v>
      </c>
      <c r="W28" s="46">
        <f>+'24'!L234</f>
        <v>0</v>
      </c>
      <c r="X28" s="47">
        <f t="shared" si="3"/>
        <v>0</v>
      </c>
      <c r="Y28" s="63">
        <f t="shared" si="4"/>
        <v>0</v>
      </c>
    </row>
    <row r="29" spans="1:25">
      <c r="A29" s="10">
        <v>25</v>
      </c>
      <c r="B29" s="19" t="s">
        <v>343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97"/>
      <c r="N29" s="98">
        <f t="shared" si="2"/>
        <v>0</v>
      </c>
      <c r="O29" s="45">
        <v>25</v>
      </c>
      <c r="P29" s="46">
        <f>+'25'!L227</f>
        <v>0</v>
      </c>
      <c r="Q29" s="46">
        <f>+'25'!L232</f>
        <v>0</v>
      </c>
      <c r="R29" s="46">
        <f>+'25'!L230</f>
        <v>0</v>
      </c>
      <c r="S29" s="74">
        <f>+'25'!L228</f>
        <v>0</v>
      </c>
      <c r="T29" s="46">
        <f>+'25'!L231</f>
        <v>0</v>
      </c>
      <c r="U29" s="46">
        <f>+'25'!L229</f>
        <v>0</v>
      </c>
      <c r="V29" s="46">
        <f t="shared" si="5"/>
        <v>0</v>
      </c>
      <c r="W29" s="46">
        <f>+'25'!L234</f>
        <v>0</v>
      </c>
      <c r="X29" s="47">
        <f t="shared" si="3"/>
        <v>0</v>
      </c>
      <c r="Y29" s="63">
        <f t="shared" si="4"/>
        <v>0</v>
      </c>
    </row>
    <row r="30" spans="1:25">
      <c r="A30" s="10">
        <v>26</v>
      </c>
      <c r="B30" s="19" t="s">
        <v>347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97"/>
      <c r="N30" s="98">
        <f t="shared" si="2"/>
        <v>0</v>
      </c>
      <c r="O30" s="45">
        <v>26</v>
      </c>
      <c r="P30" s="46">
        <f>+'26'!L227</f>
        <v>0</v>
      </c>
      <c r="Q30" s="46">
        <f>+'26'!L232</f>
        <v>0</v>
      </c>
      <c r="R30" s="46">
        <f>+'26'!L230</f>
        <v>0</v>
      </c>
      <c r="S30" s="74">
        <f>+'26'!L228</f>
        <v>0</v>
      </c>
      <c r="T30" s="46">
        <f>+'26'!L231</f>
        <v>0</v>
      </c>
      <c r="U30" s="46">
        <f>+'26'!L229</f>
        <v>0</v>
      </c>
      <c r="V30" s="46">
        <f t="shared" si="5"/>
        <v>0</v>
      </c>
      <c r="W30" s="46">
        <f>+'26'!L234</f>
        <v>0</v>
      </c>
      <c r="X30" s="47">
        <f t="shared" si="3"/>
        <v>0</v>
      </c>
      <c r="Y30" s="63">
        <f t="shared" si="4"/>
        <v>0</v>
      </c>
    </row>
    <row r="31" spans="1:25">
      <c r="A31" s="10">
        <v>27</v>
      </c>
      <c r="B31" s="19" t="s">
        <v>48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19"/>
      <c r="M31" s="97"/>
      <c r="N31" s="98">
        <f t="shared" si="2"/>
        <v>0</v>
      </c>
      <c r="O31" s="45">
        <v>27</v>
      </c>
      <c r="P31" s="46">
        <f>+'27'!L227</f>
        <v>0</v>
      </c>
      <c r="Q31" s="46">
        <f>+'27'!L232</f>
        <v>0</v>
      </c>
      <c r="R31" s="46">
        <f>+'27'!L230</f>
        <v>0</v>
      </c>
      <c r="S31" s="74">
        <f>+'27'!L228</f>
        <v>0</v>
      </c>
      <c r="T31" s="46">
        <f>+'27'!L231</f>
        <v>0</v>
      </c>
      <c r="U31" s="46">
        <f>+'27'!L229</f>
        <v>0</v>
      </c>
      <c r="V31" s="46">
        <f t="shared" si="5"/>
        <v>0</v>
      </c>
      <c r="W31" s="46">
        <f>+'27'!L234</f>
        <v>0</v>
      </c>
      <c r="X31" s="47">
        <f t="shared" si="3"/>
        <v>0</v>
      </c>
      <c r="Y31" s="63">
        <f t="shared" si="4"/>
        <v>0</v>
      </c>
    </row>
    <row r="32" spans="1:25">
      <c r="A32" s="10">
        <v>28</v>
      </c>
      <c r="B32" s="19" t="s">
        <v>350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3">
        <f t="shared" si="0"/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0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20">
        <v>100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19"/>
      <c r="M32" s="97"/>
      <c r="N32" s="98">
        <f t="shared" si="2"/>
        <v>0</v>
      </c>
      <c r="O32" s="45">
        <v>28</v>
      </c>
      <c r="P32" s="46">
        <f>+'28'!L227</f>
        <v>0</v>
      </c>
      <c r="Q32" s="46">
        <f>+'28'!L232</f>
        <v>0</v>
      </c>
      <c r="R32" s="46">
        <f>+'28'!L230</f>
        <v>0</v>
      </c>
      <c r="S32" s="74">
        <f>+'28'!L228</f>
        <v>0</v>
      </c>
      <c r="T32" s="46">
        <f>+'28'!L231</f>
        <v>0</v>
      </c>
      <c r="U32" s="46">
        <f>+'28'!L229</f>
        <v>0</v>
      </c>
      <c r="V32" s="46">
        <f t="shared" si="5"/>
        <v>0</v>
      </c>
      <c r="W32" s="46">
        <f>+'28'!L234</f>
        <v>0</v>
      </c>
      <c r="X32" s="47">
        <f t="shared" si="3"/>
        <v>0</v>
      </c>
      <c r="Y32" s="63">
        <f t="shared" si="4"/>
        <v>0</v>
      </c>
    </row>
    <row r="33" spans="1:25">
      <c r="A33" s="10">
        <v>29</v>
      </c>
      <c r="B33" s="19" t="s">
        <v>358</v>
      </c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19"/>
      <c r="M33" s="97"/>
      <c r="N33" s="98">
        <f t="shared" si="2"/>
        <v>0</v>
      </c>
      <c r="O33" s="45">
        <v>29</v>
      </c>
      <c r="P33" s="46">
        <f>+'29'!L227</f>
        <v>0</v>
      </c>
      <c r="Q33" s="46">
        <f>+'29'!L232</f>
        <v>0</v>
      </c>
      <c r="R33" s="46">
        <f>+'29'!L230</f>
        <v>0</v>
      </c>
      <c r="S33" s="74">
        <f>+'29'!L228</f>
        <v>0</v>
      </c>
      <c r="T33" s="46">
        <f>+'29'!L231</f>
        <v>0</v>
      </c>
      <c r="U33" s="46">
        <f>+'29'!L229</f>
        <v>0</v>
      </c>
      <c r="V33" s="46">
        <f t="shared" ref="V33" si="8">+P33-Q33-R33-S33-T33-U33</f>
        <v>0</v>
      </c>
      <c r="W33" s="46">
        <f>+'29'!L234</f>
        <v>0</v>
      </c>
      <c r="X33" s="47">
        <f t="shared" ref="X33" si="9">+W33-V33</f>
        <v>0</v>
      </c>
      <c r="Y33" s="63">
        <f t="shared" si="4"/>
        <v>0</v>
      </c>
    </row>
    <row r="34" spans="1:25">
      <c r="A34" s="10">
        <v>30</v>
      </c>
      <c r="B34" s="19" t="s">
        <v>397</v>
      </c>
      <c r="C34" s="46">
        <f>+ยกมา!H32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97"/>
      <c r="N34" s="98">
        <f t="shared" si="2"/>
        <v>0</v>
      </c>
      <c r="O34" s="45">
        <v>30</v>
      </c>
      <c r="P34" s="46">
        <f>+'30'!L227</f>
        <v>0</v>
      </c>
      <c r="Q34" s="46">
        <f>'30'!L232</f>
        <v>0</v>
      </c>
      <c r="R34" s="46">
        <f>+'30'!L230</f>
        <v>0</v>
      </c>
      <c r="S34" s="74">
        <f>+'30'!L228</f>
        <v>0</v>
      </c>
      <c r="T34" s="46">
        <f>+'30'!L231</f>
        <v>0</v>
      </c>
      <c r="U34" s="46">
        <f>+'30'!L229</f>
        <v>0</v>
      </c>
      <c r="V34" s="46">
        <f t="shared" si="5"/>
        <v>0</v>
      </c>
      <c r="W34" s="46">
        <f>+'30'!L234</f>
        <v>0</v>
      </c>
      <c r="X34" s="47">
        <f t="shared" si="3"/>
        <v>0</v>
      </c>
      <c r="Y34" s="63">
        <f t="shared" si="4"/>
        <v>0</v>
      </c>
    </row>
    <row r="35" spans="1:25">
      <c r="A35" s="10">
        <v>31</v>
      </c>
      <c r="B35" s="19" t="s">
        <v>312</v>
      </c>
      <c r="C35" s="46">
        <f>+ยกมา!H33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97"/>
      <c r="N35" s="98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>
      <c r="A36" s="10">
        <v>32</v>
      </c>
      <c r="B36" s="19" t="s">
        <v>366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97"/>
      <c r="N36" s="142">
        <f t="shared" si="2"/>
        <v>0</v>
      </c>
      <c r="O36" s="45"/>
      <c r="P36" s="48">
        <f t="shared" ref="P36:X36" si="10">SUM(P5:P35)</f>
        <v>0</v>
      </c>
      <c r="Q36" s="48">
        <f t="shared" si="10"/>
        <v>0</v>
      </c>
      <c r="R36" s="48">
        <f t="shared" si="10"/>
        <v>0</v>
      </c>
      <c r="S36" s="48">
        <f t="shared" si="10"/>
        <v>0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0</v>
      </c>
      <c r="X36" s="48">
        <f t="shared" si="10"/>
        <v>0</v>
      </c>
      <c r="Y36" s="5"/>
    </row>
    <row r="37" spans="1:25">
      <c r="A37" s="10">
        <v>33</v>
      </c>
      <c r="B37" s="19" t="s">
        <v>49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0</v>
      </c>
      <c r="E37" s="43">
        <f t="shared" si="0"/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0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9"/>
      <c r="M37" s="97"/>
      <c r="N37" s="98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10">
        <v>34</v>
      </c>
      <c r="B38" s="19" t="s">
        <v>50</v>
      </c>
      <c r="C38" s="46">
        <f>+ยกมา!H36</f>
        <v>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38" s="43">
        <f t="shared" si="0"/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0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19"/>
      <c r="M38" s="97"/>
      <c r="N38" s="142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10">
        <v>35</v>
      </c>
      <c r="B39" s="19" t="s">
        <v>51</v>
      </c>
      <c r="C39" s="46">
        <f>+ยกมา!H37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0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97"/>
      <c r="N39" s="98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10">
        <v>36</v>
      </c>
      <c r="B40" s="19" t="s">
        <v>367</v>
      </c>
      <c r="C40" s="46">
        <f>+ยกมา!H38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97"/>
      <c r="N40" s="98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10">
        <v>37</v>
      </c>
      <c r="B41" s="19" t="s">
        <v>368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97"/>
      <c r="N41" s="98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>
      <c r="A42" s="10">
        <v>38</v>
      </c>
      <c r="B42" s="19" t="s">
        <v>369</v>
      </c>
      <c r="C42" s="46">
        <f>+ยกมา!H39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97"/>
      <c r="N42" s="142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10">
        <v>39</v>
      </c>
      <c r="B43" s="19" t="s">
        <v>398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3">
        <f t="shared" si="0"/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0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19"/>
      <c r="M43" s="97"/>
      <c r="N43" s="98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10">
        <v>40</v>
      </c>
      <c r="B44" s="19" t="s">
        <v>399</v>
      </c>
      <c r="C44" s="46">
        <f>+ยกมา!H42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4" s="43">
        <f t="shared" si="0"/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0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19"/>
      <c r="M44" s="97"/>
      <c r="N44" s="98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>
      <c r="A45" s="10">
        <v>41</v>
      </c>
      <c r="B45" s="19" t="s">
        <v>400</v>
      </c>
      <c r="C45" s="46">
        <f>+ยกมา!H43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3">
        <f t="shared" si="0"/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0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19"/>
      <c r="M45" s="97"/>
      <c r="N45" s="98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>
      <c r="A46" s="10">
        <v>42</v>
      </c>
      <c r="B46" s="19" t="s">
        <v>401</v>
      </c>
      <c r="C46" s="46">
        <f>+ยกมา!H47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>+C46+D46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19"/>
      <c r="M46" s="97"/>
      <c r="N46" s="98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>
      <c r="A47" s="10">
        <v>43</v>
      </c>
      <c r="B47" s="19" t="s">
        <v>402</v>
      </c>
      <c r="C47" s="46">
        <f>+ยกมา!H48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97"/>
      <c r="N47" s="98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>
      <c r="A48" s="10">
        <v>44</v>
      </c>
      <c r="B48" s="19" t="s">
        <v>403</v>
      </c>
      <c r="C48" s="46">
        <f>+ยกมา!H49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0</v>
      </c>
      <c r="E48" s="43">
        <f>+C48+D48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19"/>
      <c r="M48" s="97"/>
      <c r="N48" s="98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>
      <c r="A49" s="10">
        <v>45</v>
      </c>
      <c r="B49" s="19" t="s">
        <v>404</v>
      </c>
      <c r="C49" s="46">
        <f>+ยกมา!H44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3">
        <f t="shared" si="0"/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19"/>
      <c r="M49" s="97"/>
      <c r="N49" s="98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>
      <c r="A50" s="10">
        <v>46</v>
      </c>
      <c r="B50" s="19" t="s">
        <v>405</v>
      </c>
      <c r="C50" s="46">
        <f>+ยกมา!H46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9"/>
      <c r="M50" s="97"/>
      <c r="N50" s="98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>
      <c r="A51" s="10">
        <v>47</v>
      </c>
      <c r="B51" s="19" t="s">
        <v>406</v>
      </c>
      <c r="C51" s="46">
        <f>+ยกมา!H50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3">
        <f t="shared" si="0"/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0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19"/>
      <c r="M51" s="97"/>
      <c r="N51" s="98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>
      <c r="A52" s="10">
        <v>48</v>
      </c>
      <c r="B52" s="19" t="s">
        <v>407</v>
      </c>
      <c r="C52" s="46">
        <f>+ยกมา!H51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3">
        <f t="shared" si="0"/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0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19"/>
      <c r="M52" s="97"/>
      <c r="N52" s="142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>
      <c r="A53" s="10">
        <v>49</v>
      </c>
      <c r="B53" s="19" t="s">
        <v>408</v>
      </c>
      <c r="C53" s="46">
        <f>+ยกมา!H52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3">
        <f t="shared" si="0"/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0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19"/>
      <c r="M53" s="97"/>
      <c r="N53" s="98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>
      <c r="A54" s="10">
        <v>50</v>
      </c>
      <c r="B54" s="19" t="s">
        <v>409</v>
      </c>
      <c r="C54" s="46">
        <f>+ยกมา!H53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0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19"/>
      <c r="M54" s="97"/>
      <c r="N54" s="98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>
      <c r="A55" s="10">
        <v>51</v>
      </c>
      <c r="B55" s="19" t="s">
        <v>410</v>
      </c>
      <c r="C55" s="46">
        <f>+ยกมา!H54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97"/>
      <c r="N55" s="98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>
      <c r="A56" s="10">
        <v>52</v>
      </c>
      <c r="B56" s="19" t="s">
        <v>65</v>
      </c>
      <c r="C56" s="46">
        <f>+ยกมา!H55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3">
        <f t="shared" si="0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19"/>
      <c r="M56" s="97"/>
      <c r="N56" s="98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>
      <c r="A57" s="10">
        <v>53</v>
      </c>
      <c r="B57" s="19" t="s">
        <v>66</v>
      </c>
      <c r="C57" s="46">
        <f>+ยกมา!H56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3">
        <f t="shared" si="0"/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0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19"/>
      <c r="M57" s="97"/>
      <c r="N57" s="98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10">
        <v>54</v>
      </c>
      <c r="B58" s="19" t="s">
        <v>264</v>
      </c>
      <c r="C58" s="46">
        <f>+ยกมา!H57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3">
        <f t="shared" si="0"/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0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97"/>
      <c r="N58" s="98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10">
        <v>55</v>
      </c>
      <c r="B59" s="19" t="s">
        <v>72</v>
      </c>
      <c r="C59" s="46">
        <f>+ยกมา!H58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3">
        <f t="shared" si="0"/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19"/>
      <c r="M59" s="97"/>
      <c r="N59" s="98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>
      <c r="A60" s="10">
        <v>56</v>
      </c>
      <c r="B60" s="19" t="s">
        <v>73</v>
      </c>
      <c r="C60" s="46">
        <f>+ยกมา!H59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3">
        <f t="shared" si="0"/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0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19"/>
      <c r="M60" s="97"/>
      <c r="N60" s="98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>
      <c r="A61" s="10">
        <v>57</v>
      </c>
      <c r="B61" s="19" t="s">
        <v>74</v>
      </c>
      <c r="C61" s="46">
        <f>+ยกมา!H60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19"/>
      <c r="M61" s="97"/>
      <c r="N61" s="98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>
      <c r="A62" s="10">
        <v>58</v>
      </c>
      <c r="B62" s="19" t="s">
        <v>70</v>
      </c>
      <c r="C62" s="46">
        <f>+ยกมา!H61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97"/>
      <c r="N62" s="98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>
      <c r="A63" s="10">
        <v>59</v>
      </c>
      <c r="B63" s="19" t="s">
        <v>71</v>
      </c>
      <c r="C63" s="46">
        <f>+ยกมา!H62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97"/>
      <c r="N63" s="98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>
      <c r="A64" s="10">
        <v>60</v>
      </c>
      <c r="B64" s="19" t="s">
        <v>199</v>
      </c>
      <c r="C64" s="46">
        <f>+ยกมา!H63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97"/>
      <c r="N64" s="98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>
      <c r="A65" s="10">
        <v>61</v>
      </c>
      <c r="B65" s="19" t="s">
        <v>200</v>
      </c>
      <c r="C65" s="46">
        <f>+ยกมา!H64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97"/>
      <c r="N65" s="98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>
      <c r="A66" s="10">
        <v>62</v>
      </c>
      <c r="B66" s="19" t="s">
        <v>201</v>
      </c>
      <c r="C66" s="46">
        <f>+ยกมา!H65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97"/>
      <c r="N66" s="98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>
      <c r="A67" s="10">
        <v>63</v>
      </c>
      <c r="B67" s="19" t="s">
        <v>77</v>
      </c>
      <c r="C67" s="46">
        <f>+ยกมา!H66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9"/>
      <c r="M67" s="97"/>
      <c r="N67" s="98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>
      <c r="A68" s="10">
        <v>64</v>
      </c>
      <c r="B68" s="19" t="s">
        <v>88</v>
      </c>
      <c r="C68" s="46">
        <f>+ยกมา!H67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97"/>
      <c r="N68" s="98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>
      <c r="A69" s="10">
        <v>65</v>
      </c>
      <c r="B69" s="19" t="s">
        <v>89</v>
      </c>
      <c r="C69" s="46">
        <f>+ยกมา!H68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97"/>
      <c r="N69" s="98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>
      <c r="A70" s="10">
        <v>66</v>
      </c>
      <c r="B70" s="19" t="s">
        <v>411</v>
      </c>
      <c r="C70" s="46">
        <f>+ยกมา!H69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3">
        <f t="shared" si="0"/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0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19"/>
      <c r="M70" s="97"/>
      <c r="N70" s="98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>
      <c r="A71" s="10">
        <v>67</v>
      </c>
      <c r="B71" s="19" t="s">
        <v>322</v>
      </c>
      <c r="C71" s="46">
        <f>+ยกมา!H70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3">
        <f t="shared" si="0"/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0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19"/>
      <c r="M71" s="97"/>
      <c r="N71" s="98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>
      <c r="A72" s="10">
        <v>68</v>
      </c>
      <c r="B72" s="19" t="s">
        <v>412</v>
      </c>
      <c r="C72" s="46">
        <f>+ยกมา!H71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97"/>
      <c r="N72" s="98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>
      <c r="A73" s="10">
        <v>69</v>
      </c>
      <c r="B73" s="19" t="s">
        <v>383</v>
      </c>
      <c r="C73" s="46">
        <f>+ยกมา!H72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19"/>
      <c r="M73" s="97"/>
      <c r="N73" s="98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>
      <c r="A74" s="10">
        <v>70</v>
      </c>
      <c r="B74" s="19" t="s">
        <v>377</v>
      </c>
      <c r="C74" s="46">
        <f>+ยกมา!H73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97"/>
      <c r="N74" s="98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>
      <c r="A75" s="10">
        <v>71</v>
      </c>
      <c r="B75" s="19" t="s">
        <v>378</v>
      </c>
      <c r="C75" s="46">
        <f>+ยกมา!H74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97"/>
      <c r="N75" s="98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>
      <c r="A76" s="10">
        <v>72</v>
      </c>
      <c r="B76" s="19" t="s">
        <v>370</v>
      </c>
      <c r="C76" s="46">
        <f>+ยกมา!H75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97"/>
      <c r="N76" s="98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>
      <c r="A77" s="10">
        <v>73</v>
      </c>
      <c r="B77" s="19" t="s">
        <v>244</v>
      </c>
      <c r="C77" s="46">
        <f>+ยกมา!H76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19"/>
      <c r="M77" s="97"/>
      <c r="N77" s="98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>
      <c r="A78" s="10">
        <v>74</v>
      </c>
      <c r="B78" s="19" t="s">
        <v>265</v>
      </c>
      <c r="C78" s="46">
        <f>+ยกมา!H77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97"/>
      <c r="N78" s="98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>
      <c r="A79" s="10">
        <v>75</v>
      </c>
      <c r="B79" s="19" t="s">
        <v>266</v>
      </c>
      <c r="C79" s="46">
        <f>+ยกมา!H78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97"/>
      <c r="N79" s="98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>
      <c r="A80" s="10">
        <v>76</v>
      </c>
      <c r="B80" s="19" t="s">
        <v>376</v>
      </c>
      <c r="C80" s="46">
        <f>+ยกมา!H79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97"/>
      <c r="N80" s="142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>
      <c r="A81" s="10">
        <v>77</v>
      </c>
      <c r="B81" s="19" t="s">
        <v>413</v>
      </c>
      <c r="C81" s="46">
        <f>+ยกมา!H80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0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19"/>
      <c r="M81" s="97"/>
      <c r="N81" s="98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>
      <c r="A82" s="10">
        <v>78</v>
      </c>
      <c r="B82" s="19" t="s">
        <v>323</v>
      </c>
      <c r="C82" s="46">
        <f>+ยกมา!H81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97"/>
      <c r="N82" s="98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>
      <c r="A83" s="10">
        <v>79</v>
      </c>
      <c r="B83" s="19" t="s">
        <v>267</v>
      </c>
      <c r="C83" s="46">
        <f>+ยกมา!H82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97"/>
      <c r="N83" s="98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>
      <c r="A84" s="10">
        <v>80</v>
      </c>
      <c r="B84" s="19" t="s">
        <v>414</v>
      </c>
      <c r="C84" s="46">
        <f>+ยกมา!H85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97"/>
      <c r="N84" s="98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>
      <c r="A85" s="10">
        <v>81</v>
      </c>
      <c r="B85" s="19" t="s">
        <v>268</v>
      </c>
      <c r="C85" s="46">
        <f>+ยกมา!H86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3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97"/>
      <c r="N85" s="98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>
      <c r="A86" s="10">
        <v>82</v>
      </c>
      <c r="B86" s="19" t="s">
        <v>269</v>
      </c>
      <c r="C86" s="46">
        <f>+ยกมา!H88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97"/>
      <c r="N86" s="98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>
      <c r="A87" s="10">
        <v>83</v>
      </c>
      <c r="B87" s="19" t="s">
        <v>270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3">
        <f>+C87+D87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19"/>
      <c r="M87" s="97"/>
      <c r="N87" s="98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>
      <c r="A88" s="10">
        <v>84</v>
      </c>
      <c r="B88" s="19" t="s">
        <v>271</v>
      </c>
      <c r="C88" s="46">
        <f>+ยกมา!H89</f>
        <v>0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3"/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97"/>
      <c r="N88" s="98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>
      <c r="A89" s="10">
        <v>85</v>
      </c>
      <c r="B89" s="19" t="s">
        <v>272</v>
      </c>
      <c r="C89" s="46">
        <f>+ยกมา!H90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3">
        <f t="shared" si="13"/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0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19"/>
      <c r="M89" s="97"/>
      <c r="N89" s="98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>
      <c r="A90" s="10">
        <v>86</v>
      </c>
      <c r="B90" s="19" t="s">
        <v>273</v>
      </c>
      <c r="C90" s="46">
        <f>+ยกมา!H91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3">
        <f t="shared" si="13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19"/>
      <c r="M90" s="97"/>
      <c r="N90" s="98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>
      <c r="A91" s="10">
        <v>87</v>
      </c>
      <c r="B91" s="19" t="s">
        <v>100</v>
      </c>
      <c r="C91" s="46">
        <f>+ยกมา!H92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3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97"/>
      <c r="N91" s="98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>
      <c r="A92" s="10">
        <v>88</v>
      </c>
      <c r="B92" s="19" t="s">
        <v>101</v>
      </c>
      <c r="C92" s="46">
        <f>+ยกมา!H93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97"/>
      <c r="N92" s="98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>
      <c r="A93" s="10">
        <v>89</v>
      </c>
      <c r="B93" s="19" t="s">
        <v>102</v>
      </c>
      <c r="C93" s="46">
        <f>+ยกมา!H94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97"/>
      <c r="N93" s="98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>
      <c r="A94" s="10">
        <v>90</v>
      </c>
      <c r="B94" s="19" t="s">
        <v>274</v>
      </c>
      <c r="C94" s="46">
        <f>+ยกมา!H95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97"/>
      <c r="N94" s="98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>
      <c r="A95" s="10">
        <v>91</v>
      </c>
      <c r="B95" s="19" t="s">
        <v>371</v>
      </c>
      <c r="C95" s="46">
        <f>+ยกมา!H96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97"/>
      <c r="N95" s="142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>
      <c r="A96" s="10">
        <v>92</v>
      </c>
      <c r="B96" s="19" t="s">
        <v>133</v>
      </c>
      <c r="C96" s="46">
        <f>+ยกมา!H97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97"/>
      <c r="N96" s="142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>
      <c r="A97" s="10">
        <v>93</v>
      </c>
      <c r="B97" s="19" t="s">
        <v>275</v>
      </c>
      <c r="C97" s="46">
        <f>+ยกมา!H98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97"/>
      <c r="N97" s="98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>
      <c r="A98" s="10">
        <v>94</v>
      </c>
      <c r="B98" s="19" t="s">
        <v>108</v>
      </c>
      <c r="C98" s="46">
        <f>+ยกมา!H99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97"/>
      <c r="N98" s="98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>
      <c r="A99" s="10">
        <v>95</v>
      </c>
      <c r="B99" s="19" t="s">
        <v>245</v>
      </c>
      <c r="C99" s="46">
        <f>+ยกมา!H100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97"/>
      <c r="N99" s="98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>
      <c r="A100" s="10">
        <v>96</v>
      </c>
      <c r="B100" s="19" t="s">
        <v>276</v>
      </c>
      <c r="C100" s="46">
        <f>+ยกมา!H101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97"/>
      <c r="N100" s="98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>
      <c r="A101" s="10">
        <v>97</v>
      </c>
      <c r="B101" s="19" t="s">
        <v>121</v>
      </c>
      <c r="C101" s="46">
        <f>+ยกมา!H102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97"/>
      <c r="N101" s="98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>
      <c r="A102" s="10">
        <v>98</v>
      </c>
      <c r="B102" s="19" t="s">
        <v>113</v>
      </c>
      <c r="C102" s="46">
        <f>+ยกมา!H103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3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97"/>
      <c r="N102" s="98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>
      <c r="A103" s="10">
        <v>99</v>
      </c>
      <c r="B103" s="19" t="s">
        <v>114</v>
      </c>
      <c r="C103" s="46">
        <f>+ยกมา!H104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97"/>
      <c r="N103" s="98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>
      <c r="A104" s="10">
        <v>100</v>
      </c>
      <c r="B104" s="19" t="s">
        <v>380</v>
      </c>
      <c r="C104" s="46">
        <f>+ยกมา!H105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97"/>
      <c r="N104" s="98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>
      <c r="A105" s="10">
        <v>101</v>
      </c>
      <c r="B105" s="19" t="s">
        <v>379</v>
      </c>
      <c r="C105" s="46">
        <f>+ยกมา!H106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97"/>
      <c r="N105" s="98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>
      <c r="A106" s="10">
        <v>102</v>
      </c>
      <c r="B106" s="19" t="s">
        <v>277</v>
      </c>
      <c r="C106" s="46">
        <f>+ยกมา!H107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97"/>
      <c r="N106" s="98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>
      <c r="A107" s="10">
        <v>103</v>
      </c>
      <c r="B107" s="19" t="s">
        <v>415</v>
      </c>
      <c r="C107" s="46">
        <f>+ยกมา!H108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3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97"/>
      <c r="N107" s="98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>
      <c r="A108" s="10">
        <v>104</v>
      </c>
      <c r="B108" s="19" t="s">
        <v>279</v>
      </c>
      <c r="C108" s="46">
        <f>+ยกมา!H109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50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97"/>
      <c r="N108" s="98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>
      <c r="A109" s="10">
        <v>105</v>
      </c>
      <c r="B109" s="19" t="s">
        <v>278</v>
      </c>
      <c r="C109" s="46">
        <f>+ยกมา!H110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3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60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97"/>
      <c r="N109" s="142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>
      <c r="A110" s="10">
        <v>106</v>
      </c>
      <c r="B110" s="19" t="s">
        <v>319</v>
      </c>
      <c r="C110" s="46">
        <f>+ยกมา!H111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97"/>
      <c r="N110" s="98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>
      <c r="A111" s="10">
        <v>107</v>
      </c>
      <c r="B111" s="19" t="s">
        <v>134</v>
      </c>
      <c r="C111" s="46">
        <f>+ยกมา!H112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97"/>
      <c r="N111" s="98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>
      <c r="A112" s="10">
        <v>108</v>
      </c>
      <c r="B112" s="19" t="s">
        <v>324</v>
      </c>
      <c r="C112" s="46">
        <f>+ยกมา!H113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97"/>
      <c r="N112" s="142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>
      <c r="A113" s="10">
        <v>109</v>
      </c>
      <c r="B113" s="19" t="s">
        <v>416</v>
      </c>
      <c r="C113" s="46">
        <f>+ยกมา!H114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97"/>
      <c r="N113" s="98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>
      <c r="A114" s="10">
        <v>110</v>
      </c>
      <c r="B114" s="19" t="s">
        <v>193</v>
      </c>
      <c r="C114" s="46">
        <f>+ยกมา!H115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97"/>
      <c r="N114" s="98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>
      <c r="A115" s="10">
        <v>111</v>
      </c>
      <c r="B115" s="19" t="s">
        <v>196</v>
      </c>
      <c r="C115" s="46">
        <f>+ยกมา!H116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97"/>
      <c r="N115" s="98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>
      <c r="A116" s="10">
        <v>112</v>
      </c>
      <c r="B116" s="19" t="s">
        <v>195</v>
      </c>
      <c r="C116" s="46">
        <f>+ยกมา!H117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97"/>
      <c r="N116" s="98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>
      <c r="A117" s="10">
        <v>113</v>
      </c>
      <c r="B117" s="19" t="s">
        <v>197</v>
      </c>
      <c r="C117" s="46">
        <f>+ยกมา!H118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97"/>
      <c r="N117" s="98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>
      <c r="A118" s="10">
        <v>114</v>
      </c>
      <c r="B118" s="19" t="s">
        <v>194</v>
      </c>
      <c r="C118" s="46">
        <f>+ยกมา!H119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97"/>
      <c r="N118" s="98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>
      <c r="A119" s="10">
        <v>115</v>
      </c>
      <c r="B119" s="19" t="s">
        <v>280</v>
      </c>
      <c r="C119" s="46">
        <f>+ยกมา!H120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97"/>
      <c r="N119" s="98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>
      <c r="A120" s="10">
        <v>116</v>
      </c>
      <c r="B120" s="19" t="s">
        <v>141</v>
      </c>
      <c r="C120" s="46">
        <f>+ยกมา!H121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97"/>
      <c r="N120" s="98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>
      <c r="A121" s="10">
        <v>117</v>
      </c>
      <c r="B121" s="19" t="s">
        <v>142</v>
      </c>
      <c r="C121" s="46">
        <f>+ยกมา!H122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97"/>
      <c r="N121" s="98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>
      <c r="A122" s="10">
        <v>118</v>
      </c>
      <c r="B122" s="19" t="s">
        <v>135</v>
      </c>
      <c r="C122" s="46">
        <f>+ยกมา!H123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97"/>
      <c r="N122" s="98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>
      <c r="A123" s="10">
        <v>119</v>
      </c>
      <c r="B123" s="19" t="s">
        <v>144</v>
      </c>
      <c r="C123" s="46">
        <f>+ยกมา!H124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97"/>
      <c r="N123" s="98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>
      <c r="A124" s="10">
        <v>120</v>
      </c>
      <c r="B124" s="19" t="s">
        <v>143</v>
      </c>
      <c r="C124" s="46">
        <f>+ยกมา!H125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97"/>
      <c r="N124" s="98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>
      <c r="A125" s="10">
        <v>121</v>
      </c>
      <c r="B125" s="19" t="s">
        <v>137</v>
      </c>
      <c r="C125" s="46">
        <f>+ยกมา!H126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97"/>
      <c r="N125" s="98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>
      <c r="A126" s="10">
        <v>122</v>
      </c>
      <c r="B126" s="19" t="s">
        <v>281</v>
      </c>
      <c r="C126" s="46">
        <f>+ยกมา!H127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3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97"/>
      <c r="N126" s="98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>
      <c r="A127" s="10">
        <v>123</v>
      </c>
      <c r="B127" s="19" t="s">
        <v>282</v>
      </c>
      <c r="C127" s="46">
        <f>+ยกมา!H128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97"/>
      <c r="N127" s="98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>
      <c r="A128" s="10">
        <v>124</v>
      </c>
      <c r="B128" s="19" t="s">
        <v>283</v>
      </c>
      <c r="C128" s="46">
        <f>+ยกมา!H129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97"/>
      <c r="N128" s="98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>
      <c r="A129" s="10">
        <v>125</v>
      </c>
      <c r="B129" s="19" t="s">
        <v>284</v>
      </c>
      <c r="C129" s="46">
        <f>+ยกมา!H130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97"/>
      <c r="N129" s="98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>
      <c r="A130" s="10">
        <v>126</v>
      </c>
      <c r="B130" s="19" t="s">
        <v>327</v>
      </c>
      <c r="C130" s="46">
        <f>+ยกมา!H131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97"/>
      <c r="N130" s="98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>
      <c r="A131" s="10">
        <v>127</v>
      </c>
      <c r="B131" s="19" t="s">
        <v>328</v>
      </c>
      <c r="C131" s="46">
        <f>+ยกมา!H132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97"/>
      <c r="N131" s="98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>
      <c r="A132" s="10">
        <v>128</v>
      </c>
      <c r="B132" s="19" t="s">
        <v>329</v>
      </c>
      <c r="C132" s="46">
        <f>+ยกมา!H133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97"/>
      <c r="N132" s="98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>
      <c r="A133" s="10">
        <v>129</v>
      </c>
      <c r="B133" s="19" t="s">
        <v>330</v>
      </c>
      <c r="C133" s="46">
        <f>+ยกมา!H134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97"/>
      <c r="N133" s="98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>
      <c r="A134" s="10">
        <v>130</v>
      </c>
      <c r="B134" s="19" t="s">
        <v>331</v>
      </c>
      <c r="C134" s="46">
        <f>+ยกมา!H135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97"/>
      <c r="N134" s="98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>
      <c r="A135" s="10">
        <v>131</v>
      </c>
      <c r="B135" s="19" t="s">
        <v>417</v>
      </c>
      <c r="C135" s="46">
        <f>+ยกมา!H136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97"/>
      <c r="N135" s="98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>
      <c r="A136" s="10">
        <v>132</v>
      </c>
      <c r="B136" s="19" t="s">
        <v>418</v>
      </c>
      <c r="C136" s="46">
        <f>+ยกมา!H137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97"/>
      <c r="N136" s="98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>
      <c r="A137" s="10">
        <v>133</v>
      </c>
      <c r="B137" s="19" t="s">
        <v>419</v>
      </c>
      <c r="C137" s="46">
        <f>+ยกมา!H138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97"/>
      <c r="N137" s="98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>
      <c r="A138" s="10">
        <v>134</v>
      </c>
      <c r="B138" s="19" t="s">
        <v>150</v>
      </c>
      <c r="C138" s="46">
        <f>+ยกมา!H139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97"/>
      <c r="N138" s="98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>
      <c r="A139" s="10">
        <v>135</v>
      </c>
      <c r="B139" s="19" t="s">
        <v>151</v>
      </c>
      <c r="C139" s="46">
        <f>+ยกมา!H140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97"/>
      <c r="N139" s="98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>
      <c r="A140" s="10">
        <v>136</v>
      </c>
      <c r="B140" s="19" t="s">
        <v>152</v>
      </c>
      <c r="C140" s="46">
        <f>+ยกมา!H141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97"/>
      <c r="N140" s="98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>
      <c r="A141" s="10">
        <v>137</v>
      </c>
      <c r="B141" s="19" t="s">
        <v>153</v>
      </c>
      <c r="C141" s="46">
        <f>+ยกมา!H142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97"/>
      <c r="N141" s="98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>
      <c r="A142" s="10">
        <v>138</v>
      </c>
      <c r="B142" s="19" t="s">
        <v>420</v>
      </c>
      <c r="C142" s="46">
        <f>+ยกมา!H143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97"/>
      <c r="N142" s="98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>
      <c r="A143" s="10">
        <v>139</v>
      </c>
      <c r="B143" s="19" t="s">
        <v>374</v>
      </c>
      <c r="C143" s="46">
        <f>+ยกมา!H144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97"/>
      <c r="N143" s="142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>
      <c r="A144" s="10">
        <v>140</v>
      </c>
      <c r="B144" s="19" t="s">
        <v>118</v>
      </c>
      <c r="C144" s="46">
        <f>+ยกมา!H145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97"/>
      <c r="N144" s="98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>
      <c r="A145" s="10">
        <v>141</v>
      </c>
      <c r="B145" s="19" t="s">
        <v>112</v>
      </c>
      <c r="C145" s="46">
        <f>+ยกมา!H146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3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97"/>
      <c r="N145" s="98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>
      <c r="A146" s="10">
        <v>142</v>
      </c>
      <c r="B146" s="19" t="s">
        <v>139</v>
      </c>
      <c r="C146" s="46">
        <f>+ยกมา!H147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97"/>
      <c r="N146" s="98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>
      <c r="A147" s="10">
        <v>143</v>
      </c>
      <c r="B147" s="19" t="s">
        <v>261</v>
      </c>
      <c r="C147" s="46">
        <f>+ยกมา!H148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3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97"/>
      <c r="N147" s="98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>
      <c r="A148" s="10">
        <v>144</v>
      </c>
      <c r="B148" s="19" t="s">
        <v>262</v>
      </c>
      <c r="C148" s="46">
        <f>+ยกมา!H149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97"/>
      <c r="N148" s="98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>
      <c r="A149" s="10">
        <v>145</v>
      </c>
      <c r="B149" s="19" t="s">
        <v>176</v>
      </c>
      <c r="C149" s="46">
        <f>+ยกมา!H150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97"/>
      <c r="N149" s="98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>
      <c r="A150" s="10">
        <v>146</v>
      </c>
      <c r="B150" s="19" t="s">
        <v>182</v>
      </c>
      <c r="C150" s="46">
        <f>+ยกมา!H151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3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90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97"/>
      <c r="N150" s="98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>
      <c r="A151" s="10">
        <v>147</v>
      </c>
      <c r="B151" s="19" t="s">
        <v>325</v>
      </c>
      <c r="C151" s="46">
        <f>+ยกมา!H152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97"/>
      <c r="N151" s="98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>
      <c r="A152" s="10">
        <v>148</v>
      </c>
      <c r="B152" s="19" t="s">
        <v>285</v>
      </c>
      <c r="C152" s="46">
        <f>+ยกมา!H153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97"/>
      <c r="N152" s="98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>
      <c r="A153" s="10">
        <v>149</v>
      </c>
      <c r="B153" s="19" t="s">
        <v>286</v>
      </c>
      <c r="C153" s="46">
        <f>+ยกมา!H154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16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97"/>
      <c r="N153" s="98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>
      <c r="A154" s="10">
        <v>150</v>
      </c>
      <c r="B154" s="19" t="s">
        <v>287</v>
      </c>
      <c r="C154" s="46">
        <f>+ยกมา!H155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16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19"/>
      <c r="M154" s="97"/>
      <c r="N154" s="98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>
      <c r="A155" s="10">
        <v>151</v>
      </c>
      <c r="B155" s="19" t="s">
        <v>320</v>
      </c>
      <c r="C155" s="46">
        <f>+ยกมา!H156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97"/>
      <c r="N155" s="98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>
      <c r="A156" s="10">
        <v>152</v>
      </c>
      <c r="B156" s="19" t="s">
        <v>321</v>
      </c>
      <c r="C156" s="46">
        <f>+ยกมา!H157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97"/>
      <c r="N156" s="98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>
      <c r="A157" s="10">
        <v>153</v>
      </c>
      <c r="B157" s="19" t="s">
        <v>109</v>
      </c>
      <c r="C157" s="46">
        <f>+ยกมา!H158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97"/>
      <c r="N157" s="98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>
      <c r="A158" s="10">
        <v>154</v>
      </c>
      <c r="B158" s="19" t="s">
        <v>247</v>
      </c>
      <c r="C158" s="46">
        <f>+ยกมา!H159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97"/>
      <c r="N158" s="98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>
      <c r="A159" s="10">
        <v>155</v>
      </c>
      <c r="B159" s="19" t="s">
        <v>248</v>
      </c>
      <c r="C159" s="46">
        <f>+ยกมา!H160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97"/>
      <c r="N159" s="98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>
      <c r="A160" s="10">
        <v>156</v>
      </c>
      <c r="B160" s="19" t="s">
        <v>249</v>
      </c>
      <c r="C160" s="46">
        <f>+ยกมา!H161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97"/>
      <c r="N160" s="98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>
      <c r="A161" s="10">
        <v>157</v>
      </c>
      <c r="B161" s="19" t="s">
        <v>250</v>
      </c>
      <c r="C161" s="46">
        <f>+ยกมา!H162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97"/>
      <c r="N161" s="98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>
      <c r="A162" s="10">
        <v>158</v>
      </c>
      <c r="B162" s="19" t="s">
        <v>170</v>
      </c>
      <c r="C162" s="46">
        <f>+ยกมา!H163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97"/>
      <c r="N162" s="98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>
      <c r="A163" s="10">
        <v>159</v>
      </c>
      <c r="B163" s="19" t="s">
        <v>115</v>
      </c>
      <c r="C163" s="46">
        <f>+ยกมา!H164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97"/>
      <c r="N163" s="98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>
      <c r="A164" s="10">
        <v>160</v>
      </c>
      <c r="B164" s="19" t="s">
        <v>171</v>
      </c>
      <c r="C164" s="46">
        <f>+ยกมา!H165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97"/>
      <c r="N164" s="98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>
      <c r="A165" s="10">
        <v>161</v>
      </c>
      <c r="B165" s="19" t="s">
        <v>172</v>
      </c>
      <c r="C165" s="46">
        <f>+ยกมา!H166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97"/>
      <c r="N165" s="98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>
      <c r="A166" s="10">
        <v>162</v>
      </c>
      <c r="B166" s="19" t="s">
        <v>173</v>
      </c>
      <c r="C166" s="46">
        <f>+ยกมา!H167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97"/>
      <c r="N166" s="98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>
      <c r="A167" s="10">
        <v>163</v>
      </c>
      <c r="B167" s="19" t="s">
        <v>174</v>
      </c>
      <c r="C167" s="46">
        <f>+ยกมา!H168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97"/>
      <c r="N167" s="98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>
      <c r="A168" s="10">
        <v>164</v>
      </c>
      <c r="B168" s="19" t="s">
        <v>179</v>
      </c>
      <c r="C168" s="46">
        <f>+ยกมา!H169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97"/>
      <c r="N168" s="98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>
      <c r="A169" s="10">
        <v>165</v>
      </c>
      <c r="B169" s="19" t="s">
        <v>180</v>
      </c>
      <c r="C169" s="46">
        <f>+ยกมา!H170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16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19"/>
      <c r="M169" s="97"/>
      <c r="N169" s="98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>
      <c r="A170" s="10">
        <v>166</v>
      </c>
      <c r="B170" s="19" t="s">
        <v>181</v>
      </c>
      <c r="C170" s="46">
        <f>+ยกมา!H171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97"/>
      <c r="N170" s="98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>
      <c r="A171" s="10">
        <v>167</v>
      </c>
      <c r="B171" s="19" t="s">
        <v>188</v>
      </c>
      <c r="C171" s="46">
        <f>+ยกมา!H172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6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97"/>
      <c r="N171" s="98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>
      <c r="A172" s="10">
        <v>168</v>
      </c>
      <c r="B172" s="19" t="s">
        <v>288</v>
      </c>
      <c r="C172" s="46">
        <f>+ยกมา!H173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6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97"/>
      <c r="N172" s="98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>
      <c r="A173" s="10">
        <v>169</v>
      </c>
      <c r="B173" s="19" t="s">
        <v>289</v>
      </c>
      <c r="C173" s="46">
        <f>+ยกมา!H174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97"/>
      <c r="N173" s="98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>
      <c r="A174" s="10">
        <v>170</v>
      </c>
      <c r="B174" s="19" t="s">
        <v>290</v>
      </c>
      <c r="C174" s="46">
        <f>+ยกมา!H175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97"/>
      <c r="N174" s="98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>
      <c r="A175" s="10">
        <v>171</v>
      </c>
      <c r="B175" s="19" t="s">
        <v>421</v>
      </c>
      <c r="C175" s="46">
        <f>+ยกมา!H176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97"/>
      <c r="N175" s="98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>
      <c r="A176" s="10">
        <v>172</v>
      </c>
      <c r="B176" s="19" t="s">
        <v>291</v>
      </c>
      <c r="C176" s="46">
        <f>+ยกมา!H177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97"/>
      <c r="N176" s="98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>
      <c r="A177" s="10">
        <v>173</v>
      </c>
      <c r="B177" s="19" t="s">
        <v>292</v>
      </c>
      <c r="C177" s="46">
        <f>+ยกมา!H178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97"/>
      <c r="N177" s="98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>
      <c r="A178" s="10">
        <v>174</v>
      </c>
      <c r="B178" s="19" t="s">
        <v>326</v>
      </c>
      <c r="C178" s="46">
        <f>+ยกมา!H179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97"/>
      <c r="N178" s="98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>
      <c r="A179" s="10">
        <v>175</v>
      </c>
      <c r="B179" s="19" t="s">
        <v>293</v>
      </c>
      <c r="C179" s="46">
        <f>+ยกมา!H180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97"/>
      <c r="N179" s="98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>
      <c r="A180" s="10">
        <v>176</v>
      </c>
      <c r="B180" s="19" t="s">
        <v>294</v>
      </c>
      <c r="C180" s="46">
        <f>+ยกมา!H181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97"/>
      <c r="N180" s="98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>
      <c r="A181" s="10">
        <v>177</v>
      </c>
      <c r="B181" s="19" t="s">
        <v>422</v>
      </c>
      <c r="C181" s="46">
        <f>+ยกมา!H182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97"/>
      <c r="N181" s="98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>
      <c r="A182" s="10">
        <v>178</v>
      </c>
      <c r="B182" s="19" t="s">
        <v>332</v>
      </c>
      <c r="C182" s="46">
        <f>+ยกมา!H183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97"/>
      <c r="N182" s="98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>
      <c r="A183" s="10">
        <v>179</v>
      </c>
      <c r="B183" s="19" t="s">
        <v>333</v>
      </c>
      <c r="C183" s="46">
        <f>+ยกมา!H184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97"/>
      <c r="N183" s="98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>
      <c r="A184" s="10">
        <v>180</v>
      </c>
      <c r="B184" s="19" t="s">
        <v>296</v>
      </c>
      <c r="C184" s="46">
        <f>+ยกมา!H185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97"/>
      <c r="N184" s="98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>
      <c r="A185" s="10">
        <v>181</v>
      </c>
      <c r="B185" s="19" t="s">
        <v>334</v>
      </c>
      <c r="C185" s="46">
        <f>+ยกมา!H186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97"/>
      <c r="N185" s="98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>
      <c r="A186" s="10">
        <v>182</v>
      </c>
      <c r="B186" s="19" t="s">
        <v>297</v>
      </c>
      <c r="C186" s="46">
        <f>+ยกมา!H187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97"/>
      <c r="N186" s="98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>
      <c r="A187" s="10">
        <v>183</v>
      </c>
      <c r="B187" s="19" t="s">
        <v>295</v>
      </c>
      <c r="C187" s="46">
        <f>+ยกมา!H188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97"/>
      <c r="N187" s="98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>
      <c r="A188" s="10">
        <v>184</v>
      </c>
      <c r="B188" s="19" t="s">
        <v>316</v>
      </c>
      <c r="C188" s="46">
        <f>+ยกมา!H189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97"/>
      <c r="N188" s="98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>
      <c r="A189" s="10">
        <v>185</v>
      </c>
      <c r="B189" s="19" t="s">
        <v>317</v>
      </c>
      <c r="C189" s="46">
        <f>+ยกมา!H190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97"/>
      <c r="N189" s="98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>
      <c r="A190" s="10">
        <v>186</v>
      </c>
      <c r="B190" s="19" t="s">
        <v>318</v>
      </c>
      <c r="C190" s="46">
        <f>+ยกมา!H191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97"/>
      <c r="N190" s="98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>
      <c r="A191" s="10">
        <v>187</v>
      </c>
      <c r="B191" s="19" t="s">
        <v>298</v>
      </c>
      <c r="C191" s="46">
        <f>+ยกมา!H192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97"/>
      <c r="N191" s="98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>
      <c r="A192" s="10">
        <v>188</v>
      </c>
      <c r="B192" s="19" t="s">
        <v>299</v>
      </c>
      <c r="C192" s="46">
        <f>+ยกมา!H193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97"/>
      <c r="N192" s="98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>
      <c r="A193" s="10">
        <v>189</v>
      </c>
      <c r="B193" s="19" t="s">
        <v>300</v>
      </c>
      <c r="C193" s="46">
        <f>+ยกมา!H194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97"/>
      <c r="N193" s="98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>
      <c r="A194" s="10">
        <v>190</v>
      </c>
      <c r="B194" s="19" t="s">
        <v>301</v>
      </c>
      <c r="C194" s="46">
        <f>+ยกมา!H195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97"/>
      <c r="N194" s="98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>
      <c r="A195" s="10">
        <v>191</v>
      </c>
      <c r="B195" s="19" t="s">
        <v>302</v>
      </c>
      <c r="C195" s="46">
        <f>+ยกมา!H196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97"/>
      <c r="N195" s="98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>
      <c r="A196" s="10">
        <v>192</v>
      </c>
      <c r="B196" s="19" t="s">
        <v>303</v>
      </c>
      <c r="C196" s="46">
        <f>+ยกมา!H197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97"/>
      <c r="N196" s="98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>
      <c r="A197" s="10">
        <v>193</v>
      </c>
      <c r="B197" s="19" t="s">
        <v>304</v>
      </c>
      <c r="C197" s="46">
        <f>+ยกมา!H198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97"/>
      <c r="N197" s="98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>
      <c r="A198" s="10">
        <v>194</v>
      </c>
      <c r="B198" s="19" t="s">
        <v>305</v>
      </c>
      <c r="C198" s="46">
        <f>+ยกมา!H199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4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97"/>
      <c r="N198" s="98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>
      <c r="A199" s="10">
        <v>195</v>
      </c>
      <c r="B199" s="19" t="s">
        <v>306</v>
      </c>
      <c r="C199" s="46">
        <f>+ยกมา!H200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97"/>
      <c r="N199" s="98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>
      <c r="A200" s="10">
        <v>196</v>
      </c>
      <c r="B200" s="19" t="s">
        <v>307</v>
      </c>
      <c r="C200" s="46">
        <f>+ยกมา!H201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97"/>
      <c r="N200" s="98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>
      <c r="A201" s="10">
        <v>197</v>
      </c>
      <c r="B201" s="19" t="s">
        <v>308</v>
      </c>
      <c r="C201" s="46">
        <f>+ยกมา!H202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97"/>
      <c r="N201" s="98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>
      <c r="A202" s="10">
        <v>198</v>
      </c>
      <c r="B202" s="19" t="s">
        <v>309</v>
      </c>
      <c r="C202" s="46">
        <f>+ยกมา!H203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97"/>
      <c r="N202" s="98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>
      <c r="A203" s="10">
        <v>199</v>
      </c>
      <c r="B203" s="19" t="s">
        <v>310</v>
      </c>
      <c r="C203" s="46">
        <f>+ยกมา!H204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97"/>
      <c r="N203" s="98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>
      <c r="A204" s="10">
        <v>200</v>
      </c>
      <c r="B204" s="19"/>
      <c r="C204" s="46">
        <f>+ยกมา!H205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16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/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19"/>
      <c r="M204" s="97"/>
      <c r="N204" s="98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>
      <c r="A205" s="10">
        <v>201</v>
      </c>
      <c r="B205" s="19"/>
      <c r="C205" s="46">
        <f>+ยกมา!H206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16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/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97"/>
      <c r="N205" s="98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>
      <c r="A206" s="10">
        <v>202</v>
      </c>
      <c r="B206" s="19"/>
      <c r="C206" s="46">
        <f>+ยกมา!H207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97"/>
      <c r="N206" s="98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>
      <c r="A207" s="10">
        <v>203</v>
      </c>
      <c r="B207" s="19"/>
      <c r="C207" s="46">
        <f>+ยกมา!H208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97"/>
      <c r="N207" s="98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>
      <c r="A208" s="10">
        <v>204</v>
      </c>
      <c r="B208" s="19"/>
      <c r="C208" s="46">
        <f>+ยกมา!H209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97"/>
      <c r="N208" s="98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>
      <c r="A209" s="10">
        <v>205</v>
      </c>
      <c r="B209" s="19"/>
      <c r="C209" s="46">
        <f>+ยกมา!H210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97"/>
      <c r="N209" s="98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>
      <c r="A210" s="10">
        <v>206</v>
      </c>
      <c r="B210" s="19"/>
      <c r="C210" s="46">
        <f>+ยกมา!H211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97"/>
      <c r="N210" s="98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>
      <c r="A211" s="10">
        <v>207</v>
      </c>
      <c r="B211" s="19"/>
      <c r="C211" s="46">
        <f>+ยกมา!H212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97"/>
      <c r="N211" s="98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>
      <c r="A212" s="10">
        <v>208</v>
      </c>
      <c r="B212" s="19"/>
      <c r="C212" s="46">
        <f>+ยกมา!H213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97"/>
      <c r="N212" s="98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>
      <c r="A213" s="10">
        <v>209</v>
      </c>
      <c r="B213" s="19"/>
      <c r="C213" s="46">
        <f>+ยกมา!H214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97"/>
      <c r="N213" s="98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>
      <c r="A214" s="10">
        <v>210</v>
      </c>
      <c r="B214" s="19"/>
      <c r="C214" s="46">
        <f>+ยกมา!H215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97"/>
      <c r="N214" s="98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>
      <c r="A215" s="10">
        <v>211</v>
      </c>
      <c r="B215" s="19"/>
      <c r="C215" s="46">
        <f>+ยกมา!H216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97"/>
      <c r="N215" s="98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>
      <c r="A216" s="10">
        <v>212</v>
      </c>
      <c r="B216" s="19"/>
      <c r="C216" s="46">
        <f>+ยกมา!H217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97"/>
      <c r="N216" s="98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>
      <c r="A217" s="10">
        <v>213</v>
      </c>
      <c r="B217" s="19"/>
      <c r="C217" s="46">
        <f>+ยกมา!H218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4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97"/>
      <c r="N217" s="98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>
      <c r="A218" s="10">
        <v>214</v>
      </c>
      <c r="B218" s="19"/>
      <c r="C218" s="46">
        <f>+ยกมา!H219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97"/>
      <c r="N218" s="98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>
      <c r="A219" s="10">
        <v>215</v>
      </c>
      <c r="B219" s="19"/>
      <c r="C219" s="46">
        <f>+ยกมา!H220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97"/>
      <c r="N219" s="98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>
      <c r="A220" s="10">
        <v>216</v>
      </c>
      <c r="B220" s="19"/>
      <c r="C220" s="46">
        <f>+ยกมา!H221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97"/>
      <c r="N220" s="98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>
      <c r="A221" s="10">
        <v>217</v>
      </c>
      <c r="B221" s="19"/>
      <c r="C221" s="46">
        <f>+ยกมา!H222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97"/>
      <c r="N221" s="98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>
      <c r="A222" s="10">
        <v>218</v>
      </c>
      <c r="B222" s="19"/>
      <c r="C222" s="46">
        <f>+ยกมา!H223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97"/>
      <c r="N222" s="98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>
      <c r="A223" s="10">
        <v>219</v>
      </c>
      <c r="B223" s="19"/>
      <c r="C223" s="46">
        <f>+ยกมา!H224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97"/>
      <c r="N223" s="98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>
      <c r="A224" s="10">
        <v>220</v>
      </c>
      <c r="B224" s="19"/>
      <c r="C224" s="46">
        <f>+ยกมา!H225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97"/>
      <c r="N224" s="98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>
      <c r="A225" s="162" t="s">
        <v>223</v>
      </c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4"/>
      <c r="M225" s="101" t="s">
        <v>335</v>
      </c>
      <c r="N225" s="102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>
      <c r="A226" s="165" t="s">
        <v>224</v>
      </c>
      <c r="B226" s="166"/>
      <c r="C226" s="167" t="s">
        <v>240</v>
      </c>
      <c r="D226" s="168"/>
      <c r="E226" s="169" t="s">
        <v>225</v>
      </c>
      <c r="F226" s="170"/>
      <c r="G226" s="89"/>
      <c r="H226" s="171" t="s">
        <v>226</v>
      </c>
      <c r="I226" s="171"/>
      <c r="J226" s="171"/>
      <c r="K226" s="52">
        <f>SUM(K5:K224)</f>
        <v>0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>
      <c r="A227" s="54" t="s">
        <v>227</v>
      </c>
      <c r="B227" s="55">
        <f>+K229</f>
        <v>0</v>
      </c>
      <c r="C227" s="56" t="s">
        <v>228</v>
      </c>
      <c r="D227" s="57">
        <f>+K226</f>
        <v>0</v>
      </c>
      <c r="E227" s="58" t="s">
        <v>217</v>
      </c>
      <c r="F227" s="59">
        <f>SUM(S36)</f>
        <v>0</v>
      </c>
      <c r="G227" s="59"/>
      <c r="H227" s="158"/>
      <c r="I227" s="158"/>
      <c r="J227" s="158"/>
      <c r="K227" s="61"/>
      <c r="L227" s="61">
        <f>+U36</f>
        <v>0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>
      <c r="A228" s="54"/>
      <c r="B228" s="55"/>
      <c r="C228" s="56" t="s">
        <v>229</v>
      </c>
      <c r="D228" s="57">
        <f>L229</f>
        <v>0</v>
      </c>
      <c r="E228" s="58"/>
      <c r="F228" s="62">
        <v>0</v>
      </c>
      <c r="G228" s="62"/>
      <c r="H228" s="158" t="s">
        <v>230</v>
      </c>
      <c r="I228" s="158"/>
      <c r="J228" s="158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>
      <c r="A229" s="64" t="s">
        <v>10</v>
      </c>
      <c r="B229" s="55">
        <f>+D228</f>
        <v>0</v>
      </c>
      <c r="C229" s="56"/>
      <c r="D229" s="57"/>
      <c r="E229" s="58" t="s">
        <v>231</v>
      </c>
      <c r="F229" s="62">
        <f>+T36</f>
        <v>0</v>
      </c>
      <c r="G229" s="91"/>
      <c r="H229" s="159" t="s">
        <v>232</v>
      </c>
      <c r="I229" s="160"/>
      <c r="J229" s="161"/>
      <c r="K229" s="61">
        <f>+K226-K227</f>
        <v>0</v>
      </c>
      <c r="L229" s="65">
        <f>+Q36</f>
        <v>0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>
      <c r="A230" s="66" t="s">
        <v>233</v>
      </c>
      <c r="B230" s="55">
        <f>B227-B229</f>
        <v>0</v>
      </c>
      <c r="C230" s="56" t="s">
        <v>233</v>
      </c>
      <c r="D230" s="57">
        <f>+D227-D228</f>
        <v>0</v>
      </c>
      <c r="E230" s="58" t="s">
        <v>234</v>
      </c>
      <c r="F230" s="62">
        <f>SUM(F227:F229)</f>
        <v>0</v>
      </c>
      <c r="G230" s="62"/>
      <c r="H230" s="158" t="s">
        <v>206</v>
      </c>
      <c r="I230" s="158"/>
      <c r="J230" s="158"/>
      <c r="K230" s="61">
        <f>F230</f>
        <v>0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>
      <c r="A231" s="67"/>
      <c r="B231" s="67"/>
      <c r="C231" s="56" t="s">
        <v>235</v>
      </c>
      <c r="D231" s="57">
        <v>100000</v>
      </c>
      <c r="H231" s="151" t="s">
        <v>208</v>
      </c>
      <c r="I231" s="152"/>
      <c r="J231" s="153"/>
      <c r="K231" s="61">
        <f>K229-K230-L227-L229</f>
        <v>0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>
      <c r="A232" s="67"/>
      <c r="B232" s="67"/>
      <c r="C232" s="56" t="s">
        <v>236</v>
      </c>
      <c r="D232" s="57">
        <f>D230-D231</f>
        <v>-100000</v>
      </c>
      <c r="H232" s="151" t="s">
        <v>209</v>
      </c>
      <c r="I232" s="152"/>
      <c r="J232" s="153"/>
      <c r="K232" s="61">
        <f>+W36</f>
        <v>0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>
      <c r="A233" s="67"/>
      <c r="B233" s="67"/>
      <c r="C233" s="56" t="s">
        <v>237</v>
      </c>
      <c r="D233" s="57">
        <v>0</v>
      </c>
      <c r="H233" s="151" t="s">
        <v>210</v>
      </c>
      <c r="I233" s="152"/>
      <c r="J233" s="153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>
      <c r="A234" s="67"/>
      <c r="B234" s="67"/>
      <c r="H234" s="154" t="s">
        <v>211</v>
      </c>
      <c r="I234" s="154"/>
      <c r="J234" s="154"/>
      <c r="K234" s="68">
        <f>+K232-K231</f>
        <v>0</v>
      </c>
      <c r="L234" s="73"/>
    </row>
    <row r="235" spans="1:25" ht="24.75" customHeight="1" thickBot="1">
      <c r="F235" s="155" t="s">
        <v>238</v>
      </c>
      <c r="G235" s="156"/>
      <c r="H235" s="156"/>
      <c r="I235" s="156"/>
      <c r="J235" s="156"/>
      <c r="K235" s="156"/>
      <c r="L235" s="157"/>
    </row>
    <row r="236" spans="1:25">
      <c r="D236" s="23"/>
    </row>
  </sheetData>
  <autoFilter ref="A4:Y23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</mergeCells>
  <pageMargins left="0" right="0" top="0" bottom="0" header="0.31496062992125984" footer="0.31496062992125984"/>
  <pageSetup paperSize="9" scale="3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K173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91" t="s">
        <v>423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180" t="s">
        <v>1</v>
      </c>
      <c r="B3" s="185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180"/>
      <c r="B4" s="185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/>
      <c r="D5" s="94">
        <v>0</v>
      </c>
      <c r="E5" s="46">
        <f t="shared" ref="E5:E73" si="0">C5+D5</f>
        <v>0</v>
      </c>
      <c r="F5" s="105">
        <v>0</v>
      </c>
      <c r="G5" s="103">
        <v>0</v>
      </c>
      <c r="H5" s="46">
        <f t="shared" ref="H5:H73" si="1">+E5-F5-I5</f>
        <v>0</v>
      </c>
      <c r="I5" s="95"/>
      <c r="J5" s="22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29" si="2">T5+U5</f>
        <v>0</v>
      </c>
      <c r="W5" s="94">
        <v>0</v>
      </c>
      <c r="X5" s="46">
        <f t="shared" ref="X5:X29" si="3">V5-W5-Y5</f>
        <v>0</v>
      </c>
      <c r="Y5" s="95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/>
      <c r="D6" s="94">
        <v>0</v>
      </c>
      <c r="E6" s="46">
        <f t="shared" si="0"/>
        <v>0</v>
      </c>
      <c r="F6" s="105">
        <v>0</v>
      </c>
      <c r="G6" s="103">
        <v>0</v>
      </c>
      <c r="H6" s="46">
        <f t="shared" si="1"/>
        <v>0</v>
      </c>
      <c r="I6" s="95"/>
      <c r="J6" s="22">
        <v>100</v>
      </c>
      <c r="K6" s="72">
        <f t="shared" ref="K6:K74" si="5">+J6*I6</f>
        <v>0</v>
      </c>
      <c r="L6" s="17" t="s">
        <v>16</v>
      </c>
      <c r="M6" s="18"/>
      <c r="N6" s="141">
        <f t="shared" ref="N6:N74" si="6">SUM(K6-M6)</f>
        <v>0</v>
      </c>
      <c r="O6" s="97"/>
      <c r="P6" s="43">
        <f t="shared" ref="P6:P74" si="7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/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22">
        <v>50</v>
      </c>
      <c r="K7" s="72">
        <f t="shared" si="5"/>
        <v>0</v>
      </c>
      <c r="L7" s="17" t="s">
        <v>16</v>
      </c>
      <c r="M7" s="18"/>
      <c r="N7" s="141">
        <f t="shared" si="6"/>
        <v>0</v>
      </c>
      <c r="O7" s="97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/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22">
        <v>100</v>
      </c>
      <c r="K8" s="72">
        <f t="shared" si="5"/>
        <v>0</v>
      </c>
      <c r="L8" s="17" t="s">
        <v>16</v>
      </c>
      <c r="M8" s="18"/>
      <c r="N8" s="141">
        <f t="shared" si="6"/>
        <v>0</v>
      </c>
      <c r="O8" s="97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/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22">
        <v>10</v>
      </c>
      <c r="K9" s="72">
        <f t="shared" si="5"/>
        <v>0</v>
      </c>
      <c r="L9" s="17" t="s">
        <v>16</v>
      </c>
      <c r="M9" s="18"/>
      <c r="N9" s="141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/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22">
        <v>15</v>
      </c>
      <c r="K10" s="72">
        <f t="shared" si="5"/>
        <v>0</v>
      </c>
      <c r="L10" s="17" t="s">
        <v>16</v>
      </c>
      <c r="M10" s="18"/>
      <c r="N10" s="141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/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22">
        <v>50</v>
      </c>
      <c r="K11" s="72">
        <f t="shared" si="5"/>
        <v>0</v>
      </c>
      <c r="L11" s="17" t="s">
        <v>16</v>
      </c>
      <c r="M11" s="18"/>
      <c r="N11" s="141">
        <f t="shared" si="6"/>
        <v>0</v>
      </c>
      <c r="O11" s="97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/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22">
        <v>50</v>
      </c>
      <c r="K12" s="72">
        <f t="shared" si="5"/>
        <v>0</v>
      </c>
      <c r="L12" s="17" t="s">
        <v>16</v>
      </c>
      <c r="M12" s="18"/>
      <c r="N12" s="141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/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22">
        <v>50</v>
      </c>
      <c r="K13" s="72">
        <f t="shared" si="5"/>
        <v>0</v>
      </c>
      <c r="L13" s="17" t="s">
        <v>16</v>
      </c>
      <c r="M13" s="18"/>
      <c r="N13" s="141">
        <f t="shared" si="6"/>
        <v>0</v>
      </c>
      <c r="O13" s="97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/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22">
        <v>50</v>
      </c>
      <c r="K14" s="72">
        <f t="shared" si="5"/>
        <v>0</v>
      </c>
      <c r="L14" s="17" t="s">
        <v>16</v>
      </c>
      <c r="M14" s="18"/>
      <c r="N14" s="141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/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22">
        <v>50</v>
      </c>
      <c r="K15" s="72">
        <f t="shared" si="5"/>
        <v>0</v>
      </c>
      <c r="L15" s="17" t="s">
        <v>16</v>
      </c>
      <c r="M15" s="18"/>
      <c r="N15" s="141">
        <f t="shared" si="6"/>
        <v>0</v>
      </c>
      <c r="O15" s="97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si="2"/>
        <v>0</v>
      </c>
      <c r="W15" s="94">
        <v>0</v>
      </c>
      <c r="X15" s="46">
        <f t="shared" si="3"/>
        <v>0</v>
      </c>
      <c r="Y15" s="95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/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22">
        <v>50</v>
      </c>
      <c r="K16" s="72">
        <f t="shared" si="5"/>
        <v>0</v>
      </c>
      <c r="L16" s="17" t="s">
        <v>16</v>
      </c>
      <c r="M16" s="18"/>
      <c r="N16" s="141">
        <f t="shared" si="6"/>
        <v>0</v>
      </c>
      <c r="O16" s="97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2"/>
        <v>0</v>
      </c>
      <c r="W16" s="94">
        <v>0</v>
      </c>
      <c r="X16" s="46">
        <f t="shared" si="3"/>
        <v>0</v>
      </c>
      <c r="Y16" s="95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/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22">
        <v>50</v>
      </c>
      <c r="K17" s="72">
        <f t="shared" si="5"/>
        <v>0</v>
      </c>
      <c r="L17" s="17" t="s">
        <v>16</v>
      </c>
      <c r="M17" s="18"/>
      <c r="N17" s="141">
        <f t="shared" si="6"/>
        <v>0</v>
      </c>
      <c r="O17" s="97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2"/>
        <v>0</v>
      </c>
      <c r="W17" s="94">
        <v>0</v>
      </c>
      <c r="X17" s="46">
        <f t="shared" si="3"/>
        <v>0</v>
      </c>
      <c r="Y17" s="95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/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22">
        <v>50</v>
      </c>
      <c r="K18" s="72">
        <f t="shared" si="5"/>
        <v>0</v>
      </c>
      <c r="L18" s="17" t="s">
        <v>16</v>
      </c>
      <c r="M18" s="18"/>
      <c r="N18" s="141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2"/>
        <v>0</v>
      </c>
      <c r="W18" s="94">
        <v>0</v>
      </c>
      <c r="X18" s="46">
        <f t="shared" si="3"/>
        <v>0</v>
      </c>
      <c r="Y18" s="95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/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22">
        <v>50</v>
      </c>
      <c r="K19" s="72">
        <f t="shared" si="5"/>
        <v>0</v>
      </c>
      <c r="L19" s="17" t="s">
        <v>16</v>
      </c>
      <c r="M19" s="18"/>
      <c r="N19" s="141">
        <f t="shared" si="6"/>
        <v>0</v>
      </c>
      <c r="O19" s="97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2"/>
        <v>0</v>
      </c>
      <c r="W19" s="94">
        <v>0</v>
      </c>
      <c r="X19" s="46">
        <f t="shared" si="3"/>
        <v>0</v>
      </c>
      <c r="Y19" s="95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/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22">
        <v>65</v>
      </c>
      <c r="K20" s="72">
        <f t="shared" si="5"/>
        <v>0</v>
      </c>
      <c r="L20" s="17" t="s">
        <v>16</v>
      </c>
      <c r="M20" s="18"/>
      <c r="N20" s="141">
        <f t="shared" si="6"/>
        <v>0</v>
      </c>
      <c r="O20" s="97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2"/>
        <v>0</v>
      </c>
      <c r="W20" s="94">
        <v>0</v>
      </c>
      <c r="X20" s="46">
        <f t="shared" si="3"/>
        <v>0</v>
      </c>
      <c r="Y20" s="95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/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22">
        <v>85</v>
      </c>
      <c r="K21" s="72">
        <f t="shared" si="5"/>
        <v>0</v>
      </c>
      <c r="L21" s="17" t="s">
        <v>16</v>
      </c>
      <c r="M21" s="18"/>
      <c r="N21" s="141">
        <f t="shared" si="6"/>
        <v>0</v>
      </c>
      <c r="O21" s="97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2"/>
        <v>0</v>
      </c>
      <c r="W21" s="94">
        <v>0</v>
      </c>
      <c r="X21" s="46">
        <f t="shared" si="3"/>
        <v>0</v>
      </c>
      <c r="Y21" s="95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/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100</v>
      </c>
      <c r="K22" s="72">
        <f t="shared" si="5"/>
        <v>0</v>
      </c>
      <c r="L22" s="17" t="s">
        <v>16</v>
      </c>
      <c r="M22" s="18"/>
      <c r="N22" s="141">
        <f t="shared" si="6"/>
        <v>0</v>
      </c>
      <c r="O22" s="97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2"/>
        <v>0</v>
      </c>
      <c r="W22" s="94">
        <v>0</v>
      </c>
      <c r="X22" s="46">
        <f t="shared" si="3"/>
        <v>0</v>
      </c>
      <c r="Y22" s="95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/>
      <c r="D23" s="94">
        <v>0</v>
      </c>
      <c r="E23" s="46">
        <f t="shared" si="0"/>
        <v>0</v>
      </c>
      <c r="F23" s="105">
        <v>0</v>
      </c>
      <c r="G23" s="103">
        <v>0</v>
      </c>
      <c r="H23" s="46">
        <f t="shared" si="1"/>
        <v>0</v>
      </c>
      <c r="I23" s="95"/>
      <c r="J23" s="20">
        <v>100</v>
      </c>
      <c r="K23" s="72">
        <f t="shared" si="5"/>
        <v>0</v>
      </c>
      <c r="L23" s="17" t="s">
        <v>16</v>
      </c>
      <c r="M23" s="18"/>
      <c r="N23" s="141">
        <f t="shared" si="6"/>
        <v>0</v>
      </c>
      <c r="O23" s="97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2"/>
        <v>0</v>
      </c>
      <c r="W23" s="94">
        <v>0</v>
      </c>
      <c r="X23" s="46">
        <f t="shared" si="3"/>
        <v>0</v>
      </c>
      <c r="Y23" s="95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/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20">
        <v>100</v>
      </c>
      <c r="K24" s="72">
        <f t="shared" si="5"/>
        <v>0</v>
      </c>
      <c r="L24" s="17" t="s">
        <v>16</v>
      </c>
      <c r="M24" s="18"/>
      <c r="N24" s="141">
        <f t="shared" si="6"/>
        <v>0</v>
      </c>
      <c r="O24" s="97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2"/>
        <v>0</v>
      </c>
      <c r="W24" s="94">
        <v>0</v>
      </c>
      <c r="X24" s="46">
        <f t="shared" si="3"/>
        <v>0</v>
      </c>
      <c r="Y24" s="95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/>
      <c r="D25" s="94">
        <v>0</v>
      </c>
      <c r="E25" s="46">
        <f t="shared" si="0"/>
        <v>0</v>
      </c>
      <c r="F25" s="105">
        <v>0</v>
      </c>
      <c r="G25" s="103">
        <v>0</v>
      </c>
      <c r="H25" s="46">
        <f t="shared" si="1"/>
        <v>0</v>
      </c>
      <c r="I25" s="95"/>
      <c r="J25" s="20">
        <v>100</v>
      </c>
      <c r="K25" s="72">
        <f t="shared" si="5"/>
        <v>0</v>
      </c>
      <c r="L25" s="17" t="s">
        <v>16</v>
      </c>
      <c r="M25" s="18"/>
      <c r="N25" s="141">
        <f t="shared" si="6"/>
        <v>0</v>
      </c>
      <c r="O25" s="97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2"/>
        <v>0</v>
      </c>
      <c r="W25" s="94">
        <v>0</v>
      </c>
      <c r="X25" s="46">
        <f t="shared" si="3"/>
        <v>0</v>
      </c>
      <c r="Y25" s="95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/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20">
        <v>100</v>
      </c>
      <c r="K26" s="72">
        <f t="shared" si="5"/>
        <v>0</v>
      </c>
      <c r="L26" s="17" t="s">
        <v>16</v>
      </c>
      <c r="M26" s="18"/>
      <c r="N26" s="141">
        <f t="shared" si="6"/>
        <v>0</v>
      </c>
      <c r="O26" s="97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2"/>
        <v>0</v>
      </c>
      <c r="W26" s="94">
        <v>0</v>
      </c>
      <c r="X26" s="46">
        <f t="shared" si="3"/>
        <v>0</v>
      </c>
      <c r="Y26" s="95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/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20">
        <v>100</v>
      </c>
      <c r="K27" s="72">
        <f t="shared" si="5"/>
        <v>0</v>
      </c>
      <c r="L27" s="17" t="s">
        <v>16</v>
      </c>
      <c r="M27" s="18"/>
      <c r="N27" s="141">
        <f t="shared" si="6"/>
        <v>0</v>
      </c>
      <c r="O27" s="97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2"/>
        <v>0</v>
      </c>
      <c r="W27" s="94">
        <v>0</v>
      </c>
      <c r="X27" s="46">
        <f t="shared" si="3"/>
        <v>0</v>
      </c>
      <c r="Y27" s="95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/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20">
        <v>100</v>
      </c>
      <c r="K28" s="72">
        <f t="shared" si="5"/>
        <v>0</v>
      </c>
      <c r="L28" s="17" t="s">
        <v>16</v>
      </c>
      <c r="M28" s="18"/>
      <c r="N28" s="141">
        <f t="shared" si="6"/>
        <v>0</v>
      </c>
      <c r="O28" s="97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2"/>
        <v>0</v>
      </c>
      <c r="W28" s="94">
        <v>0</v>
      </c>
      <c r="X28" s="46">
        <f t="shared" si="3"/>
        <v>0</v>
      </c>
      <c r="Y28" s="95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/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20">
        <v>100</v>
      </c>
      <c r="K29" s="72">
        <f t="shared" si="5"/>
        <v>0</v>
      </c>
      <c r="L29" s="17" t="s">
        <v>16</v>
      </c>
      <c r="M29" s="18"/>
      <c r="N29" s="141">
        <f t="shared" si="6"/>
        <v>0</v>
      </c>
      <c r="O29" s="97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2"/>
        <v>0</v>
      </c>
      <c r="W29" s="94">
        <v>0</v>
      </c>
      <c r="X29" s="46">
        <f t="shared" si="3"/>
        <v>0</v>
      </c>
      <c r="Y29" s="95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/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20">
        <v>100</v>
      </c>
      <c r="K30" s="72">
        <f t="shared" si="5"/>
        <v>0</v>
      </c>
      <c r="L30" s="17" t="s">
        <v>16</v>
      </c>
      <c r="M30" s="18"/>
      <c r="N30" s="141">
        <f t="shared" si="6"/>
        <v>0</v>
      </c>
      <c r="O30" s="97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/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20">
        <v>100</v>
      </c>
      <c r="K31" s="72">
        <f t="shared" si="5"/>
        <v>0</v>
      </c>
      <c r="L31" s="17" t="s">
        <v>16</v>
      </c>
      <c r="M31" s="18"/>
      <c r="N31" s="141">
        <f t="shared" si="6"/>
        <v>0</v>
      </c>
      <c r="O31" s="97"/>
      <c r="P31" s="43">
        <f t="shared" si="7"/>
        <v>0</v>
      </c>
    </row>
    <row r="32" spans="1:29" ht="24.6">
      <c r="A32" s="10">
        <v>28</v>
      </c>
      <c r="B32" s="19" t="s">
        <v>350</v>
      </c>
      <c r="C32" s="71"/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20">
        <v>100</v>
      </c>
      <c r="K32" s="72">
        <f t="shared" si="5"/>
        <v>0</v>
      </c>
      <c r="L32" s="17" t="s">
        <v>16</v>
      </c>
      <c r="M32" s="18"/>
      <c r="N32" s="141">
        <f t="shared" si="6"/>
        <v>0</v>
      </c>
      <c r="O32" s="97"/>
      <c r="P32" s="43">
        <f t="shared" si="7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/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20">
        <v>130</v>
      </c>
      <c r="K33" s="72">
        <f t="shared" si="5"/>
        <v>0</v>
      </c>
      <c r="L33" s="17" t="s">
        <v>16</v>
      </c>
      <c r="M33" s="18"/>
      <c r="N33" s="141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/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20">
        <v>130</v>
      </c>
      <c r="K34" s="72">
        <f t="shared" si="5"/>
        <v>0</v>
      </c>
      <c r="L34" s="17" t="s">
        <v>16</v>
      </c>
      <c r="M34" s="18"/>
      <c r="N34" s="141">
        <f t="shared" si="6"/>
        <v>0</v>
      </c>
      <c r="O34" s="97"/>
      <c r="P34" s="43">
        <f t="shared" si="7"/>
        <v>0</v>
      </c>
    </row>
    <row r="35" spans="1:26" ht="24.6">
      <c r="A35" s="10">
        <v>31</v>
      </c>
      <c r="B35" s="19" t="s">
        <v>312</v>
      </c>
      <c r="C35" s="71"/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20">
        <v>35</v>
      </c>
      <c r="K35" s="72">
        <f t="shared" si="5"/>
        <v>0</v>
      </c>
      <c r="L35" s="17" t="s">
        <v>16</v>
      </c>
      <c r="M35" s="18"/>
      <c r="N35" s="141">
        <f t="shared" si="6"/>
        <v>0</v>
      </c>
      <c r="O35" s="97"/>
      <c r="P35" s="43">
        <f t="shared" si="7"/>
        <v>0</v>
      </c>
    </row>
    <row r="36" spans="1:26" ht="24.6">
      <c r="A36" s="10">
        <v>32</v>
      </c>
      <c r="B36" s="19" t="s">
        <v>366</v>
      </c>
      <c r="C36" s="71"/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20">
        <v>35</v>
      </c>
      <c r="K36" s="72">
        <f t="shared" si="5"/>
        <v>0</v>
      </c>
      <c r="L36" s="17" t="s">
        <v>16</v>
      </c>
      <c r="M36" s="18"/>
      <c r="N36" s="141">
        <f t="shared" si="6"/>
        <v>0</v>
      </c>
      <c r="O36" s="97"/>
      <c r="P36" s="43">
        <f t="shared" si="7"/>
        <v>0</v>
      </c>
    </row>
    <row r="37" spans="1:26" ht="24.6">
      <c r="A37" s="10">
        <v>33</v>
      </c>
      <c r="B37" s="19" t="s">
        <v>49</v>
      </c>
      <c r="C37" s="71"/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20">
        <v>50</v>
      </c>
      <c r="K37" s="72">
        <f t="shared" si="5"/>
        <v>0</v>
      </c>
      <c r="L37" s="17" t="s">
        <v>16</v>
      </c>
      <c r="M37" s="18"/>
      <c r="N37" s="141">
        <f t="shared" si="6"/>
        <v>0</v>
      </c>
      <c r="O37" s="97"/>
      <c r="P37" s="43">
        <f t="shared" si="7"/>
        <v>0</v>
      </c>
    </row>
    <row r="38" spans="1:26" ht="24.6">
      <c r="A38" s="10">
        <v>34</v>
      </c>
      <c r="B38" s="19" t="s">
        <v>50</v>
      </c>
      <c r="C38" s="71"/>
      <c r="D38" s="94">
        <v>0</v>
      </c>
      <c r="E38" s="46">
        <f t="shared" si="0"/>
        <v>0</v>
      </c>
      <c r="F38" s="105">
        <v>0</v>
      </c>
      <c r="G38" s="103">
        <v>0</v>
      </c>
      <c r="H38" s="46">
        <f t="shared" si="1"/>
        <v>0</v>
      </c>
      <c r="I38" s="95"/>
      <c r="J38" s="20">
        <v>50</v>
      </c>
      <c r="K38" s="72">
        <f t="shared" si="5"/>
        <v>0</v>
      </c>
      <c r="L38" s="17" t="s">
        <v>16</v>
      </c>
      <c r="M38" s="18"/>
      <c r="N38" s="141">
        <f t="shared" si="6"/>
        <v>0</v>
      </c>
      <c r="O38" s="97"/>
      <c r="P38" s="43">
        <f t="shared" si="7"/>
        <v>0</v>
      </c>
    </row>
    <row r="39" spans="1:26" ht="24.6">
      <c r="A39" s="10">
        <v>35</v>
      </c>
      <c r="B39" s="19" t="s">
        <v>51</v>
      </c>
      <c r="C39" s="71"/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20">
        <v>50</v>
      </c>
      <c r="K39" s="72">
        <f t="shared" si="5"/>
        <v>0</v>
      </c>
      <c r="L39" s="17" t="s">
        <v>16</v>
      </c>
      <c r="M39" s="18"/>
      <c r="N39" s="141">
        <f t="shared" si="6"/>
        <v>0</v>
      </c>
      <c r="O39" s="97"/>
      <c r="P39" s="43">
        <f t="shared" si="7"/>
        <v>0</v>
      </c>
    </row>
    <row r="40" spans="1:26" ht="24.6">
      <c r="A40" s="10">
        <v>36</v>
      </c>
      <c r="B40" s="19" t="s">
        <v>367</v>
      </c>
      <c r="C40" s="71"/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20">
        <v>25</v>
      </c>
      <c r="K40" s="72">
        <f t="shared" si="5"/>
        <v>0</v>
      </c>
      <c r="L40" s="17" t="s">
        <v>16</v>
      </c>
      <c r="M40" s="18"/>
      <c r="N40" s="141">
        <f t="shared" si="6"/>
        <v>0</v>
      </c>
      <c r="O40" s="97"/>
      <c r="P40" s="43">
        <f t="shared" si="7"/>
        <v>0</v>
      </c>
    </row>
    <row r="41" spans="1:26" ht="24.6">
      <c r="A41" s="10">
        <v>37</v>
      </c>
      <c r="B41" s="19" t="s">
        <v>368</v>
      </c>
      <c r="C41" s="71"/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</f>
        <v>0</v>
      </c>
      <c r="I41" s="95"/>
      <c r="J41" s="20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/>
      <c r="D42" s="94">
        <v>0</v>
      </c>
      <c r="E42" s="46">
        <f t="shared" si="0"/>
        <v>0</v>
      </c>
      <c r="F42" s="105">
        <v>0</v>
      </c>
      <c r="G42" s="103">
        <v>0</v>
      </c>
      <c r="H42" s="46">
        <f t="shared" si="1"/>
        <v>0</v>
      </c>
      <c r="I42" s="95"/>
      <c r="J42" s="20">
        <v>25</v>
      </c>
      <c r="K42" s="72">
        <f t="shared" si="5"/>
        <v>0</v>
      </c>
      <c r="L42" s="17" t="s">
        <v>16</v>
      </c>
      <c r="M42" s="18"/>
      <c r="N42" s="141">
        <f t="shared" si="6"/>
        <v>0</v>
      </c>
      <c r="O42" s="97"/>
      <c r="P42" s="43">
        <f t="shared" si="7"/>
        <v>0</v>
      </c>
    </row>
    <row r="43" spans="1:26" ht="24.6">
      <c r="A43" s="10">
        <v>39</v>
      </c>
      <c r="B43" s="19" t="s">
        <v>398</v>
      </c>
      <c r="C43" s="71"/>
      <c r="D43" s="94">
        <v>0</v>
      </c>
      <c r="E43" s="46">
        <f t="shared" si="0"/>
        <v>0</v>
      </c>
      <c r="F43" s="105">
        <v>0</v>
      </c>
      <c r="G43" s="103">
        <v>0</v>
      </c>
      <c r="H43" s="46">
        <f t="shared" si="1"/>
        <v>0</v>
      </c>
      <c r="I43" s="95"/>
      <c r="J43" s="20">
        <v>50</v>
      </c>
      <c r="K43" s="72">
        <f t="shared" si="5"/>
        <v>0</v>
      </c>
      <c r="L43" s="17" t="s">
        <v>16</v>
      </c>
      <c r="M43" s="18"/>
      <c r="N43" s="141">
        <f t="shared" si="6"/>
        <v>0</v>
      </c>
      <c r="O43" s="97"/>
      <c r="P43" s="43">
        <f t="shared" si="7"/>
        <v>0</v>
      </c>
    </row>
    <row r="44" spans="1:26" ht="24.6">
      <c r="A44" s="10">
        <v>40</v>
      </c>
      <c r="B44" s="19" t="s">
        <v>399</v>
      </c>
      <c r="C44" s="71"/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20">
        <v>50</v>
      </c>
      <c r="K44" s="72">
        <f t="shared" si="5"/>
        <v>0</v>
      </c>
      <c r="L44" s="17" t="s">
        <v>16</v>
      </c>
      <c r="M44" s="18"/>
      <c r="N44" s="141">
        <f t="shared" si="6"/>
        <v>0</v>
      </c>
      <c r="O44" s="97"/>
      <c r="P44" s="43">
        <f t="shared" si="7"/>
        <v>0</v>
      </c>
    </row>
    <row r="45" spans="1:26" ht="24" customHeight="1">
      <c r="A45" s="10">
        <v>41</v>
      </c>
      <c r="B45" s="19" t="s">
        <v>400</v>
      </c>
      <c r="C45" s="46"/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</f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/>
      <c r="D46" s="94">
        <v>0</v>
      </c>
      <c r="E46" s="46">
        <f t="shared" si="0"/>
        <v>0</v>
      </c>
      <c r="F46" s="105">
        <v>0</v>
      </c>
      <c r="G46" s="103">
        <v>0</v>
      </c>
      <c r="H46" s="46">
        <f t="shared" si="1"/>
        <v>0</v>
      </c>
      <c r="I46" s="95"/>
      <c r="J46" s="20">
        <v>50</v>
      </c>
      <c r="K46" s="72">
        <f t="shared" si="5"/>
        <v>0</v>
      </c>
      <c r="L46" s="17" t="s">
        <v>16</v>
      </c>
      <c r="M46" s="18"/>
      <c r="N46" s="141">
        <f t="shared" si="6"/>
        <v>0</v>
      </c>
      <c r="O46" s="97"/>
      <c r="P46" s="43">
        <f t="shared" si="7"/>
        <v>0</v>
      </c>
    </row>
    <row r="47" spans="1:26" ht="24.6">
      <c r="A47" s="10">
        <v>43</v>
      </c>
      <c r="B47" s="19" t="s">
        <v>402</v>
      </c>
      <c r="C47" s="71"/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</f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/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</f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/>
      <c r="D49" s="94">
        <v>0</v>
      </c>
      <c r="E49" s="46">
        <f>C49+D49</f>
        <v>0</v>
      </c>
      <c r="F49" s="105">
        <v>0</v>
      </c>
      <c r="G49" s="103">
        <v>0</v>
      </c>
      <c r="H49" s="46">
        <f>+E49-F49-I49</f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/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20">
        <v>50</v>
      </c>
      <c r="K50" s="72">
        <f t="shared" si="5"/>
        <v>0</v>
      </c>
      <c r="L50" s="17" t="s">
        <v>16</v>
      </c>
      <c r="M50" s="18"/>
      <c r="N50" s="141">
        <f t="shared" si="6"/>
        <v>0</v>
      </c>
      <c r="O50" s="97"/>
      <c r="P50" s="43">
        <f t="shared" si="7"/>
        <v>0</v>
      </c>
    </row>
    <row r="51" spans="1:16" ht="24.6">
      <c r="A51" s="10">
        <v>47</v>
      </c>
      <c r="B51" s="19" t="s">
        <v>406</v>
      </c>
      <c r="C51" s="71"/>
      <c r="D51" s="94">
        <v>0</v>
      </c>
      <c r="E51" s="46">
        <f t="shared" si="0"/>
        <v>0</v>
      </c>
      <c r="F51" s="105">
        <v>0</v>
      </c>
      <c r="G51" s="103">
        <v>0</v>
      </c>
      <c r="H51" s="46">
        <f t="shared" si="1"/>
        <v>0</v>
      </c>
      <c r="I51" s="95"/>
      <c r="J51" s="20">
        <v>50</v>
      </c>
      <c r="K51" s="72">
        <f t="shared" si="5"/>
        <v>0</v>
      </c>
      <c r="L51" s="17" t="s">
        <v>16</v>
      </c>
      <c r="M51" s="18"/>
      <c r="N51" s="141">
        <f t="shared" si="6"/>
        <v>0</v>
      </c>
      <c r="O51" s="97"/>
      <c r="P51" s="43">
        <f t="shared" si="7"/>
        <v>0</v>
      </c>
    </row>
    <row r="52" spans="1:16" ht="24.6">
      <c r="A52" s="10">
        <v>48</v>
      </c>
      <c r="B52" s="19" t="s">
        <v>407</v>
      </c>
      <c r="C52" s="71"/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20">
        <v>120</v>
      </c>
      <c r="K52" s="72">
        <f t="shared" si="5"/>
        <v>0</v>
      </c>
      <c r="L52" s="17" t="s">
        <v>16</v>
      </c>
      <c r="M52" s="18"/>
      <c r="N52" s="141">
        <f t="shared" si="6"/>
        <v>0</v>
      </c>
      <c r="O52" s="97"/>
      <c r="P52" s="43">
        <f t="shared" si="7"/>
        <v>0</v>
      </c>
    </row>
    <row r="53" spans="1:16" ht="24.6">
      <c r="A53" s="10">
        <v>49</v>
      </c>
      <c r="B53" s="19" t="s">
        <v>408</v>
      </c>
      <c r="C53" s="71"/>
      <c r="D53" s="94">
        <v>0</v>
      </c>
      <c r="E53" s="46">
        <f t="shared" si="0"/>
        <v>0</v>
      </c>
      <c r="F53" s="105">
        <v>0</v>
      </c>
      <c r="G53" s="103">
        <v>0</v>
      </c>
      <c r="H53" s="46">
        <f t="shared" si="1"/>
        <v>0</v>
      </c>
      <c r="I53" s="95"/>
      <c r="J53" s="20">
        <v>120</v>
      </c>
      <c r="K53" s="72">
        <f t="shared" si="5"/>
        <v>0</v>
      </c>
      <c r="L53" s="17" t="s">
        <v>16</v>
      </c>
      <c r="M53" s="18"/>
      <c r="N53" s="141">
        <f t="shared" si="6"/>
        <v>0</v>
      </c>
      <c r="O53" s="97"/>
      <c r="P53" s="43">
        <f t="shared" si="7"/>
        <v>0</v>
      </c>
    </row>
    <row r="54" spans="1:16" ht="24.6">
      <c r="A54" s="10">
        <v>50</v>
      </c>
      <c r="B54" s="19" t="s">
        <v>409</v>
      </c>
      <c r="C54" s="71"/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20">
        <v>120</v>
      </c>
      <c r="K54" s="72">
        <f t="shared" si="5"/>
        <v>0</v>
      </c>
      <c r="L54" s="17" t="s">
        <v>16</v>
      </c>
      <c r="M54" s="18"/>
      <c r="N54" s="141">
        <f t="shared" si="6"/>
        <v>0</v>
      </c>
      <c r="O54" s="97"/>
      <c r="P54" s="43">
        <f t="shared" si="7"/>
        <v>0</v>
      </c>
    </row>
    <row r="55" spans="1:16" ht="24.6">
      <c r="A55" s="10">
        <v>51</v>
      </c>
      <c r="B55" s="19" t="s">
        <v>410</v>
      </c>
      <c r="C55" s="71"/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20">
        <v>120</v>
      </c>
      <c r="K55" s="72">
        <f t="shared" si="5"/>
        <v>0</v>
      </c>
      <c r="L55" s="17" t="s">
        <v>16</v>
      </c>
      <c r="M55" s="18"/>
      <c r="N55" s="141">
        <f t="shared" si="6"/>
        <v>0</v>
      </c>
      <c r="O55" s="97"/>
      <c r="P55" s="43">
        <f t="shared" si="7"/>
        <v>0</v>
      </c>
    </row>
    <row r="56" spans="1:16" ht="24.6">
      <c r="A56" s="10">
        <v>52</v>
      </c>
      <c r="B56" s="19" t="s">
        <v>65</v>
      </c>
      <c r="C56" s="71"/>
      <c r="D56" s="94">
        <v>0</v>
      </c>
      <c r="E56" s="46">
        <f t="shared" si="0"/>
        <v>0</v>
      </c>
      <c r="F56" s="105">
        <v>0</v>
      </c>
      <c r="G56" s="103">
        <v>0</v>
      </c>
      <c r="H56" s="46">
        <f t="shared" si="1"/>
        <v>0</v>
      </c>
      <c r="I56" s="95"/>
      <c r="J56" s="20">
        <v>120</v>
      </c>
      <c r="K56" s="72">
        <f t="shared" si="5"/>
        <v>0</v>
      </c>
      <c r="L56" s="17" t="s">
        <v>16</v>
      </c>
      <c r="M56" s="18"/>
      <c r="N56" s="141">
        <f t="shared" si="6"/>
        <v>0</v>
      </c>
      <c r="O56" s="97"/>
      <c r="P56" s="43">
        <f t="shared" si="7"/>
        <v>0</v>
      </c>
    </row>
    <row r="57" spans="1:16" ht="24.6">
      <c r="A57" s="10">
        <v>53</v>
      </c>
      <c r="B57" s="19" t="s">
        <v>66</v>
      </c>
      <c r="C57" s="71"/>
      <c r="D57" s="94">
        <v>0</v>
      </c>
      <c r="E57" s="46">
        <f t="shared" si="0"/>
        <v>0</v>
      </c>
      <c r="F57" s="105">
        <v>0</v>
      </c>
      <c r="G57" s="103">
        <v>0</v>
      </c>
      <c r="H57" s="46">
        <f t="shared" si="1"/>
        <v>0</v>
      </c>
      <c r="I57" s="95"/>
      <c r="J57" s="20">
        <v>120</v>
      </c>
      <c r="K57" s="72">
        <f t="shared" si="5"/>
        <v>0</v>
      </c>
      <c r="L57" s="17" t="s">
        <v>16</v>
      </c>
      <c r="M57" s="18"/>
      <c r="N57" s="141">
        <f t="shared" si="6"/>
        <v>0</v>
      </c>
      <c r="O57" s="97"/>
      <c r="P57" s="43">
        <f t="shared" si="7"/>
        <v>0</v>
      </c>
    </row>
    <row r="58" spans="1:16" ht="24.6">
      <c r="A58" s="10">
        <v>54</v>
      </c>
      <c r="B58" s="19" t="s">
        <v>264</v>
      </c>
      <c r="C58" s="71"/>
      <c r="D58" s="94">
        <v>0</v>
      </c>
      <c r="E58" s="46">
        <f t="shared" si="0"/>
        <v>0</v>
      </c>
      <c r="F58" s="105">
        <v>0</v>
      </c>
      <c r="G58" s="103">
        <v>0</v>
      </c>
      <c r="H58" s="46">
        <f t="shared" si="1"/>
        <v>0</v>
      </c>
      <c r="I58" s="95"/>
      <c r="J58" s="20">
        <v>120</v>
      </c>
      <c r="K58" s="72">
        <f t="shared" si="5"/>
        <v>0</v>
      </c>
      <c r="L58" s="17" t="s">
        <v>16</v>
      </c>
      <c r="M58" s="18"/>
      <c r="N58" s="141">
        <f t="shared" si="6"/>
        <v>0</v>
      </c>
      <c r="O58" s="97"/>
      <c r="P58" s="43">
        <f t="shared" si="7"/>
        <v>0</v>
      </c>
    </row>
    <row r="59" spans="1:16" ht="24.6">
      <c r="A59" s="10">
        <v>55</v>
      </c>
      <c r="B59" s="19" t="s">
        <v>72</v>
      </c>
      <c r="C59" s="71"/>
      <c r="D59" s="94">
        <v>0</v>
      </c>
      <c r="E59" s="46">
        <f t="shared" si="0"/>
        <v>0</v>
      </c>
      <c r="F59" s="105">
        <v>0</v>
      </c>
      <c r="G59" s="103">
        <v>0</v>
      </c>
      <c r="H59" s="46">
        <f t="shared" si="1"/>
        <v>0</v>
      </c>
      <c r="I59" s="95"/>
      <c r="J59" s="20">
        <v>50</v>
      </c>
      <c r="K59" s="72">
        <f t="shared" si="5"/>
        <v>0</v>
      </c>
      <c r="L59" s="17" t="s">
        <v>16</v>
      </c>
      <c r="M59" s="18"/>
      <c r="N59" s="141">
        <f t="shared" si="6"/>
        <v>0</v>
      </c>
      <c r="O59" s="97"/>
      <c r="P59" s="43">
        <f t="shared" si="7"/>
        <v>0</v>
      </c>
    </row>
    <row r="60" spans="1:16" ht="24.6">
      <c r="A60" s="10">
        <v>56</v>
      </c>
      <c r="B60" s="19" t="s">
        <v>73</v>
      </c>
      <c r="C60" s="71"/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20">
        <v>50</v>
      </c>
      <c r="K60" s="72">
        <f t="shared" si="5"/>
        <v>0</v>
      </c>
      <c r="L60" s="17" t="s">
        <v>16</v>
      </c>
      <c r="M60" s="18"/>
      <c r="N60" s="141">
        <f t="shared" si="6"/>
        <v>0</v>
      </c>
      <c r="O60" s="97"/>
      <c r="P60" s="43">
        <f t="shared" si="7"/>
        <v>0</v>
      </c>
    </row>
    <row r="61" spans="1:16" ht="24.6">
      <c r="A61" s="10">
        <v>57</v>
      </c>
      <c r="B61" s="19" t="s">
        <v>74</v>
      </c>
      <c r="C61" s="71"/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20">
        <v>50</v>
      </c>
      <c r="K61" s="72">
        <f t="shared" si="5"/>
        <v>0</v>
      </c>
      <c r="L61" s="17" t="s">
        <v>16</v>
      </c>
      <c r="M61" s="18"/>
      <c r="N61" s="141">
        <f t="shared" si="6"/>
        <v>0</v>
      </c>
      <c r="O61" s="97"/>
      <c r="P61" s="43">
        <f t="shared" si="7"/>
        <v>0</v>
      </c>
    </row>
    <row r="62" spans="1:16" ht="24.6">
      <c r="A62" s="10">
        <v>58</v>
      </c>
      <c r="B62" s="19" t="s">
        <v>70</v>
      </c>
      <c r="C62" s="71"/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20">
        <v>70</v>
      </c>
      <c r="K62" s="72">
        <f t="shared" si="5"/>
        <v>0</v>
      </c>
      <c r="L62" s="17" t="s">
        <v>16</v>
      </c>
      <c r="M62" s="18"/>
      <c r="N62" s="141">
        <f t="shared" si="6"/>
        <v>0</v>
      </c>
      <c r="O62" s="97"/>
      <c r="P62" s="43">
        <f t="shared" si="7"/>
        <v>0</v>
      </c>
    </row>
    <row r="63" spans="1:16" ht="24.6">
      <c r="A63" s="10">
        <v>59</v>
      </c>
      <c r="B63" s="19" t="s">
        <v>71</v>
      </c>
      <c r="C63" s="71"/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20">
        <v>80</v>
      </c>
      <c r="K63" s="72">
        <f t="shared" si="5"/>
        <v>0</v>
      </c>
      <c r="L63" s="17" t="s">
        <v>16</v>
      </c>
      <c r="M63" s="18"/>
      <c r="N63" s="141">
        <f t="shared" si="6"/>
        <v>0</v>
      </c>
      <c r="O63" s="97"/>
      <c r="P63" s="43">
        <f t="shared" si="7"/>
        <v>0</v>
      </c>
    </row>
    <row r="64" spans="1:16" ht="24.6">
      <c r="A64" s="10">
        <v>60</v>
      </c>
      <c r="B64" s="19" t="s">
        <v>199</v>
      </c>
      <c r="C64" s="71"/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20">
        <v>150</v>
      </c>
      <c r="K64" s="72">
        <f t="shared" si="5"/>
        <v>0</v>
      </c>
      <c r="L64" s="17" t="s">
        <v>16</v>
      </c>
      <c r="M64" s="18"/>
      <c r="N64" s="141">
        <f t="shared" si="6"/>
        <v>0</v>
      </c>
      <c r="O64" s="97"/>
      <c r="P64" s="43">
        <f t="shared" si="7"/>
        <v>0</v>
      </c>
    </row>
    <row r="65" spans="1:16" ht="24.6">
      <c r="A65" s="10">
        <v>61</v>
      </c>
      <c r="B65" s="19" t="s">
        <v>200</v>
      </c>
      <c r="C65" s="71"/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20">
        <v>150</v>
      </c>
      <c r="K65" s="72">
        <f t="shared" si="5"/>
        <v>0</v>
      </c>
      <c r="L65" s="17" t="s">
        <v>16</v>
      </c>
      <c r="M65" s="18"/>
      <c r="N65" s="141">
        <f t="shared" si="6"/>
        <v>0</v>
      </c>
      <c r="O65" s="97"/>
      <c r="P65" s="43">
        <f t="shared" si="7"/>
        <v>0</v>
      </c>
    </row>
    <row r="66" spans="1:16" ht="24.6">
      <c r="A66" s="10">
        <v>62</v>
      </c>
      <c r="B66" s="19" t="s">
        <v>201</v>
      </c>
      <c r="C66" s="71"/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20">
        <v>150</v>
      </c>
      <c r="K66" s="72">
        <f t="shared" si="5"/>
        <v>0</v>
      </c>
      <c r="L66" s="17" t="s">
        <v>16</v>
      </c>
      <c r="M66" s="18"/>
      <c r="N66" s="141">
        <f t="shared" si="6"/>
        <v>0</v>
      </c>
      <c r="O66" s="97"/>
      <c r="P66" s="43">
        <f t="shared" si="7"/>
        <v>0</v>
      </c>
    </row>
    <row r="67" spans="1:16" ht="24.6">
      <c r="A67" s="10">
        <v>63</v>
      </c>
      <c r="B67" s="19" t="s">
        <v>77</v>
      </c>
      <c r="C67" s="71"/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0">
        <v>50</v>
      </c>
      <c r="K67" s="72">
        <f t="shared" si="5"/>
        <v>0</v>
      </c>
      <c r="L67" s="17" t="s">
        <v>16</v>
      </c>
      <c r="M67" s="18"/>
      <c r="N67" s="141">
        <f t="shared" si="6"/>
        <v>0</v>
      </c>
      <c r="O67" s="97"/>
      <c r="P67" s="43">
        <f t="shared" si="7"/>
        <v>0</v>
      </c>
    </row>
    <row r="68" spans="1:16" ht="24.6">
      <c r="A68" s="10">
        <v>64</v>
      </c>
      <c r="B68" s="19" t="s">
        <v>88</v>
      </c>
      <c r="C68" s="71"/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0">
        <v>50</v>
      </c>
      <c r="K68" s="72">
        <f t="shared" si="5"/>
        <v>0</v>
      </c>
      <c r="L68" s="17" t="s">
        <v>16</v>
      </c>
      <c r="M68" s="18"/>
      <c r="N68" s="141">
        <f t="shared" si="6"/>
        <v>0</v>
      </c>
      <c r="O68" s="97"/>
      <c r="P68" s="43">
        <f t="shared" si="7"/>
        <v>0</v>
      </c>
    </row>
    <row r="69" spans="1:16" ht="24.6">
      <c r="A69" s="10">
        <v>65</v>
      </c>
      <c r="B69" s="19" t="s">
        <v>89</v>
      </c>
      <c r="C69" s="71"/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0">
        <v>120</v>
      </c>
      <c r="K69" s="72">
        <f t="shared" si="5"/>
        <v>0</v>
      </c>
      <c r="L69" s="17" t="s">
        <v>16</v>
      </c>
      <c r="M69" s="18"/>
      <c r="N69" s="141">
        <f t="shared" si="6"/>
        <v>0</v>
      </c>
      <c r="O69" s="97"/>
      <c r="P69" s="43">
        <f t="shared" si="7"/>
        <v>0</v>
      </c>
    </row>
    <row r="70" spans="1:16" ht="24.6">
      <c r="A70" s="10">
        <v>66</v>
      </c>
      <c r="B70" s="19" t="s">
        <v>411</v>
      </c>
      <c r="C70" s="71"/>
      <c r="D70" s="94">
        <v>0</v>
      </c>
      <c r="E70" s="46">
        <f t="shared" si="0"/>
        <v>0</v>
      </c>
      <c r="F70" s="105">
        <v>0</v>
      </c>
      <c r="G70" s="103">
        <v>0</v>
      </c>
      <c r="H70" s="46">
        <f t="shared" si="1"/>
        <v>0</v>
      </c>
      <c r="I70" s="95"/>
      <c r="J70" s="20">
        <v>50</v>
      </c>
      <c r="K70" s="72">
        <f t="shared" si="5"/>
        <v>0</v>
      </c>
      <c r="L70" s="17" t="s">
        <v>16</v>
      </c>
      <c r="M70" s="18"/>
      <c r="N70" s="141">
        <f t="shared" si="6"/>
        <v>0</v>
      </c>
      <c r="O70" s="97"/>
      <c r="P70" s="43">
        <f t="shared" si="7"/>
        <v>0</v>
      </c>
    </row>
    <row r="71" spans="1:16" ht="24.6">
      <c r="A71" s="10">
        <v>67</v>
      </c>
      <c r="B71" s="19" t="s">
        <v>322</v>
      </c>
      <c r="C71" s="71"/>
      <c r="D71" s="94">
        <v>0</v>
      </c>
      <c r="E71" s="46">
        <f t="shared" si="0"/>
        <v>0</v>
      </c>
      <c r="F71" s="105">
        <v>0</v>
      </c>
      <c r="G71" s="103">
        <v>0</v>
      </c>
      <c r="H71" s="46">
        <f t="shared" si="1"/>
        <v>0</v>
      </c>
      <c r="I71" s="95"/>
      <c r="J71" s="20">
        <v>50</v>
      </c>
      <c r="K71" s="72">
        <f t="shared" si="5"/>
        <v>0</v>
      </c>
      <c r="L71" s="17" t="s">
        <v>16</v>
      </c>
      <c r="M71" s="18"/>
      <c r="N71" s="141">
        <f t="shared" si="6"/>
        <v>0</v>
      </c>
      <c r="O71" s="97"/>
      <c r="P71" s="43">
        <f t="shared" si="7"/>
        <v>0</v>
      </c>
    </row>
    <row r="72" spans="1:16" ht="24.6">
      <c r="A72" s="10">
        <v>68</v>
      </c>
      <c r="B72" s="19" t="s">
        <v>412</v>
      </c>
      <c r="C72" s="71"/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0">
        <v>45</v>
      </c>
      <c r="K72" s="72">
        <f t="shared" si="5"/>
        <v>0</v>
      </c>
      <c r="L72" s="17" t="s">
        <v>16</v>
      </c>
      <c r="M72" s="18"/>
      <c r="N72" s="141">
        <f t="shared" si="6"/>
        <v>0</v>
      </c>
      <c r="O72" s="97"/>
      <c r="P72" s="43">
        <f t="shared" si="7"/>
        <v>0</v>
      </c>
    </row>
    <row r="73" spans="1:16" ht="24.6">
      <c r="A73" s="10">
        <v>69</v>
      </c>
      <c r="B73" s="19" t="s">
        <v>383</v>
      </c>
      <c r="C73" s="71"/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0">
        <v>35</v>
      </c>
      <c r="K73" s="72">
        <f t="shared" si="5"/>
        <v>0</v>
      </c>
      <c r="L73" s="17" t="s">
        <v>16</v>
      </c>
      <c r="M73" s="18"/>
      <c r="N73" s="141">
        <f t="shared" si="6"/>
        <v>0</v>
      </c>
      <c r="O73" s="97"/>
      <c r="P73" s="43">
        <f t="shared" si="7"/>
        <v>0</v>
      </c>
    </row>
    <row r="74" spans="1:16" ht="24.6">
      <c r="A74" s="10">
        <v>70</v>
      </c>
      <c r="B74" s="19" t="s">
        <v>377</v>
      </c>
      <c r="C74" s="71"/>
      <c r="D74" s="94">
        <v>0</v>
      </c>
      <c r="E74" s="46">
        <f t="shared" ref="E74:E143" si="8">C74+D74</f>
        <v>0</v>
      </c>
      <c r="F74" s="105">
        <v>0</v>
      </c>
      <c r="G74" s="103">
        <v>0</v>
      </c>
      <c r="H74" s="46">
        <f t="shared" ref="H74:H143" si="9">+E74-F74-I74</f>
        <v>0</v>
      </c>
      <c r="I74" s="95"/>
      <c r="J74" s="20">
        <v>55</v>
      </c>
      <c r="K74" s="72">
        <f t="shared" si="5"/>
        <v>0</v>
      </c>
      <c r="L74" s="17" t="s">
        <v>16</v>
      </c>
      <c r="M74" s="18"/>
      <c r="N74" s="141">
        <f t="shared" si="6"/>
        <v>0</v>
      </c>
      <c r="O74" s="97"/>
      <c r="P74" s="43">
        <f t="shared" si="7"/>
        <v>0</v>
      </c>
    </row>
    <row r="75" spans="1:16" ht="24.6">
      <c r="A75" s="10">
        <v>71</v>
      </c>
      <c r="B75" s="19" t="s">
        <v>378</v>
      </c>
      <c r="C75" s="71"/>
      <c r="D75" s="94">
        <v>0</v>
      </c>
      <c r="E75" s="46">
        <f t="shared" si="8"/>
        <v>0</v>
      </c>
      <c r="F75" s="105">
        <v>0</v>
      </c>
      <c r="G75" s="103">
        <v>0</v>
      </c>
      <c r="H75" s="46">
        <f t="shared" si="9"/>
        <v>0</v>
      </c>
      <c r="I75" s="95"/>
      <c r="J75" s="20">
        <v>55</v>
      </c>
      <c r="K75" s="72">
        <f t="shared" ref="K75:K144" si="10">+J75*I75</f>
        <v>0</v>
      </c>
      <c r="L75" s="17" t="s">
        <v>16</v>
      </c>
      <c r="M75" s="18"/>
      <c r="N75" s="141">
        <f t="shared" ref="N75:N144" si="11">SUM(K75-M75)</f>
        <v>0</v>
      </c>
      <c r="O75" s="97"/>
      <c r="P75" s="43">
        <f t="shared" ref="P75:P144" si="12">+I75*O75</f>
        <v>0</v>
      </c>
    </row>
    <row r="76" spans="1:16" ht="24.6">
      <c r="A76" s="10">
        <v>72</v>
      </c>
      <c r="B76" s="19" t="s">
        <v>370</v>
      </c>
      <c r="C76" s="71"/>
      <c r="D76" s="94">
        <v>0</v>
      </c>
      <c r="E76" s="46">
        <f t="shared" si="8"/>
        <v>0</v>
      </c>
      <c r="F76" s="105">
        <v>0</v>
      </c>
      <c r="G76" s="103">
        <v>0</v>
      </c>
      <c r="H76" s="46">
        <f t="shared" si="9"/>
        <v>0</v>
      </c>
      <c r="I76" s="95"/>
      <c r="J76" s="20">
        <v>45</v>
      </c>
      <c r="K76" s="72">
        <f t="shared" si="10"/>
        <v>0</v>
      </c>
      <c r="L76" s="17" t="s">
        <v>16</v>
      </c>
      <c r="M76" s="18"/>
      <c r="N76" s="141">
        <f t="shared" si="11"/>
        <v>0</v>
      </c>
      <c r="O76" s="97"/>
      <c r="P76" s="43">
        <f t="shared" si="12"/>
        <v>0</v>
      </c>
    </row>
    <row r="77" spans="1:16" ht="24.6">
      <c r="A77" s="10">
        <v>73</v>
      </c>
      <c r="B77" s="19" t="s">
        <v>244</v>
      </c>
      <c r="C77" s="71"/>
      <c r="D77" s="94">
        <v>0</v>
      </c>
      <c r="E77" s="46">
        <f t="shared" si="8"/>
        <v>0</v>
      </c>
      <c r="F77" s="105">
        <v>0</v>
      </c>
      <c r="G77" s="103">
        <v>0</v>
      </c>
      <c r="H77" s="46">
        <f t="shared" si="9"/>
        <v>0</v>
      </c>
      <c r="I77" s="95"/>
      <c r="J77" s="20">
        <v>35</v>
      </c>
      <c r="K77" s="72">
        <f t="shared" si="10"/>
        <v>0</v>
      </c>
      <c r="L77" s="17" t="s">
        <v>16</v>
      </c>
      <c r="M77" s="18"/>
      <c r="N77" s="141">
        <f t="shared" si="11"/>
        <v>0</v>
      </c>
      <c r="O77" s="97"/>
      <c r="P77" s="43">
        <f t="shared" si="12"/>
        <v>0</v>
      </c>
    </row>
    <row r="78" spans="1:16" ht="24.6">
      <c r="A78" s="10">
        <v>74</v>
      </c>
      <c r="B78" s="19" t="s">
        <v>265</v>
      </c>
      <c r="C78" s="71"/>
      <c r="D78" s="94">
        <v>0</v>
      </c>
      <c r="E78" s="46">
        <f t="shared" si="8"/>
        <v>0</v>
      </c>
      <c r="F78" s="105">
        <v>0</v>
      </c>
      <c r="G78" s="103">
        <v>0</v>
      </c>
      <c r="H78" s="46">
        <f t="shared" si="9"/>
        <v>0</v>
      </c>
      <c r="I78" s="95"/>
      <c r="J78" s="20">
        <v>120</v>
      </c>
      <c r="K78" s="72">
        <f t="shared" si="10"/>
        <v>0</v>
      </c>
      <c r="L78" s="17" t="s">
        <v>16</v>
      </c>
      <c r="M78" s="18"/>
      <c r="N78" s="141">
        <f t="shared" si="11"/>
        <v>0</v>
      </c>
      <c r="O78" s="97"/>
      <c r="P78" s="43">
        <f t="shared" si="12"/>
        <v>0</v>
      </c>
    </row>
    <row r="79" spans="1:16" ht="24.6">
      <c r="A79" s="10">
        <v>75</v>
      </c>
      <c r="B79" s="19" t="s">
        <v>266</v>
      </c>
      <c r="C79" s="71"/>
      <c r="D79" s="94">
        <v>0</v>
      </c>
      <c r="E79" s="46">
        <f t="shared" si="8"/>
        <v>0</v>
      </c>
      <c r="F79" s="105">
        <v>0</v>
      </c>
      <c r="G79" s="103">
        <v>0</v>
      </c>
      <c r="H79" s="46">
        <f t="shared" si="9"/>
        <v>0</v>
      </c>
      <c r="I79" s="95"/>
      <c r="J79" s="20">
        <v>45</v>
      </c>
      <c r="K79" s="72">
        <f t="shared" si="10"/>
        <v>0</v>
      </c>
      <c r="L79" s="17" t="s">
        <v>16</v>
      </c>
      <c r="M79" s="18"/>
      <c r="N79" s="141">
        <f t="shared" si="11"/>
        <v>0</v>
      </c>
      <c r="O79" s="97"/>
      <c r="P79" s="43">
        <f t="shared" si="12"/>
        <v>0</v>
      </c>
    </row>
    <row r="80" spans="1:16" ht="24.6">
      <c r="A80" s="10">
        <v>76</v>
      </c>
      <c r="B80" s="19" t="s">
        <v>376</v>
      </c>
      <c r="C80" s="71"/>
      <c r="D80" s="94">
        <v>0</v>
      </c>
      <c r="E80" s="46">
        <f t="shared" si="8"/>
        <v>0</v>
      </c>
      <c r="F80" s="105">
        <v>0</v>
      </c>
      <c r="G80" s="103">
        <v>0</v>
      </c>
      <c r="H80" s="46">
        <f t="shared" si="9"/>
        <v>0</v>
      </c>
      <c r="I80" s="95"/>
      <c r="J80" s="20">
        <v>35</v>
      </c>
      <c r="K80" s="72">
        <f t="shared" si="10"/>
        <v>0</v>
      </c>
      <c r="L80" s="17" t="s">
        <v>16</v>
      </c>
      <c r="M80" s="18"/>
      <c r="N80" s="141">
        <f t="shared" si="11"/>
        <v>0</v>
      </c>
      <c r="O80" s="97"/>
      <c r="P80" s="43">
        <f t="shared" si="12"/>
        <v>0</v>
      </c>
    </row>
    <row r="81" spans="1:16" ht="24.6">
      <c r="A81" s="10">
        <v>77</v>
      </c>
      <c r="B81" s="19" t="s">
        <v>413</v>
      </c>
      <c r="C81" s="71"/>
      <c r="D81" s="94">
        <v>0</v>
      </c>
      <c r="E81" s="46">
        <f t="shared" si="8"/>
        <v>0</v>
      </c>
      <c r="F81" s="105">
        <v>0</v>
      </c>
      <c r="G81" s="103">
        <v>0</v>
      </c>
      <c r="H81" s="46">
        <f t="shared" si="9"/>
        <v>0</v>
      </c>
      <c r="I81" s="95"/>
      <c r="J81" s="20">
        <v>35</v>
      </c>
      <c r="K81" s="72">
        <f t="shared" si="10"/>
        <v>0</v>
      </c>
      <c r="L81" s="17" t="s">
        <v>16</v>
      </c>
      <c r="M81" s="18"/>
      <c r="N81" s="141">
        <f t="shared" si="11"/>
        <v>0</v>
      </c>
      <c r="O81" s="97"/>
      <c r="P81" s="43">
        <f t="shared" si="12"/>
        <v>0</v>
      </c>
    </row>
    <row r="82" spans="1:16" ht="24.6">
      <c r="A82" s="10">
        <v>78</v>
      </c>
      <c r="B82" s="19" t="s">
        <v>323</v>
      </c>
      <c r="C82" s="71"/>
      <c r="D82" s="94">
        <v>0</v>
      </c>
      <c r="E82" s="46">
        <f t="shared" si="8"/>
        <v>0</v>
      </c>
      <c r="F82" s="105">
        <v>0</v>
      </c>
      <c r="G82" s="103">
        <v>0</v>
      </c>
      <c r="H82" s="46">
        <f t="shared" si="9"/>
        <v>0</v>
      </c>
      <c r="I82" s="95"/>
      <c r="J82" s="20">
        <v>35</v>
      </c>
      <c r="K82" s="72">
        <f t="shared" si="10"/>
        <v>0</v>
      </c>
      <c r="L82" s="17" t="s">
        <v>16</v>
      </c>
      <c r="M82" s="18"/>
      <c r="N82" s="141">
        <f t="shared" si="11"/>
        <v>0</v>
      </c>
      <c r="O82" s="97"/>
      <c r="P82" s="43">
        <f t="shared" si="12"/>
        <v>0</v>
      </c>
    </row>
    <row r="83" spans="1:16" ht="24.6">
      <c r="A83" s="10">
        <v>79</v>
      </c>
      <c r="B83" s="19" t="s">
        <v>267</v>
      </c>
      <c r="C83" s="71"/>
      <c r="D83" s="94">
        <v>0</v>
      </c>
      <c r="E83" s="46">
        <f t="shared" si="8"/>
        <v>0</v>
      </c>
      <c r="F83" s="105">
        <v>0</v>
      </c>
      <c r="G83" s="103">
        <v>0</v>
      </c>
      <c r="H83" s="46">
        <f t="shared" si="9"/>
        <v>0</v>
      </c>
      <c r="I83" s="95"/>
      <c r="J83" s="20">
        <v>35</v>
      </c>
      <c r="K83" s="72">
        <f t="shared" si="10"/>
        <v>0</v>
      </c>
      <c r="L83" s="17" t="s">
        <v>16</v>
      </c>
      <c r="M83" s="18"/>
      <c r="N83" s="141">
        <f t="shared" si="11"/>
        <v>0</v>
      </c>
      <c r="O83" s="97"/>
      <c r="P83" s="43">
        <f t="shared" si="12"/>
        <v>0</v>
      </c>
    </row>
    <row r="84" spans="1:16" ht="24.6">
      <c r="A84" s="10">
        <v>80</v>
      </c>
      <c r="B84" s="19" t="s">
        <v>414</v>
      </c>
      <c r="C84" s="71"/>
      <c r="D84" s="94">
        <v>0</v>
      </c>
      <c r="E84" s="46">
        <f t="shared" si="8"/>
        <v>0</v>
      </c>
      <c r="F84" s="105">
        <v>0</v>
      </c>
      <c r="G84" s="103">
        <v>0</v>
      </c>
      <c r="H84" s="46">
        <f t="shared" si="9"/>
        <v>0</v>
      </c>
      <c r="I84" s="95"/>
      <c r="J84" s="20"/>
      <c r="K84" s="72">
        <f t="shared" si="10"/>
        <v>0</v>
      </c>
      <c r="L84" s="17" t="s">
        <v>16</v>
      </c>
      <c r="M84" s="18"/>
      <c r="N84" s="141">
        <f t="shared" si="11"/>
        <v>0</v>
      </c>
      <c r="O84" s="97"/>
      <c r="P84" s="43">
        <f t="shared" si="12"/>
        <v>0</v>
      </c>
    </row>
    <row r="85" spans="1:16" ht="24.6">
      <c r="A85" s="10">
        <v>81</v>
      </c>
      <c r="B85" s="19" t="s">
        <v>268</v>
      </c>
      <c r="C85" s="71"/>
      <c r="D85" s="94">
        <v>0</v>
      </c>
      <c r="E85" s="46">
        <f t="shared" si="8"/>
        <v>0</v>
      </c>
      <c r="F85" s="105">
        <v>0</v>
      </c>
      <c r="G85" s="103">
        <v>0</v>
      </c>
      <c r="H85" s="46">
        <f t="shared" si="9"/>
        <v>0</v>
      </c>
      <c r="I85" s="95"/>
      <c r="J85" s="20">
        <v>120</v>
      </c>
      <c r="K85" s="72">
        <f t="shared" si="10"/>
        <v>0</v>
      </c>
      <c r="L85" s="17" t="s">
        <v>16</v>
      </c>
      <c r="M85" s="18"/>
      <c r="N85" s="141">
        <f t="shared" si="11"/>
        <v>0</v>
      </c>
      <c r="O85" s="97"/>
      <c r="P85" s="43">
        <f t="shared" si="12"/>
        <v>0</v>
      </c>
    </row>
    <row r="86" spans="1:16" ht="24.6">
      <c r="A86" s="10">
        <v>82</v>
      </c>
      <c r="B86" s="19" t="s">
        <v>269</v>
      </c>
      <c r="C86" s="71"/>
      <c r="D86" s="94">
        <v>0</v>
      </c>
      <c r="E86" s="46">
        <f t="shared" si="8"/>
        <v>0</v>
      </c>
      <c r="F86" s="105">
        <v>0</v>
      </c>
      <c r="G86" s="103">
        <v>0</v>
      </c>
      <c r="H86" s="46">
        <f t="shared" si="9"/>
        <v>0</v>
      </c>
      <c r="I86" s="95"/>
      <c r="J86" s="20">
        <v>250</v>
      </c>
      <c r="K86" s="72">
        <f t="shared" si="10"/>
        <v>0</v>
      </c>
      <c r="L86" s="17" t="s">
        <v>16</v>
      </c>
      <c r="M86" s="18"/>
      <c r="N86" s="141">
        <f t="shared" si="11"/>
        <v>0</v>
      </c>
      <c r="O86" s="97"/>
      <c r="P86" s="43">
        <f t="shared" si="12"/>
        <v>0</v>
      </c>
    </row>
    <row r="87" spans="1:16" ht="24.6">
      <c r="A87" s="10">
        <v>83</v>
      </c>
      <c r="B87" s="19" t="s">
        <v>270</v>
      </c>
      <c r="C87" s="46"/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</f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/>
      <c r="D88" s="94">
        <v>0</v>
      </c>
      <c r="E88" s="46">
        <f t="shared" si="8"/>
        <v>0</v>
      </c>
      <c r="F88" s="105">
        <v>0</v>
      </c>
      <c r="G88" s="103">
        <v>0</v>
      </c>
      <c r="H88" s="46">
        <f t="shared" si="9"/>
        <v>0</v>
      </c>
      <c r="I88" s="95"/>
      <c r="J88" s="20">
        <v>55</v>
      </c>
      <c r="K88" s="72">
        <f t="shared" si="10"/>
        <v>0</v>
      </c>
      <c r="L88" s="17" t="s">
        <v>16</v>
      </c>
      <c r="M88" s="18"/>
      <c r="N88" s="141">
        <f t="shared" si="11"/>
        <v>0</v>
      </c>
      <c r="O88" s="97"/>
      <c r="P88" s="43">
        <f t="shared" si="12"/>
        <v>0</v>
      </c>
    </row>
    <row r="89" spans="1:16" ht="24.6">
      <c r="A89" s="10">
        <v>85</v>
      </c>
      <c r="B89" s="19" t="s">
        <v>272</v>
      </c>
      <c r="C89" s="71"/>
      <c r="D89" s="94">
        <v>0</v>
      </c>
      <c r="E89" s="46">
        <f t="shared" si="8"/>
        <v>0</v>
      </c>
      <c r="F89" s="105">
        <v>0</v>
      </c>
      <c r="G89" s="103">
        <v>0</v>
      </c>
      <c r="H89" s="46">
        <f t="shared" si="9"/>
        <v>0</v>
      </c>
      <c r="I89" s="95"/>
      <c r="J89" s="20">
        <v>60</v>
      </c>
      <c r="K89" s="72">
        <f t="shared" si="10"/>
        <v>0</v>
      </c>
      <c r="L89" s="17" t="s">
        <v>16</v>
      </c>
      <c r="M89" s="18"/>
      <c r="N89" s="141">
        <f t="shared" si="11"/>
        <v>0</v>
      </c>
      <c r="O89" s="97"/>
      <c r="P89" s="43">
        <f t="shared" si="12"/>
        <v>0</v>
      </c>
    </row>
    <row r="90" spans="1:16" ht="24.6">
      <c r="A90" s="10">
        <v>86</v>
      </c>
      <c r="B90" s="19" t="s">
        <v>273</v>
      </c>
      <c r="C90" s="71"/>
      <c r="D90" s="94">
        <v>0</v>
      </c>
      <c r="E90" s="46">
        <f t="shared" si="8"/>
        <v>0</v>
      </c>
      <c r="F90" s="105">
        <v>0</v>
      </c>
      <c r="G90" s="103">
        <v>0</v>
      </c>
      <c r="H90" s="46">
        <f t="shared" si="9"/>
        <v>0</v>
      </c>
      <c r="I90" s="95"/>
      <c r="J90" s="20">
        <v>100</v>
      </c>
      <c r="K90" s="72">
        <f t="shared" si="10"/>
        <v>0</v>
      </c>
      <c r="L90" s="17" t="s">
        <v>16</v>
      </c>
      <c r="M90" s="18"/>
      <c r="N90" s="141">
        <f t="shared" si="11"/>
        <v>0</v>
      </c>
      <c r="O90" s="97"/>
      <c r="P90" s="43">
        <f t="shared" si="12"/>
        <v>0</v>
      </c>
    </row>
    <row r="91" spans="1:16" ht="24.6">
      <c r="A91" s="10">
        <v>87</v>
      </c>
      <c r="B91" s="19" t="s">
        <v>100</v>
      </c>
      <c r="C91" s="71"/>
      <c r="D91" s="94">
        <v>0</v>
      </c>
      <c r="E91" s="46">
        <f t="shared" si="8"/>
        <v>0</v>
      </c>
      <c r="F91" s="105">
        <v>0</v>
      </c>
      <c r="G91" s="103">
        <v>0</v>
      </c>
      <c r="H91" s="46">
        <f t="shared" si="9"/>
        <v>0</v>
      </c>
      <c r="I91" s="95"/>
      <c r="J91" s="20">
        <v>55</v>
      </c>
      <c r="K91" s="72">
        <f t="shared" si="10"/>
        <v>0</v>
      </c>
      <c r="L91" s="17" t="s">
        <v>16</v>
      </c>
      <c r="M91" s="18"/>
      <c r="N91" s="141">
        <f t="shared" si="11"/>
        <v>0</v>
      </c>
      <c r="O91" s="97"/>
      <c r="P91" s="43">
        <f t="shared" si="12"/>
        <v>0</v>
      </c>
    </row>
    <row r="92" spans="1:16" ht="24.6">
      <c r="A92" s="10">
        <v>88</v>
      </c>
      <c r="B92" s="19" t="s">
        <v>101</v>
      </c>
      <c r="C92" s="71"/>
      <c r="D92" s="94">
        <v>0</v>
      </c>
      <c r="E92" s="46">
        <f t="shared" si="8"/>
        <v>0</v>
      </c>
      <c r="F92" s="105">
        <v>0</v>
      </c>
      <c r="G92" s="103">
        <v>0</v>
      </c>
      <c r="H92" s="46">
        <f t="shared" si="9"/>
        <v>0</v>
      </c>
      <c r="I92" s="95"/>
      <c r="J92" s="20">
        <v>50</v>
      </c>
      <c r="K92" s="72">
        <f t="shared" si="10"/>
        <v>0</v>
      </c>
      <c r="L92" s="17" t="s">
        <v>16</v>
      </c>
      <c r="M92" s="18"/>
      <c r="N92" s="141">
        <f t="shared" si="11"/>
        <v>0</v>
      </c>
      <c r="O92" s="97"/>
      <c r="P92" s="43">
        <f t="shared" si="12"/>
        <v>0</v>
      </c>
    </row>
    <row r="93" spans="1:16" ht="24.6">
      <c r="A93" s="10">
        <v>89</v>
      </c>
      <c r="B93" s="19" t="s">
        <v>102</v>
      </c>
      <c r="C93" s="71"/>
      <c r="D93" s="94">
        <v>0</v>
      </c>
      <c r="E93" s="46">
        <f t="shared" si="8"/>
        <v>0</v>
      </c>
      <c r="F93" s="105">
        <v>0</v>
      </c>
      <c r="G93" s="103">
        <v>0</v>
      </c>
      <c r="H93" s="46">
        <f t="shared" si="9"/>
        <v>0</v>
      </c>
      <c r="I93" s="95"/>
      <c r="J93" s="20">
        <v>50</v>
      </c>
      <c r="K93" s="72">
        <f t="shared" si="10"/>
        <v>0</v>
      </c>
      <c r="L93" s="17" t="s">
        <v>16</v>
      </c>
      <c r="M93" s="18"/>
      <c r="N93" s="141">
        <f t="shared" si="11"/>
        <v>0</v>
      </c>
      <c r="O93" s="97"/>
      <c r="P93" s="43">
        <f t="shared" si="12"/>
        <v>0</v>
      </c>
    </row>
    <row r="94" spans="1:16" ht="24.6">
      <c r="A94" s="10">
        <v>90</v>
      </c>
      <c r="B94" s="19" t="s">
        <v>274</v>
      </c>
      <c r="C94" s="71"/>
      <c r="D94" s="94">
        <v>0</v>
      </c>
      <c r="E94" s="46">
        <f t="shared" si="8"/>
        <v>0</v>
      </c>
      <c r="F94" s="105">
        <v>0</v>
      </c>
      <c r="G94" s="103">
        <v>0</v>
      </c>
      <c r="H94" s="46">
        <f t="shared" si="9"/>
        <v>0</v>
      </c>
      <c r="I94" s="95"/>
      <c r="J94" s="20">
        <v>35</v>
      </c>
      <c r="K94" s="72">
        <f t="shared" si="10"/>
        <v>0</v>
      </c>
      <c r="L94" s="17" t="s">
        <v>16</v>
      </c>
      <c r="M94" s="18"/>
      <c r="N94" s="141">
        <f t="shared" si="11"/>
        <v>0</v>
      </c>
      <c r="O94" s="97"/>
      <c r="P94" s="43">
        <f t="shared" si="12"/>
        <v>0</v>
      </c>
    </row>
    <row r="95" spans="1:16" ht="24.6">
      <c r="A95" s="10">
        <v>91</v>
      </c>
      <c r="B95" s="19" t="s">
        <v>371</v>
      </c>
      <c r="C95" s="71"/>
      <c r="D95" s="94">
        <v>0</v>
      </c>
      <c r="E95" s="46">
        <f t="shared" si="8"/>
        <v>0</v>
      </c>
      <c r="F95" s="105">
        <v>0</v>
      </c>
      <c r="G95" s="103">
        <v>0</v>
      </c>
      <c r="H95" s="46">
        <f t="shared" si="9"/>
        <v>0</v>
      </c>
      <c r="I95" s="95"/>
      <c r="J95" s="20">
        <v>45</v>
      </c>
      <c r="K95" s="72">
        <f t="shared" si="10"/>
        <v>0</v>
      </c>
      <c r="L95" s="17" t="s">
        <v>16</v>
      </c>
      <c r="M95" s="18"/>
      <c r="N95" s="141">
        <f t="shared" si="11"/>
        <v>0</v>
      </c>
      <c r="O95" s="97"/>
      <c r="P95" s="43">
        <f t="shared" si="12"/>
        <v>0</v>
      </c>
    </row>
    <row r="96" spans="1:16" ht="24.6">
      <c r="A96" s="10">
        <v>92</v>
      </c>
      <c r="B96" s="19" t="s">
        <v>133</v>
      </c>
      <c r="C96" s="71"/>
      <c r="D96" s="94">
        <v>0</v>
      </c>
      <c r="E96" s="46">
        <f t="shared" si="8"/>
        <v>0</v>
      </c>
      <c r="F96" s="105">
        <v>0</v>
      </c>
      <c r="G96" s="103">
        <v>0</v>
      </c>
      <c r="H96" s="46">
        <f t="shared" si="9"/>
        <v>0</v>
      </c>
      <c r="I96" s="95"/>
      <c r="J96" s="20">
        <v>40</v>
      </c>
      <c r="K96" s="72">
        <f t="shared" si="10"/>
        <v>0</v>
      </c>
      <c r="L96" s="17" t="s">
        <v>16</v>
      </c>
      <c r="M96" s="18"/>
      <c r="N96" s="141">
        <f t="shared" si="11"/>
        <v>0</v>
      </c>
      <c r="O96" s="97"/>
      <c r="P96" s="43">
        <f t="shared" si="12"/>
        <v>0</v>
      </c>
    </row>
    <row r="97" spans="1:16" ht="24.6">
      <c r="A97" s="10">
        <v>93</v>
      </c>
      <c r="B97" s="19" t="s">
        <v>275</v>
      </c>
      <c r="C97" s="71"/>
      <c r="D97" s="94">
        <v>0</v>
      </c>
      <c r="E97" s="46">
        <f t="shared" si="8"/>
        <v>0</v>
      </c>
      <c r="F97" s="105">
        <v>0</v>
      </c>
      <c r="G97" s="103">
        <v>0</v>
      </c>
      <c r="H97" s="46">
        <f t="shared" si="9"/>
        <v>0</v>
      </c>
      <c r="I97" s="95"/>
      <c r="J97" s="20">
        <v>40</v>
      </c>
      <c r="K97" s="72">
        <f t="shared" si="10"/>
        <v>0</v>
      </c>
      <c r="L97" s="17" t="s">
        <v>16</v>
      </c>
      <c r="M97" s="18"/>
      <c r="N97" s="141">
        <f t="shared" si="11"/>
        <v>0</v>
      </c>
      <c r="O97" s="97"/>
      <c r="P97" s="43">
        <f t="shared" si="12"/>
        <v>0</v>
      </c>
    </row>
    <row r="98" spans="1:16" ht="24.6">
      <c r="A98" s="10">
        <v>94</v>
      </c>
      <c r="B98" s="19" t="s">
        <v>108</v>
      </c>
      <c r="C98" s="71"/>
      <c r="D98" s="94">
        <v>0</v>
      </c>
      <c r="E98" s="46">
        <f t="shared" si="8"/>
        <v>0</v>
      </c>
      <c r="F98" s="105">
        <v>0</v>
      </c>
      <c r="G98" s="103">
        <v>0</v>
      </c>
      <c r="H98" s="46">
        <f t="shared" si="9"/>
        <v>0</v>
      </c>
      <c r="I98" s="95"/>
      <c r="J98" s="20">
        <v>40</v>
      </c>
      <c r="K98" s="72">
        <f t="shared" si="10"/>
        <v>0</v>
      </c>
      <c r="L98" s="17" t="s">
        <v>16</v>
      </c>
      <c r="M98" s="18"/>
      <c r="N98" s="141">
        <f t="shared" si="11"/>
        <v>0</v>
      </c>
      <c r="O98" s="97"/>
      <c r="P98" s="43">
        <f t="shared" si="12"/>
        <v>0</v>
      </c>
    </row>
    <row r="99" spans="1:16" ht="24.6">
      <c r="A99" s="10">
        <v>95</v>
      </c>
      <c r="B99" s="19" t="s">
        <v>245</v>
      </c>
      <c r="C99" s="71"/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</f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/>
      <c r="D100" s="94">
        <v>0</v>
      </c>
      <c r="E100" s="46">
        <f t="shared" si="8"/>
        <v>0</v>
      </c>
      <c r="F100" s="105">
        <v>0</v>
      </c>
      <c r="G100" s="103">
        <v>0</v>
      </c>
      <c r="H100" s="46">
        <f t="shared" si="9"/>
        <v>0</v>
      </c>
      <c r="I100" s="95"/>
      <c r="J100" s="20">
        <v>55</v>
      </c>
      <c r="K100" s="72">
        <f t="shared" si="10"/>
        <v>0</v>
      </c>
      <c r="L100" s="17" t="s">
        <v>16</v>
      </c>
      <c r="M100" s="18"/>
      <c r="N100" s="141">
        <f t="shared" si="11"/>
        <v>0</v>
      </c>
      <c r="O100" s="97"/>
      <c r="P100" s="43">
        <f t="shared" si="12"/>
        <v>0</v>
      </c>
    </row>
    <row r="101" spans="1:16" ht="24.6">
      <c r="A101" s="10">
        <v>97</v>
      </c>
      <c r="B101" s="19" t="s">
        <v>121</v>
      </c>
      <c r="C101" s="71"/>
      <c r="D101" s="94">
        <v>0</v>
      </c>
      <c r="E101" s="46">
        <f t="shared" si="8"/>
        <v>0</v>
      </c>
      <c r="F101" s="105">
        <v>0</v>
      </c>
      <c r="G101" s="103">
        <v>0</v>
      </c>
      <c r="H101" s="46">
        <f t="shared" si="9"/>
        <v>0</v>
      </c>
      <c r="I101" s="95"/>
      <c r="J101" s="20">
        <v>60</v>
      </c>
      <c r="K101" s="72">
        <f t="shared" si="10"/>
        <v>0</v>
      </c>
      <c r="L101" s="17" t="s">
        <v>16</v>
      </c>
      <c r="M101" s="18"/>
      <c r="N101" s="141">
        <f t="shared" si="11"/>
        <v>0</v>
      </c>
      <c r="O101" s="97"/>
      <c r="P101" s="43">
        <f t="shared" si="12"/>
        <v>0</v>
      </c>
    </row>
    <row r="102" spans="1:16" ht="24.6">
      <c r="A102" s="10">
        <v>98</v>
      </c>
      <c r="B102" s="19" t="s">
        <v>113</v>
      </c>
      <c r="C102" s="71"/>
      <c r="D102" s="94">
        <v>0</v>
      </c>
      <c r="E102" s="46">
        <f t="shared" si="8"/>
        <v>0</v>
      </c>
      <c r="F102" s="105">
        <v>0</v>
      </c>
      <c r="G102" s="103">
        <v>0</v>
      </c>
      <c r="H102" s="46">
        <f t="shared" si="9"/>
        <v>0</v>
      </c>
      <c r="I102" s="95"/>
      <c r="J102" s="20">
        <v>50</v>
      </c>
      <c r="K102" s="72">
        <f t="shared" si="10"/>
        <v>0</v>
      </c>
      <c r="L102" s="17" t="s">
        <v>16</v>
      </c>
      <c r="M102" s="18"/>
      <c r="N102" s="141">
        <f t="shared" si="11"/>
        <v>0</v>
      </c>
      <c r="O102" s="97"/>
      <c r="P102" s="43">
        <f t="shared" si="12"/>
        <v>0</v>
      </c>
    </row>
    <row r="103" spans="1:16" ht="24.6">
      <c r="A103" s="10">
        <v>99</v>
      </c>
      <c r="B103" s="19" t="s">
        <v>114</v>
      </c>
      <c r="C103" s="71"/>
      <c r="D103" s="94">
        <v>0</v>
      </c>
      <c r="E103" s="46">
        <f t="shared" si="8"/>
        <v>0</v>
      </c>
      <c r="F103" s="105">
        <v>0</v>
      </c>
      <c r="G103" s="103">
        <v>0</v>
      </c>
      <c r="H103" s="46">
        <f t="shared" si="9"/>
        <v>0</v>
      </c>
      <c r="I103" s="95"/>
      <c r="J103" s="20">
        <v>100</v>
      </c>
      <c r="K103" s="72">
        <f t="shared" si="10"/>
        <v>0</v>
      </c>
      <c r="L103" s="17" t="s">
        <v>16</v>
      </c>
      <c r="M103" s="18"/>
      <c r="N103" s="141">
        <f t="shared" si="11"/>
        <v>0</v>
      </c>
      <c r="O103" s="97"/>
      <c r="P103" s="43">
        <f t="shared" si="12"/>
        <v>0</v>
      </c>
    </row>
    <row r="104" spans="1:16" ht="24.6">
      <c r="A104" s="10">
        <v>100</v>
      </c>
      <c r="B104" s="19" t="s">
        <v>380</v>
      </c>
      <c r="C104" s="71"/>
      <c r="D104" s="94">
        <v>0</v>
      </c>
      <c r="E104" s="46">
        <f t="shared" si="8"/>
        <v>0</v>
      </c>
      <c r="F104" s="105">
        <v>0</v>
      </c>
      <c r="G104" s="103">
        <v>0</v>
      </c>
      <c r="H104" s="46">
        <f t="shared" si="9"/>
        <v>0</v>
      </c>
      <c r="I104" s="95"/>
      <c r="J104" s="20">
        <v>35</v>
      </c>
      <c r="K104" s="72">
        <f t="shared" si="10"/>
        <v>0</v>
      </c>
      <c r="L104" s="17" t="s">
        <v>16</v>
      </c>
      <c r="M104" s="18"/>
      <c r="N104" s="141">
        <f t="shared" si="11"/>
        <v>0</v>
      </c>
      <c r="O104" s="97"/>
      <c r="P104" s="43">
        <f t="shared" si="12"/>
        <v>0</v>
      </c>
    </row>
    <row r="105" spans="1:16" ht="24.6">
      <c r="A105" s="10">
        <v>101</v>
      </c>
      <c r="B105" s="19" t="s">
        <v>379</v>
      </c>
      <c r="C105" s="71"/>
      <c r="D105" s="94">
        <v>0</v>
      </c>
      <c r="E105" s="46">
        <f t="shared" si="8"/>
        <v>0</v>
      </c>
      <c r="F105" s="105">
        <v>0</v>
      </c>
      <c r="G105" s="103">
        <v>0</v>
      </c>
      <c r="H105" s="46">
        <f t="shared" si="9"/>
        <v>0</v>
      </c>
      <c r="I105" s="95"/>
      <c r="J105" s="20">
        <v>35</v>
      </c>
      <c r="K105" s="72">
        <f t="shared" si="10"/>
        <v>0</v>
      </c>
      <c r="L105" s="17" t="s">
        <v>16</v>
      </c>
      <c r="M105" s="18"/>
      <c r="N105" s="141">
        <f t="shared" si="11"/>
        <v>0</v>
      </c>
      <c r="O105" s="97"/>
      <c r="P105" s="43">
        <f t="shared" si="12"/>
        <v>0</v>
      </c>
    </row>
    <row r="106" spans="1:16" ht="24.6">
      <c r="A106" s="10">
        <v>102</v>
      </c>
      <c r="B106" s="19" t="s">
        <v>277</v>
      </c>
      <c r="C106" s="71"/>
      <c r="D106" s="94">
        <v>0</v>
      </c>
      <c r="E106" s="46">
        <f t="shared" si="8"/>
        <v>0</v>
      </c>
      <c r="F106" s="105">
        <v>0</v>
      </c>
      <c r="G106" s="103">
        <v>0</v>
      </c>
      <c r="H106" s="46">
        <f t="shared" si="9"/>
        <v>0</v>
      </c>
      <c r="I106" s="95"/>
      <c r="J106" s="20">
        <v>40</v>
      </c>
      <c r="K106" s="72">
        <f t="shared" si="10"/>
        <v>0</v>
      </c>
      <c r="L106" s="17" t="s">
        <v>16</v>
      </c>
      <c r="M106" s="18"/>
      <c r="N106" s="141">
        <f t="shared" si="11"/>
        <v>0</v>
      </c>
      <c r="O106" s="97"/>
      <c r="P106" s="43">
        <f t="shared" si="12"/>
        <v>0</v>
      </c>
    </row>
    <row r="107" spans="1:16" ht="24.6">
      <c r="A107" s="10">
        <v>103</v>
      </c>
      <c r="B107" s="19" t="s">
        <v>415</v>
      </c>
      <c r="C107" s="71"/>
      <c r="D107" s="94">
        <v>0</v>
      </c>
      <c r="E107" s="46">
        <f t="shared" si="8"/>
        <v>0</v>
      </c>
      <c r="F107" s="105">
        <v>0</v>
      </c>
      <c r="G107" s="103">
        <v>0</v>
      </c>
      <c r="H107" s="46">
        <f t="shared" si="9"/>
        <v>0</v>
      </c>
      <c r="I107" s="95"/>
      <c r="J107" s="20">
        <v>50</v>
      </c>
      <c r="K107" s="72">
        <f t="shared" si="10"/>
        <v>0</v>
      </c>
      <c r="L107" s="17" t="s">
        <v>16</v>
      </c>
      <c r="M107" s="18"/>
      <c r="N107" s="141">
        <f t="shared" si="11"/>
        <v>0</v>
      </c>
      <c r="O107" s="97"/>
      <c r="P107" s="43">
        <f t="shared" si="12"/>
        <v>0</v>
      </c>
    </row>
    <row r="108" spans="1:16" ht="24.6">
      <c r="A108" s="10">
        <v>104</v>
      </c>
      <c r="B108" s="19" t="s">
        <v>279</v>
      </c>
      <c r="C108" s="71"/>
      <c r="D108" s="94">
        <v>0</v>
      </c>
      <c r="E108" s="46">
        <f t="shared" si="8"/>
        <v>0</v>
      </c>
      <c r="F108" s="105">
        <v>0</v>
      </c>
      <c r="G108" s="103">
        <v>0</v>
      </c>
      <c r="H108" s="46">
        <f t="shared" si="9"/>
        <v>0</v>
      </c>
      <c r="I108" s="95"/>
      <c r="J108" s="20">
        <v>50</v>
      </c>
      <c r="K108" s="72">
        <f t="shared" si="10"/>
        <v>0</v>
      </c>
      <c r="L108" s="17" t="s">
        <v>16</v>
      </c>
      <c r="M108" s="18"/>
      <c r="N108" s="141">
        <f t="shared" si="11"/>
        <v>0</v>
      </c>
      <c r="O108" s="97"/>
      <c r="P108" s="43">
        <f t="shared" si="12"/>
        <v>0</v>
      </c>
    </row>
    <row r="109" spans="1:16" ht="24.6">
      <c r="A109" s="10">
        <v>105</v>
      </c>
      <c r="B109" s="19" t="s">
        <v>278</v>
      </c>
      <c r="C109" s="71"/>
      <c r="D109" s="94">
        <v>0</v>
      </c>
      <c r="E109" s="46">
        <f t="shared" si="8"/>
        <v>0</v>
      </c>
      <c r="F109" s="105">
        <v>0</v>
      </c>
      <c r="G109" s="103">
        <v>0</v>
      </c>
      <c r="H109" s="46">
        <f t="shared" si="9"/>
        <v>0</v>
      </c>
      <c r="I109" s="95"/>
      <c r="J109" s="20">
        <v>60</v>
      </c>
      <c r="K109" s="72">
        <f t="shared" si="10"/>
        <v>0</v>
      </c>
      <c r="L109" s="17" t="s">
        <v>16</v>
      </c>
      <c r="M109" s="18"/>
      <c r="N109" s="141">
        <f t="shared" si="11"/>
        <v>0</v>
      </c>
      <c r="O109" s="97"/>
      <c r="P109" s="43">
        <f t="shared" si="12"/>
        <v>0</v>
      </c>
    </row>
    <row r="110" spans="1:16" ht="24.6">
      <c r="A110" s="10">
        <v>106</v>
      </c>
      <c r="B110" s="19" t="s">
        <v>319</v>
      </c>
      <c r="C110" s="71"/>
      <c r="D110" s="94">
        <v>0</v>
      </c>
      <c r="E110" s="46">
        <f t="shared" si="8"/>
        <v>0</v>
      </c>
      <c r="F110" s="105">
        <v>0</v>
      </c>
      <c r="G110" s="103">
        <v>0</v>
      </c>
      <c r="H110" s="46">
        <f t="shared" si="9"/>
        <v>0</v>
      </c>
      <c r="I110" s="95"/>
      <c r="J110" s="20">
        <v>50</v>
      </c>
      <c r="K110" s="72">
        <f t="shared" si="10"/>
        <v>0</v>
      </c>
      <c r="L110" s="17" t="s">
        <v>16</v>
      </c>
      <c r="M110" s="18"/>
      <c r="N110" s="141">
        <f t="shared" si="11"/>
        <v>0</v>
      </c>
      <c r="O110" s="97"/>
      <c r="P110" s="43">
        <f t="shared" si="12"/>
        <v>0</v>
      </c>
    </row>
    <row r="111" spans="1:16" ht="24.6">
      <c r="A111" s="10">
        <v>107</v>
      </c>
      <c r="B111" s="19" t="s">
        <v>134</v>
      </c>
      <c r="C111" s="71"/>
      <c r="D111" s="94">
        <v>0</v>
      </c>
      <c r="E111" s="46">
        <f t="shared" si="8"/>
        <v>0</v>
      </c>
      <c r="F111" s="105">
        <v>0</v>
      </c>
      <c r="G111" s="103">
        <v>0</v>
      </c>
      <c r="H111" s="46">
        <f t="shared" si="9"/>
        <v>0</v>
      </c>
      <c r="I111" s="95"/>
      <c r="J111" s="20">
        <v>35</v>
      </c>
      <c r="K111" s="72">
        <f t="shared" si="10"/>
        <v>0</v>
      </c>
      <c r="L111" s="17" t="s">
        <v>16</v>
      </c>
      <c r="M111" s="18"/>
      <c r="N111" s="141">
        <f t="shared" si="11"/>
        <v>0</v>
      </c>
      <c r="O111" s="97"/>
      <c r="P111" s="43">
        <f t="shared" si="12"/>
        <v>0</v>
      </c>
    </row>
    <row r="112" spans="1:16" ht="24.6">
      <c r="A112" s="10">
        <v>108</v>
      </c>
      <c r="B112" s="19" t="s">
        <v>324</v>
      </c>
      <c r="C112" s="71"/>
      <c r="D112" s="94">
        <v>0</v>
      </c>
      <c r="E112" s="46">
        <f t="shared" si="8"/>
        <v>0</v>
      </c>
      <c r="F112" s="105">
        <v>0</v>
      </c>
      <c r="G112" s="103">
        <v>0</v>
      </c>
      <c r="H112" s="46">
        <f t="shared" si="9"/>
        <v>0</v>
      </c>
      <c r="I112" s="95"/>
      <c r="J112" s="20">
        <v>10</v>
      </c>
      <c r="K112" s="72">
        <f t="shared" si="10"/>
        <v>0</v>
      </c>
      <c r="L112" s="17" t="s">
        <v>16</v>
      </c>
      <c r="M112" s="18"/>
      <c r="N112" s="141">
        <f t="shared" si="11"/>
        <v>0</v>
      </c>
      <c r="O112" s="97"/>
      <c r="P112" s="43">
        <f t="shared" si="12"/>
        <v>0</v>
      </c>
    </row>
    <row r="113" spans="1:16" ht="24.6">
      <c r="A113" s="10">
        <v>109</v>
      </c>
      <c r="B113" s="19" t="s">
        <v>416</v>
      </c>
      <c r="C113" s="71"/>
      <c r="D113" s="94">
        <v>0</v>
      </c>
      <c r="E113" s="46">
        <f t="shared" si="8"/>
        <v>0</v>
      </c>
      <c r="F113" s="105">
        <v>0</v>
      </c>
      <c r="G113" s="103">
        <v>0</v>
      </c>
      <c r="H113" s="46">
        <f t="shared" si="9"/>
        <v>0</v>
      </c>
      <c r="I113" s="95"/>
      <c r="J113" s="20">
        <v>10</v>
      </c>
      <c r="K113" s="72">
        <f t="shared" si="10"/>
        <v>0</v>
      </c>
      <c r="L113" s="17" t="s">
        <v>16</v>
      </c>
      <c r="M113" s="18"/>
      <c r="N113" s="141">
        <f t="shared" si="11"/>
        <v>0</v>
      </c>
      <c r="O113" s="97"/>
      <c r="P113" s="43">
        <f t="shared" si="12"/>
        <v>0</v>
      </c>
    </row>
    <row r="114" spans="1:16" ht="24.6">
      <c r="A114" s="10">
        <v>110</v>
      </c>
      <c r="B114" s="19" t="s">
        <v>193</v>
      </c>
      <c r="C114" s="71"/>
      <c r="D114" s="94">
        <v>0</v>
      </c>
      <c r="E114" s="46">
        <f t="shared" si="8"/>
        <v>0</v>
      </c>
      <c r="F114" s="105">
        <v>0</v>
      </c>
      <c r="G114" s="103">
        <v>0</v>
      </c>
      <c r="H114" s="46">
        <f t="shared" si="9"/>
        <v>0</v>
      </c>
      <c r="I114" s="95"/>
      <c r="J114" s="20">
        <v>10</v>
      </c>
      <c r="K114" s="72">
        <f t="shared" si="10"/>
        <v>0</v>
      </c>
      <c r="L114" s="17" t="s">
        <v>16</v>
      </c>
      <c r="M114" s="18"/>
      <c r="N114" s="141">
        <f t="shared" si="11"/>
        <v>0</v>
      </c>
      <c r="O114" s="97"/>
      <c r="P114" s="43">
        <f t="shared" si="12"/>
        <v>0</v>
      </c>
    </row>
    <row r="115" spans="1:16" ht="24.6">
      <c r="A115" s="10">
        <v>111</v>
      </c>
      <c r="B115" s="19" t="s">
        <v>196</v>
      </c>
      <c r="C115" s="71"/>
      <c r="D115" s="94">
        <v>0</v>
      </c>
      <c r="E115" s="46">
        <f t="shared" si="8"/>
        <v>0</v>
      </c>
      <c r="F115" s="105">
        <v>0</v>
      </c>
      <c r="G115" s="103">
        <v>0</v>
      </c>
      <c r="H115" s="46">
        <f t="shared" si="9"/>
        <v>0</v>
      </c>
      <c r="I115" s="95"/>
      <c r="J115" s="20">
        <v>10</v>
      </c>
      <c r="K115" s="72">
        <f t="shared" si="10"/>
        <v>0</v>
      </c>
      <c r="L115" s="17" t="s">
        <v>16</v>
      </c>
      <c r="M115" s="18"/>
      <c r="N115" s="141">
        <f t="shared" si="11"/>
        <v>0</v>
      </c>
      <c r="O115" s="97"/>
      <c r="P115" s="43">
        <f t="shared" si="12"/>
        <v>0</v>
      </c>
    </row>
    <row r="116" spans="1:16" ht="24.6">
      <c r="A116" s="10">
        <v>112</v>
      </c>
      <c r="B116" s="19" t="s">
        <v>195</v>
      </c>
      <c r="C116" s="71"/>
      <c r="D116" s="94">
        <v>0</v>
      </c>
      <c r="E116" s="46">
        <f t="shared" si="8"/>
        <v>0</v>
      </c>
      <c r="F116" s="105">
        <v>0</v>
      </c>
      <c r="G116" s="103">
        <v>0</v>
      </c>
      <c r="H116" s="46">
        <f t="shared" si="9"/>
        <v>0</v>
      </c>
      <c r="I116" s="95"/>
      <c r="J116" s="20">
        <v>10</v>
      </c>
      <c r="K116" s="72">
        <f t="shared" si="10"/>
        <v>0</v>
      </c>
      <c r="L116" s="17" t="s">
        <v>16</v>
      </c>
      <c r="M116" s="18"/>
      <c r="N116" s="141">
        <f t="shared" si="11"/>
        <v>0</v>
      </c>
      <c r="O116" s="97"/>
      <c r="P116" s="43">
        <f t="shared" si="12"/>
        <v>0</v>
      </c>
    </row>
    <row r="117" spans="1:16" ht="24.6">
      <c r="A117" s="10">
        <v>113</v>
      </c>
      <c r="B117" s="19" t="s">
        <v>197</v>
      </c>
      <c r="C117" s="71"/>
      <c r="D117" s="94">
        <v>0</v>
      </c>
      <c r="E117" s="46">
        <f t="shared" si="8"/>
        <v>0</v>
      </c>
      <c r="F117" s="105">
        <v>0</v>
      </c>
      <c r="G117" s="103">
        <v>0</v>
      </c>
      <c r="H117" s="46">
        <f t="shared" si="9"/>
        <v>0</v>
      </c>
      <c r="I117" s="95"/>
      <c r="J117" s="20">
        <v>10</v>
      </c>
      <c r="K117" s="72">
        <f t="shared" si="10"/>
        <v>0</v>
      </c>
      <c r="L117" s="17" t="s">
        <v>16</v>
      </c>
      <c r="M117" s="18"/>
      <c r="N117" s="141">
        <f t="shared" si="11"/>
        <v>0</v>
      </c>
      <c r="O117" s="97"/>
      <c r="P117" s="43">
        <f t="shared" si="12"/>
        <v>0</v>
      </c>
    </row>
    <row r="118" spans="1:16" ht="24.6">
      <c r="A118" s="10">
        <v>114</v>
      </c>
      <c r="B118" s="19" t="s">
        <v>194</v>
      </c>
      <c r="C118" s="71"/>
      <c r="D118" s="94">
        <v>0</v>
      </c>
      <c r="E118" s="46">
        <f t="shared" si="8"/>
        <v>0</v>
      </c>
      <c r="F118" s="105">
        <v>0</v>
      </c>
      <c r="G118" s="103">
        <v>0</v>
      </c>
      <c r="H118" s="46">
        <f t="shared" si="9"/>
        <v>0</v>
      </c>
      <c r="I118" s="95"/>
      <c r="J118" s="20">
        <v>10</v>
      </c>
      <c r="K118" s="72">
        <f t="shared" si="10"/>
        <v>0</v>
      </c>
      <c r="L118" s="17" t="s">
        <v>16</v>
      </c>
      <c r="M118" s="18"/>
      <c r="N118" s="141">
        <f t="shared" si="11"/>
        <v>0</v>
      </c>
      <c r="O118" s="97"/>
      <c r="P118" s="43">
        <f t="shared" si="12"/>
        <v>0</v>
      </c>
    </row>
    <row r="119" spans="1:16" ht="24.6">
      <c r="A119" s="10">
        <v>115</v>
      </c>
      <c r="B119" s="19" t="s">
        <v>280</v>
      </c>
      <c r="C119" s="71"/>
      <c r="D119" s="94">
        <v>0</v>
      </c>
      <c r="E119" s="46">
        <f t="shared" si="8"/>
        <v>0</v>
      </c>
      <c r="F119" s="105">
        <v>0</v>
      </c>
      <c r="G119" s="103">
        <v>0</v>
      </c>
      <c r="H119" s="46">
        <f t="shared" si="9"/>
        <v>0</v>
      </c>
      <c r="I119" s="95"/>
      <c r="J119" s="20">
        <v>10</v>
      </c>
      <c r="K119" s="72">
        <f t="shared" si="10"/>
        <v>0</v>
      </c>
      <c r="L119" s="17" t="s">
        <v>16</v>
      </c>
      <c r="M119" s="18"/>
      <c r="N119" s="141">
        <f t="shared" si="11"/>
        <v>0</v>
      </c>
      <c r="O119" s="97"/>
      <c r="P119" s="43">
        <f t="shared" si="12"/>
        <v>0</v>
      </c>
    </row>
    <row r="120" spans="1:16" ht="24.6">
      <c r="A120" s="10">
        <v>116</v>
      </c>
      <c r="B120" s="19" t="s">
        <v>141</v>
      </c>
      <c r="C120" s="71"/>
      <c r="D120" s="94">
        <v>0</v>
      </c>
      <c r="E120" s="46">
        <f t="shared" si="8"/>
        <v>0</v>
      </c>
      <c r="F120" s="105">
        <v>0</v>
      </c>
      <c r="G120" s="103">
        <v>0</v>
      </c>
      <c r="H120" s="46">
        <f t="shared" si="9"/>
        <v>0</v>
      </c>
      <c r="I120" s="95"/>
      <c r="J120" s="20">
        <v>40</v>
      </c>
      <c r="K120" s="72">
        <f t="shared" si="10"/>
        <v>0</v>
      </c>
      <c r="L120" s="17" t="s">
        <v>16</v>
      </c>
      <c r="M120" s="18"/>
      <c r="N120" s="141">
        <f t="shared" si="11"/>
        <v>0</v>
      </c>
      <c r="O120" s="97"/>
      <c r="P120" s="43">
        <f t="shared" si="12"/>
        <v>0</v>
      </c>
    </row>
    <row r="121" spans="1:16" ht="24.6">
      <c r="A121" s="10">
        <v>117</v>
      </c>
      <c r="B121" s="19" t="s">
        <v>142</v>
      </c>
      <c r="C121" s="71"/>
      <c r="D121" s="94">
        <v>0</v>
      </c>
      <c r="E121" s="46">
        <f t="shared" si="8"/>
        <v>0</v>
      </c>
      <c r="F121" s="105">
        <v>0</v>
      </c>
      <c r="G121" s="103">
        <v>0</v>
      </c>
      <c r="H121" s="46">
        <f t="shared" si="9"/>
        <v>0</v>
      </c>
      <c r="I121" s="95"/>
      <c r="J121" s="20">
        <v>50</v>
      </c>
      <c r="K121" s="72">
        <f t="shared" si="10"/>
        <v>0</v>
      </c>
      <c r="L121" s="17" t="s">
        <v>16</v>
      </c>
      <c r="M121" s="18"/>
      <c r="N121" s="141">
        <f t="shared" si="11"/>
        <v>0</v>
      </c>
      <c r="O121" s="97"/>
      <c r="P121" s="43">
        <f t="shared" si="12"/>
        <v>0</v>
      </c>
    </row>
    <row r="122" spans="1:16" ht="24.6">
      <c r="A122" s="10">
        <v>118</v>
      </c>
      <c r="B122" s="19" t="s">
        <v>135</v>
      </c>
      <c r="C122" s="71"/>
      <c r="D122" s="94">
        <v>0</v>
      </c>
      <c r="E122" s="46">
        <f t="shared" si="8"/>
        <v>0</v>
      </c>
      <c r="F122" s="105">
        <v>0</v>
      </c>
      <c r="G122" s="103">
        <v>0</v>
      </c>
      <c r="H122" s="46">
        <f t="shared" si="9"/>
        <v>0</v>
      </c>
      <c r="I122" s="95"/>
      <c r="J122" s="20">
        <v>55</v>
      </c>
      <c r="K122" s="72">
        <f t="shared" si="10"/>
        <v>0</v>
      </c>
      <c r="L122" s="17" t="s">
        <v>16</v>
      </c>
      <c r="M122" s="18"/>
      <c r="N122" s="141">
        <f t="shared" si="11"/>
        <v>0</v>
      </c>
      <c r="O122" s="97"/>
      <c r="P122" s="43">
        <f t="shared" si="12"/>
        <v>0</v>
      </c>
    </row>
    <row r="123" spans="1:16" ht="24.6">
      <c r="A123" s="10">
        <v>119</v>
      </c>
      <c r="B123" s="19" t="s">
        <v>144</v>
      </c>
      <c r="C123" s="71"/>
      <c r="D123" s="94">
        <v>0</v>
      </c>
      <c r="E123" s="46">
        <f t="shared" si="8"/>
        <v>0</v>
      </c>
      <c r="F123" s="105">
        <v>0</v>
      </c>
      <c r="G123" s="103">
        <v>0</v>
      </c>
      <c r="H123" s="46">
        <f t="shared" si="9"/>
        <v>0</v>
      </c>
      <c r="I123" s="95"/>
      <c r="J123" s="20">
        <v>55</v>
      </c>
      <c r="K123" s="72">
        <f t="shared" si="10"/>
        <v>0</v>
      </c>
      <c r="L123" s="17" t="s">
        <v>16</v>
      </c>
      <c r="M123" s="18"/>
      <c r="N123" s="141">
        <f t="shared" si="11"/>
        <v>0</v>
      </c>
      <c r="O123" s="97"/>
      <c r="P123" s="43">
        <f t="shared" si="12"/>
        <v>0</v>
      </c>
    </row>
    <row r="124" spans="1:16" ht="24.6">
      <c r="A124" s="10">
        <v>120</v>
      </c>
      <c r="B124" s="19" t="s">
        <v>143</v>
      </c>
      <c r="C124" s="71"/>
      <c r="D124" s="94">
        <v>0</v>
      </c>
      <c r="E124" s="46">
        <f t="shared" si="8"/>
        <v>0</v>
      </c>
      <c r="F124" s="105">
        <v>0</v>
      </c>
      <c r="G124" s="103">
        <v>0</v>
      </c>
      <c r="H124" s="46">
        <f t="shared" si="9"/>
        <v>0</v>
      </c>
      <c r="I124" s="95"/>
      <c r="J124" s="20">
        <v>55</v>
      </c>
      <c r="K124" s="72">
        <f t="shared" si="10"/>
        <v>0</v>
      </c>
      <c r="L124" s="17" t="s">
        <v>16</v>
      </c>
      <c r="M124" s="18"/>
      <c r="N124" s="141">
        <f t="shared" si="11"/>
        <v>0</v>
      </c>
      <c r="O124" s="97"/>
      <c r="P124" s="43">
        <f t="shared" si="12"/>
        <v>0</v>
      </c>
    </row>
    <row r="125" spans="1:16" ht="24.6">
      <c r="A125" s="10">
        <v>121</v>
      </c>
      <c r="B125" s="19" t="s">
        <v>137</v>
      </c>
      <c r="C125" s="71"/>
      <c r="D125" s="94">
        <v>0</v>
      </c>
      <c r="E125" s="46">
        <f t="shared" si="8"/>
        <v>0</v>
      </c>
      <c r="F125" s="105">
        <v>0</v>
      </c>
      <c r="G125" s="103">
        <v>0</v>
      </c>
      <c r="H125" s="46">
        <f t="shared" si="9"/>
        <v>0</v>
      </c>
      <c r="I125" s="95"/>
      <c r="J125" s="20">
        <v>30</v>
      </c>
      <c r="K125" s="72">
        <f t="shared" si="10"/>
        <v>0</v>
      </c>
      <c r="L125" s="17" t="s">
        <v>16</v>
      </c>
      <c r="M125" s="18"/>
      <c r="N125" s="141">
        <f t="shared" si="11"/>
        <v>0</v>
      </c>
      <c r="O125" s="97"/>
      <c r="P125" s="43">
        <f t="shared" si="12"/>
        <v>0</v>
      </c>
    </row>
    <row r="126" spans="1:16" ht="24.6">
      <c r="A126" s="10">
        <v>122</v>
      </c>
      <c r="B126" s="19" t="s">
        <v>281</v>
      </c>
      <c r="C126" s="71"/>
      <c r="D126" s="94">
        <v>0</v>
      </c>
      <c r="E126" s="46">
        <f>C126+D126</f>
        <v>0</v>
      </c>
      <c r="F126" s="105">
        <v>0</v>
      </c>
      <c r="G126" s="103">
        <v>0</v>
      </c>
      <c r="H126" s="46">
        <f>+E126-F126-I126</f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/>
      <c r="D127" s="94">
        <v>0</v>
      </c>
      <c r="E127" s="46">
        <f t="shared" si="8"/>
        <v>0</v>
      </c>
      <c r="F127" s="105">
        <v>0</v>
      </c>
      <c r="G127" s="103">
        <v>0</v>
      </c>
      <c r="H127" s="46">
        <f t="shared" si="9"/>
        <v>0</v>
      </c>
      <c r="I127" s="95"/>
      <c r="J127" s="20">
        <v>25</v>
      </c>
      <c r="K127" s="72">
        <f t="shared" si="10"/>
        <v>0</v>
      </c>
      <c r="L127" s="17" t="s">
        <v>16</v>
      </c>
      <c r="M127" s="18"/>
      <c r="N127" s="141">
        <f t="shared" si="11"/>
        <v>0</v>
      </c>
      <c r="O127" s="97"/>
      <c r="P127" s="43">
        <f t="shared" si="12"/>
        <v>0</v>
      </c>
    </row>
    <row r="128" spans="1:16" ht="24.6">
      <c r="A128" s="10">
        <v>124</v>
      </c>
      <c r="B128" s="19" t="s">
        <v>283</v>
      </c>
      <c r="C128" s="71"/>
      <c r="D128" s="94">
        <v>0</v>
      </c>
      <c r="E128" s="46">
        <f t="shared" si="8"/>
        <v>0</v>
      </c>
      <c r="F128" s="105">
        <v>0</v>
      </c>
      <c r="G128" s="103">
        <v>0</v>
      </c>
      <c r="H128" s="46">
        <f t="shared" si="9"/>
        <v>0</v>
      </c>
      <c r="I128" s="95"/>
      <c r="J128" s="20">
        <v>55</v>
      </c>
      <c r="K128" s="72">
        <f t="shared" si="10"/>
        <v>0</v>
      </c>
      <c r="L128" s="17" t="s">
        <v>16</v>
      </c>
      <c r="M128" s="18"/>
      <c r="N128" s="141">
        <f t="shared" si="11"/>
        <v>0</v>
      </c>
      <c r="O128" s="97"/>
      <c r="P128" s="43">
        <f t="shared" si="12"/>
        <v>0</v>
      </c>
    </row>
    <row r="129" spans="1:16" ht="24.6">
      <c r="A129" s="10">
        <v>125</v>
      </c>
      <c r="B129" s="19" t="s">
        <v>284</v>
      </c>
      <c r="C129" s="71"/>
      <c r="D129" s="94">
        <v>0</v>
      </c>
      <c r="E129" s="46">
        <f t="shared" si="8"/>
        <v>0</v>
      </c>
      <c r="F129" s="105">
        <v>0</v>
      </c>
      <c r="G129" s="103">
        <v>0</v>
      </c>
      <c r="H129" s="46">
        <f t="shared" si="9"/>
        <v>0</v>
      </c>
      <c r="I129" s="95"/>
      <c r="J129" s="20">
        <v>50</v>
      </c>
      <c r="K129" s="72">
        <f t="shared" si="10"/>
        <v>0</v>
      </c>
      <c r="L129" s="17" t="s">
        <v>16</v>
      </c>
      <c r="M129" s="18"/>
      <c r="N129" s="141">
        <f t="shared" si="11"/>
        <v>0</v>
      </c>
      <c r="O129" s="97"/>
      <c r="P129" s="43">
        <f t="shared" si="12"/>
        <v>0</v>
      </c>
    </row>
    <row r="130" spans="1:16" ht="24.6">
      <c r="A130" s="10">
        <v>126</v>
      </c>
      <c r="B130" s="19" t="s">
        <v>327</v>
      </c>
      <c r="C130" s="71"/>
      <c r="D130" s="94">
        <v>0</v>
      </c>
      <c r="E130" s="46">
        <f t="shared" si="8"/>
        <v>0</v>
      </c>
      <c r="F130" s="105">
        <v>0</v>
      </c>
      <c r="G130" s="103">
        <v>0</v>
      </c>
      <c r="H130" s="46">
        <f t="shared" si="9"/>
        <v>0</v>
      </c>
      <c r="I130" s="95"/>
      <c r="J130" s="20">
        <v>65</v>
      </c>
      <c r="K130" s="72">
        <f t="shared" si="10"/>
        <v>0</v>
      </c>
      <c r="L130" s="17" t="s">
        <v>16</v>
      </c>
      <c r="M130" s="18"/>
      <c r="N130" s="141">
        <f t="shared" si="11"/>
        <v>0</v>
      </c>
      <c r="O130" s="97"/>
      <c r="P130" s="43">
        <f t="shared" si="12"/>
        <v>0</v>
      </c>
    </row>
    <row r="131" spans="1:16" ht="24.6">
      <c r="A131" s="10">
        <v>127</v>
      </c>
      <c r="B131" s="19" t="s">
        <v>328</v>
      </c>
      <c r="C131" s="71"/>
      <c r="D131" s="94">
        <v>0</v>
      </c>
      <c r="E131" s="46">
        <f t="shared" si="8"/>
        <v>0</v>
      </c>
      <c r="F131" s="105">
        <v>0</v>
      </c>
      <c r="G131" s="103">
        <v>0</v>
      </c>
      <c r="H131" s="46">
        <f t="shared" si="9"/>
        <v>0</v>
      </c>
      <c r="I131" s="95"/>
      <c r="J131" s="20">
        <v>50</v>
      </c>
      <c r="K131" s="72">
        <f t="shared" si="10"/>
        <v>0</v>
      </c>
      <c r="L131" s="17" t="s">
        <v>16</v>
      </c>
      <c r="M131" s="18"/>
      <c r="N131" s="141">
        <f t="shared" si="11"/>
        <v>0</v>
      </c>
      <c r="O131" s="97"/>
      <c r="P131" s="43">
        <f t="shared" si="12"/>
        <v>0</v>
      </c>
    </row>
    <row r="132" spans="1:16" ht="24.6">
      <c r="A132" s="10">
        <v>128</v>
      </c>
      <c r="B132" s="19" t="s">
        <v>329</v>
      </c>
      <c r="C132" s="71"/>
      <c r="D132" s="94">
        <v>0</v>
      </c>
      <c r="E132" s="46">
        <f t="shared" si="8"/>
        <v>0</v>
      </c>
      <c r="F132" s="105">
        <v>0</v>
      </c>
      <c r="G132" s="103">
        <v>0</v>
      </c>
      <c r="H132" s="46">
        <f t="shared" si="9"/>
        <v>0</v>
      </c>
      <c r="I132" s="95"/>
      <c r="J132" s="20">
        <v>50</v>
      </c>
      <c r="K132" s="72">
        <f t="shared" si="10"/>
        <v>0</v>
      </c>
      <c r="L132" s="17" t="s">
        <v>16</v>
      </c>
      <c r="M132" s="18"/>
      <c r="N132" s="141">
        <f t="shared" si="11"/>
        <v>0</v>
      </c>
      <c r="O132" s="97"/>
      <c r="P132" s="43">
        <f t="shared" si="12"/>
        <v>0</v>
      </c>
    </row>
    <row r="133" spans="1:16" ht="24.6">
      <c r="A133" s="10">
        <v>129</v>
      </c>
      <c r="B133" s="19" t="s">
        <v>330</v>
      </c>
      <c r="C133" s="71"/>
      <c r="D133" s="94">
        <v>0</v>
      </c>
      <c r="E133" s="46">
        <f t="shared" si="8"/>
        <v>0</v>
      </c>
      <c r="F133" s="105">
        <v>0</v>
      </c>
      <c r="G133" s="103">
        <v>0</v>
      </c>
      <c r="H133" s="46">
        <f t="shared" si="9"/>
        <v>0</v>
      </c>
      <c r="I133" s="95"/>
      <c r="J133" s="20">
        <v>60</v>
      </c>
      <c r="K133" s="72">
        <f t="shared" si="10"/>
        <v>0</v>
      </c>
      <c r="L133" s="17" t="s">
        <v>16</v>
      </c>
      <c r="M133" s="18"/>
      <c r="N133" s="141">
        <f t="shared" si="11"/>
        <v>0</v>
      </c>
      <c r="O133" s="97"/>
      <c r="P133" s="43">
        <f t="shared" si="12"/>
        <v>0</v>
      </c>
    </row>
    <row r="134" spans="1:16" ht="24.6">
      <c r="A134" s="10">
        <v>130</v>
      </c>
      <c r="B134" s="19" t="s">
        <v>331</v>
      </c>
      <c r="C134" s="71"/>
      <c r="D134" s="94">
        <v>0</v>
      </c>
      <c r="E134" s="46">
        <f t="shared" si="8"/>
        <v>0</v>
      </c>
      <c r="F134" s="105">
        <v>0</v>
      </c>
      <c r="G134" s="103">
        <v>0</v>
      </c>
      <c r="H134" s="46">
        <f t="shared" si="9"/>
        <v>0</v>
      </c>
      <c r="I134" s="95"/>
      <c r="J134" s="20">
        <v>60</v>
      </c>
      <c r="K134" s="72">
        <f t="shared" si="10"/>
        <v>0</v>
      </c>
      <c r="L134" s="17" t="s">
        <v>16</v>
      </c>
      <c r="M134" s="18"/>
      <c r="N134" s="141">
        <f t="shared" si="11"/>
        <v>0</v>
      </c>
      <c r="O134" s="97"/>
      <c r="P134" s="43">
        <f t="shared" si="12"/>
        <v>0</v>
      </c>
    </row>
    <row r="135" spans="1:16" ht="24.6">
      <c r="A135" s="10">
        <v>131</v>
      </c>
      <c r="B135" s="19" t="s">
        <v>417</v>
      </c>
      <c r="C135" s="71"/>
      <c r="D135" s="94">
        <v>0</v>
      </c>
      <c r="E135" s="46">
        <f t="shared" si="8"/>
        <v>0</v>
      </c>
      <c r="F135" s="105">
        <v>0</v>
      </c>
      <c r="G135" s="103">
        <v>0</v>
      </c>
      <c r="H135" s="46">
        <f t="shared" si="9"/>
        <v>0</v>
      </c>
      <c r="I135" s="95"/>
      <c r="J135" s="20">
        <v>40</v>
      </c>
      <c r="K135" s="72">
        <f t="shared" si="10"/>
        <v>0</v>
      </c>
      <c r="L135" s="17" t="s">
        <v>16</v>
      </c>
      <c r="M135" s="18"/>
      <c r="N135" s="141">
        <f t="shared" si="11"/>
        <v>0</v>
      </c>
      <c r="O135" s="97"/>
      <c r="P135" s="43">
        <f t="shared" si="12"/>
        <v>0</v>
      </c>
    </row>
    <row r="136" spans="1:16" ht="24.6">
      <c r="A136" s="10">
        <v>132</v>
      </c>
      <c r="B136" s="19" t="s">
        <v>418</v>
      </c>
      <c r="C136" s="71"/>
      <c r="D136" s="94">
        <v>0</v>
      </c>
      <c r="E136" s="46">
        <f t="shared" si="8"/>
        <v>0</v>
      </c>
      <c r="F136" s="105">
        <v>0</v>
      </c>
      <c r="G136" s="103">
        <v>0</v>
      </c>
      <c r="H136" s="46">
        <f t="shared" si="9"/>
        <v>0</v>
      </c>
      <c r="I136" s="95"/>
      <c r="J136" s="20">
        <v>45</v>
      </c>
      <c r="K136" s="72">
        <f t="shared" si="10"/>
        <v>0</v>
      </c>
      <c r="L136" s="17" t="s">
        <v>16</v>
      </c>
      <c r="M136" s="18"/>
      <c r="N136" s="141">
        <f t="shared" si="11"/>
        <v>0</v>
      </c>
      <c r="O136" s="97"/>
      <c r="P136" s="43">
        <f t="shared" si="12"/>
        <v>0</v>
      </c>
    </row>
    <row r="137" spans="1:16" ht="24.6">
      <c r="A137" s="10">
        <v>133</v>
      </c>
      <c r="B137" s="19" t="s">
        <v>419</v>
      </c>
      <c r="C137" s="71"/>
      <c r="D137" s="94">
        <v>0</v>
      </c>
      <c r="E137" s="46">
        <f t="shared" si="8"/>
        <v>0</v>
      </c>
      <c r="F137" s="105">
        <v>0</v>
      </c>
      <c r="G137" s="103">
        <v>0</v>
      </c>
      <c r="H137" s="46">
        <f t="shared" si="9"/>
        <v>0</v>
      </c>
      <c r="I137" s="95"/>
      <c r="J137" s="20">
        <v>45</v>
      </c>
      <c r="K137" s="72">
        <f t="shared" si="10"/>
        <v>0</v>
      </c>
      <c r="L137" s="17" t="s">
        <v>16</v>
      </c>
      <c r="M137" s="18"/>
      <c r="N137" s="141">
        <f t="shared" si="11"/>
        <v>0</v>
      </c>
      <c r="O137" s="97"/>
      <c r="P137" s="43">
        <f t="shared" si="12"/>
        <v>0</v>
      </c>
    </row>
    <row r="138" spans="1:16" ht="24.6">
      <c r="A138" s="10">
        <v>134</v>
      </c>
      <c r="B138" s="19" t="s">
        <v>150</v>
      </c>
      <c r="C138" s="71"/>
      <c r="D138" s="94">
        <v>0</v>
      </c>
      <c r="E138" s="46">
        <f t="shared" si="8"/>
        <v>0</v>
      </c>
      <c r="F138" s="105">
        <v>0</v>
      </c>
      <c r="G138" s="103">
        <v>0</v>
      </c>
      <c r="H138" s="46">
        <f t="shared" si="9"/>
        <v>0</v>
      </c>
      <c r="I138" s="95"/>
      <c r="J138" s="20">
        <v>45</v>
      </c>
      <c r="K138" s="72">
        <f t="shared" si="10"/>
        <v>0</v>
      </c>
      <c r="L138" s="17" t="s">
        <v>16</v>
      </c>
      <c r="M138" s="18"/>
      <c r="N138" s="141">
        <f t="shared" si="11"/>
        <v>0</v>
      </c>
      <c r="O138" s="97"/>
      <c r="P138" s="43">
        <f t="shared" si="12"/>
        <v>0</v>
      </c>
    </row>
    <row r="139" spans="1:16" ht="24.6">
      <c r="A139" s="10">
        <v>135</v>
      </c>
      <c r="B139" s="19" t="s">
        <v>151</v>
      </c>
      <c r="C139" s="71"/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</f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46"/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</f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/>
      <c r="D141" s="94">
        <v>0</v>
      </c>
      <c r="E141" s="46">
        <f t="shared" si="8"/>
        <v>0</v>
      </c>
      <c r="F141" s="105">
        <v>0</v>
      </c>
      <c r="G141" s="103">
        <v>0</v>
      </c>
      <c r="H141" s="46">
        <f t="shared" si="9"/>
        <v>0</v>
      </c>
      <c r="I141" s="95"/>
      <c r="J141" s="20">
        <v>45</v>
      </c>
      <c r="K141" s="72">
        <f t="shared" si="10"/>
        <v>0</v>
      </c>
      <c r="L141" s="17" t="s">
        <v>16</v>
      </c>
      <c r="M141" s="18"/>
      <c r="N141" s="141">
        <f t="shared" si="11"/>
        <v>0</v>
      </c>
      <c r="O141" s="97"/>
      <c r="P141" s="43">
        <f t="shared" si="12"/>
        <v>0</v>
      </c>
    </row>
    <row r="142" spans="1:16" ht="24.6">
      <c r="A142" s="10">
        <v>138</v>
      </c>
      <c r="B142" s="19" t="s">
        <v>420</v>
      </c>
      <c r="C142" s="71"/>
      <c r="D142" s="94">
        <v>0</v>
      </c>
      <c r="E142" s="46">
        <f t="shared" si="8"/>
        <v>0</v>
      </c>
      <c r="F142" s="105">
        <v>0</v>
      </c>
      <c r="G142" s="103">
        <v>0</v>
      </c>
      <c r="H142" s="46">
        <f t="shared" si="9"/>
        <v>0</v>
      </c>
      <c r="I142" s="95"/>
      <c r="J142" s="20">
        <v>35</v>
      </c>
      <c r="K142" s="72">
        <f t="shared" si="10"/>
        <v>0</v>
      </c>
      <c r="L142" s="17" t="s">
        <v>16</v>
      </c>
      <c r="M142" s="18"/>
      <c r="N142" s="141">
        <f t="shared" si="11"/>
        <v>0</v>
      </c>
      <c r="O142" s="97"/>
      <c r="P142" s="43">
        <f t="shared" si="12"/>
        <v>0</v>
      </c>
    </row>
    <row r="143" spans="1:16" ht="24.6">
      <c r="A143" s="10">
        <v>139</v>
      </c>
      <c r="B143" s="19" t="s">
        <v>374</v>
      </c>
      <c r="C143" s="71"/>
      <c r="D143" s="94">
        <v>0</v>
      </c>
      <c r="E143" s="46">
        <f t="shared" si="8"/>
        <v>0</v>
      </c>
      <c r="F143" s="105">
        <v>0</v>
      </c>
      <c r="G143" s="103">
        <v>0</v>
      </c>
      <c r="H143" s="46">
        <f t="shared" si="9"/>
        <v>0</v>
      </c>
      <c r="I143" s="95"/>
      <c r="J143" s="20">
        <v>25</v>
      </c>
      <c r="K143" s="72">
        <f t="shared" si="10"/>
        <v>0</v>
      </c>
      <c r="L143" s="17" t="s">
        <v>16</v>
      </c>
      <c r="M143" s="18"/>
      <c r="N143" s="141">
        <f t="shared" si="11"/>
        <v>0</v>
      </c>
      <c r="O143" s="97"/>
      <c r="P143" s="43">
        <f t="shared" si="12"/>
        <v>0</v>
      </c>
    </row>
    <row r="144" spans="1:16" ht="24.6">
      <c r="A144" s="10">
        <v>140</v>
      </c>
      <c r="B144" s="19" t="s">
        <v>118</v>
      </c>
      <c r="C144" s="71"/>
      <c r="D144" s="94">
        <v>0</v>
      </c>
      <c r="E144" s="46">
        <f t="shared" ref="E144:E209" si="13">C144+D144</f>
        <v>0</v>
      </c>
      <c r="F144" s="105">
        <v>0</v>
      </c>
      <c r="G144" s="103">
        <v>0</v>
      </c>
      <c r="H144" s="46">
        <f t="shared" ref="H144:H209" si="14">+E144-F144-I144</f>
        <v>0</v>
      </c>
      <c r="I144" s="95"/>
      <c r="J144" s="20">
        <v>100</v>
      </c>
      <c r="K144" s="72">
        <f t="shared" si="10"/>
        <v>0</v>
      </c>
      <c r="L144" s="17" t="s">
        <v>16</v>
      </c>
      <c r="M144" s="18"/>
      <c r="N144" s="141">
        <f t="shared" si="11"/>
        <v>0</v>
      </c>
      <c r="O144" s="97"/>
      <c r="P144" s="43">
        <f t="shared" si="12"/>
        <v>0</v>
      </c>
    </row>
    <row r="145" spans="1:16" ht="24.6">
      <c r="A145" s="10">
        <v>141</v>
      </c>
      <c r="B145" s="19" t="s">
        <v>112</v>
      </c>
      <c r="C145" s="71"/>
      <c r="D145" s="94">
        <v>0</v>
      </c>
      <c r="E145" s="46">
        <f t="shared" si="13"/>
        <v>0</v>
      </c>
      <c r="F145" s="105">
        <v>0</v>
      </c>
      <c r="G145" s="103">
        <v>0</v>
      </c>
      <c r="H145" s="46">
        <f t="shared" si="14"/>
        <v>0</v>
      </c>
      <c r="I145" s="95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141">
        <f t="shared" ref="N145:N210" si="16">SUM(K145-M145)</f>
        <v>0</v>
      </c>
      <c r="O145" s="97"/>
      <c r="P145" s="43">
        <f t="shared" ref="P145:P210" si="17">+I145*O145</f>
        <v>0</v>
      </c>
    </row>
    <row r="146" spans="1:16" ht="24.6">
      <c r="A146" s="10">
        <v>142</v>
      </c>
      <c r="B146" s="19" t="s">
        <v>139</v>
      </c>
      <c r="C146" s="71"/>
      <c r="D146" s="94">
        <v>0</v>
      </c>
      <c r="E146" s="46">
        <f t="shared" si="13"/>
        <v>0</v>
      </c>
      <c r="F146" s="105">
        <v>0</v>
      </c>
      <c r="G146" s="103">
        <v>0</v>
      </c>
      <c r="H146" s="46">
        <f t="shared" si="14"/>
        <v>0</v>
      </c>
      <c r="I146" s="95"/>
      <c r="J146" s="20">
        <v>10</v>
      </c>
      <c r="K146" s="72">
        <f t="shared" si="15"/>
        <v>0</v>
      </c>
      <c r="L146" s="17" t="s">
        <v>16</v>
      </c>
      <c r="M146" s="18"/>
      <c r="N146" s="141">
        <f t="shared" si="16"/>
        <v>0</v>
      </c>
      <c r="O146" s="97"/>
      <c r="P146" s="43">
        <f t="shared" si="17"/>
        <v>0</v>
      </c>
    </row>
    <row r="147" spans="1:16" ht="24.6">
      <c r="A147" s="10">
        <v>143</v>
      </c>
      <c r="B147" s="19" t="s">
        <v>261</v>
      </c>
      <c r="C147" s="71"/>
      <c r="D147" s="94">
        <v>0</v>
      </c>
      <c r="E147" s="46">
        <f t="shared" si="13"/>
        <v>0</v>
      </c>
      <c r="F147" s="105">
        <v>0</v>
      </c>
      <c r="G147" s="103">
        <v>0</v>
      </c>
      <c r="H147" s="46">
        <f t="shared" si="14"/>
        <v>0</v>
      </c>
      <c r="I147" s="95"/>
      <c r="J147" s="20">
        <v>35</v>
      </c>
      <c r="K147" s="72">
        <f t="shared" si="15"/>
        <v>0</v>
      </c>
      <c r="L147" s="17" t="s">
        <v>16</v>
      </c>
      <c r="M147" s="18"/>
      <c r="N147" s="141">
        <f t="shared" si="16"/>
        <v>0</v>
      </c>
      <c r="O147" s="97"/>
      <c r="P147" s="43">
        <f t="shared" si="17"/>
        <v>0</v>
      </c>
    </row>
    <row r="148" spans="1:16" ht="24.6">
      <c r="A148" s="10">
        <v>144</v>
      </c>
      <c r="B148" s="19" t="s">
        <v>262</v>
      </c>
      <c r="C148" s="71"/>
      <c r="D148" s="94">
        <v>0</v>
      </c>
      <c r="E148" s="46">
        <f t="shared" si="13"/>
        <v>0</v>
      </c>
      <c r="F148" s="105">
        <v>0</v>
      </c>
      <c r="G148" s="103">
        <v>0</v>
      </c>
      <c r="H148" s="46">
        <f t="shared" si="14"/>
        <v>0</v>
      </c>
      <c r="I148" s="95"/>
      <c r="J148" s="20">
        <v>40</v>
      </c>
      <c r="K148" s="72">
        <f t="shared" si="15"/>
        <v>0</v>
      </c>
      <c r="L148" s="17" t="s">
        <v>16</v>
      </c>
      <c r="M148" s="18"/>
      <c r="N148" s="141">
        <f t="shared" si="16"/>
        <v>0</v>
      </c>
      <c r="O148" s="97"/>
      <c r="P148" s="43">
        <f t="shared" si="17"/>
        <v>0</v>
      </c>
    </row>
    <row r="149" spans="1:16" ht="24.6">
      <c r="A149" s="10">
        <v>145</v>
      </c>
      <c r="B149" s="19" t="s">
        <v>176</v>
      </c>
      <c r="C149" s="71"/>
      <c r="D149" s="94">
        <v>0</v>
      </c>
      <c r="E149" s="46">
        <f t="shared" si="13"/>
        <v>0</v>
      </c>
      <c r="F149" s="105">
        <v>0</v>
      </c>
      <c r="G149" s="103">
        <v>0</v>
      </c>
      <c r="H149" s="46">
        <f t="shared" si="14"/>
        <v>0</v>
      </c>
      <c r="I149" s="95"/>
      <c r="J149" s="20">
        <v>50</v>
      </c>
      <c r="K149" s="72">
        <f t="shared" si="15"/>
        <v>0</v>
      </c>
      <c r="L149" s="17" t="s">
        <v>16</v>
      </c>
      <c r="M149" s="18"/>
      <c r="N149" s="141">
        <f t="shared" si="16"/>
        <v>0</v>
      </c>
      <c r="O149" s="97"/>
      <c r="P149" s="43">
        <f t="shared" si="17"/>
        <v>0</v>
      </c>
    </row>
    <row r="150" spans="1:16" ht="24.6">
      <c r="A150" s="10">
        <v>146</v>
      </c>
      <c r="B150" s="19" t="s">
        <v>182</v>
      </c>
      <c r="C150" s="71"/>
      <c r="D150" s="94">
        <v>0</v>
      </c>
      <c r="E150" s="46">
        <f t="shared" si="13"/>
        <v>0</v>
      </c>
      <c r="F150" s="105">
        <v>0</v>
      </c>
      <c r="G150" s="103">
        <v>0</v>
      </c>
      <c r="H150" s="46">
        <f t="shared" si="14"/>
        <v>0</v>
      </c>
      <c r="I150" s="95"/>
      <c r="J150" s="20">
        <v>90</v>
      </c>
      <c r="K150" s="72">
        <f t="shared" si="15"/>
        <v>0</v>
      </c>
      <c r="L150" s="17" t="s">
        <v>16</v>
      </c>
      <c r="M150" s="18"/>
      <c r="N150" s="141">
        <f t="shared" si="16"/>
        <v>0</v>
      </c>
      <c r="O150" s="97"/>
      <c r="P150" s="43">
        <f t="shared" si="17"/>
        <v>0</v>
      </c>
    </row>
    <row r="151" spans="1:16" ht="24.6">
      <c r="A151" s="10">
        <v>147</v>
      </c>
      <c r="B151" s="19" t="s">
        <v>325</v>
      </c>
      <c r="C151" s="71"/>
      <c r="D151" s="94">
        <v>0</v>
      </c>
      <c r="E151" s="46">
        <f t="shared" si="13"/>
        <v>0</v>
      </c>
      <c r="F151" s="105">
        <v>0</v>
      </c>
      <c r="G151" s="103">
        <v>0</v>
      </c>
      <c r="H151" s="46">
        <f t="shared" si="14"/>
        <v>0</v>
      </c>
      <c r="I151" s="95"/>
      <c r="J151" s="20">
        <v>35</v>
      </c>
      <c r="K151" s="72">
        <f t="shared" si="15"/>
        <v>0</v>
      </c>
      <c r="L151" s="17" t="s">
        <v>16</v>
      </c>
      <c r="M151" s="18"/>
      <c r="N151" s="141">
        <f t="shared" si="16"/>
        <v>0</v>
      </c>
      <c r="O151" s="97"/>
      <c r="P151" s="43">
        <f t="shared" si="17"/>
        <v>0</v>
      </c>
    </row>
    <row r="152" spans="1:16" ht="24.75" customHeight="1">
      <c r="A152" s="10">
        <v>148</v>
      </c>
      <c r="B152" s="19" t="s">
        <v>285</v>
      </c>
      <c r="C152" s="71"/>
      <c r="D152" s="94">
        <v>0</v>
      </c>
      <c r="E152" s="46">
        <f t="shared" si="13"/>
        <v>0</v>
      </c>
      <c r="F152" s="105">
        <v>0</v>
      </c>
      <c r="G152" s="103">
        <v>0</v>
      </c>
      <c r="H152" s="46">
        <f t="shared" si="14"/>
        <v>0</v>
      </c>
      <c r="I152" s="95"/>
      <c r="J152" s="20">
        <v>35</v>
      </c>
      <c r="K152" s="72">
        <f t="shared" si="15"/>
        <v>0</v>
      </c>
      <c r="L152" s="17" t="s">
        <v>16</v>
      </c>
      <c r="M152" s="18"/>
      <c r="N152" s="141">
        <f t="shared" si="16"/>
        <v>0</v>
      </c>
      <c r="O152" s="97"/>
      <c r="P152" s="43">
        <f t="shared" si="17"/>
        <v>0</v>
      </c>
    </row>
    <row r="153" spans="1:16" ht="24.75" customHeight="1">
      <c r="A153" s="10">
        <v>149</v>
      </c>
      <c r="B153" s="19" t="s">
        <v>286</v>
      </c>
      <c r="C153" s="71"/>
      <c r="D153" s="94">
        <v>0</v>
      </c>
      <c r="E153" s="46">
        <f t="shared" si="13"/>
        <v>0</v>
      </c>
      <c r="F153" s="105">
        <v>0</v>
      </c>
      <c r="G153" s="103">
        <v>0</v>
      </c>
      <c r="H153" s="46">
        <f t="shared" si="14"/>
        <v>0</v>
      </c>
      <c r="I153" s="95"/>
      <c r="J153" s="20">
        <v>60</v>
      </c>
      <c r="K153" s="72">
        <f t="shared" si="15"/>
        <v>0</v>
      </c>
      <c r="L153" s="17" t="s">
        <v>16</v>
      </c>
      <c r="M153" s="18"/>
      <c r="N153" s="141">
        <f t="shared" si="16"/>
        <v>0</v>
      </c>
      <c r="O153" s="97"/>
      <c r="P153" s="43">
        <f t="shared" si="17"/>
        <v>0</v>
      </c>
    </row>
    <row r="154" spans="1:16" ht="24.75" customHeight="1">
      <c r="A154" s="10">
        <v>150</v>
      </c>
      <c r="B154" s="19" t="s">
        <v>287</v>
      </c>
      <c r="C154" s="71"/>
      <c r="D154" s="94">
        <v>0</v>
      </c>
      <c r="E154" s="46">
        <f t="shared" si="13"/>
        <v>0</v>
      </c>
      <c r="F154" s="105">
        <v>0</v>
      </c>
      <c r="G154" s="103">
        <v>0</v>
      </c>
      <c r="H154" s="46">
        <f t="shared" si="14"/>
        <v>0</v>
      </c>
      <c r="I154" s="95"/>
      <c r="J154" s="20">
        <v>120</v>
      </c>
      <c r="K154" s="72">
        <f t="shared" si="15"/>
        <v>0</v>
      </c>
      <c r="L154" s="17" t="s">
        <v>16</v>
      </c>
      <c r="M154" s="18"/>
      <c r="N154" s="141">
        <f t="shared" si="16"/>
        <v>0</v>
      </c>
      <c r="O154" s="97"/>
      <c r="P154" s="43">
        <f t="shared" si="17"/>
        <v>0</v>
      </c>
    </row>
    <row r="155" spans="1:16" ht="24.75" customHeight="1">
      <c r="A155" s="10">
        <v>151</v>
      </c>
      <c r="B155" s="19" t="s">
        <v>320</v>
      </c>
      <c r="C155" s="71"/>
      <c r="D155" s="94">
        <v>0</v>
      </c>
      <c r="E155" s="46">
        <f t="shared" si="13"/>
        <v>0</v>
      </c>
      <c r="F155" s="105">
        <v>0</v>
      </c>
      <c r="G155" s="103">
        <v>0</v>
      </c>
      <c r="H155" s="46">
        <f t="shared" si="14"/>
        <v>0</v>
      </c>
      <c r="I155" s="95"/>
      <c r="J155" s="20">
        <v>60</v>
      </c>
      <c r="K155" s="72">
        <f t="shared" si="15"/>
        <v>0</v>
      </c>
      <c r="L155" s="17" t="s">
        <v>16</v>
      </c>
      <c r="M155" s="18"/>
      <c r="N155" s="141">
        <f t="shared" si="16"/>
        <v>0</v>
      </c>
      <c r="O155" s="97"/>
      <c r="P155" s="43">
        <f t="shared" si="17"/>
        <v>0</v>
      </c>
    </row>
    <row r="156" spans="1:16" ht="24.75" customHeight="1">
      <c r="A156" s="10">
        <v>152</v>
      </c>
      <c r="B156" s="19" t="s">
        <v>321</v>
      </c>
      <c r="C156" s="71"/>
      <c r="D156" s="94">
        <v>0</v>
      </c>
      <c r="E156" s="46">
        <f t="shared" si="13"/>
        <v>0</v>
      </c>
      <c r="F156" s="105">
        <v>0</v>
      </c>
      <c r="G156" s="103">
        <v>0</v>
      </c>
      <c r="H156" s="46">
        <f t="shared" si="14"/>
        <v>0</v>
      </c>
      <c r="I156" s="95"/>
      <c r="J156" s="20">
        <v>120</v>
      </c>
      <c r="K156" s="72">
        <f t="shared" si="15"/>
        <v>0</v>
      </c>
      <c r="L156" s="17" t="s">
        <v>16</v>
      </c>
      <c r="M156" s="18"/>
      <c r="N156" s="141">
        <f t="shared" si="16"/>
        <v>0</v>
      </c>
      <c r="O156" s="97"/>
      <c r="P156" s="43">
        <f t="shared" si="17"/>
        <v>0</v>
      </c>
    </row>
    <row r="157" spans="1:16" ht="24.6">
      <c r="A157" s="10">
        <v>153</v>
      </c>
      <c r="B157" s="19" t="s">
        <v>109</v>
      </c>
      <c r="C157" s="71"/>
      <c r="D157" s="94">
        <v>0</v>
      </c>
      <c r="E157" s="46">
        <f t="shared" si="13"/>
        <v>0</v>
      </c>
      <c r="F157" s="105">
        <v>0</v>
      </c>
      <c r="G157" s="103">
        <v>0</v>
      </c>
      <c r="H157" s="46">
        <f t="shared" si="14"/>
        <v>0</v>
      </c>
      <c r="I157" s="95"/>
      <c r="J157" s="20">
        <v>50</v>
      </c>
      <c r="K157" s="72">
        <f t="shared" si="15"/>
        <v>0</v>
      </c>
      <c r="L157" s="17" t="s">
        <v>16</v>
      </c>
      <c r="M157" s="18"/>
      <c r="N157" s="141">
        <f t="shared" si="16"/>
        <v>0</v>
      </c>
      <c r="O157" s="97"/>
      <c r="P157" s="43">
        <f t="shared" si="17"/>
        <v>0</v>
      </c>
    </row>
    <row r="158" spans="1:16" ht="24.6">
      <c r="A158" s="10">
        <v>154</v>
      </c>
      <c r="B158" s="19" t="s">
        <v>247</v>
      </c>
      <c r="C158" s="71"/>
      <c r="D158" s="94">
        <v>0</v>
      </c>
      <c r="E158" s="46">
        <f t="shared" si="13"/>
        <v>0</v>
      </c>
      <c r="F158" s="105">
        <v>0</v>
      </c>
      <c r="G158" s="103">
        <v>0</v>
      </c>
      <c r="H158" s="46">
        <f t="shared" si="14"/>
        <v>0</v>
      </c>
      <c r="I158" s="95"/>
      <c r="J158" s="20">
        <v>150</v>
      </c>
      <c r="K158" s="72">
        <f t="shared" si="15"/>
        <v>0</v>
      </c>
      <c r="L158" s="17" t="s">
        <v>16</v>
      </c>
      <c r="M158" s="18"/>
      <c r="N158" s="141">
        <f t="shared" si="16"/>
        <v>0</v>
      </c>
      <c r="O158" s="97"/>
      <c r="P158" s="43">
        <f t="shared" si="17"/>
        <v>0</v>
      </c>
    </row>
    <row r="159" spans="1:16" ht="24.6">
      <c r="A159" s="10">
        <v>155</v>
      </c>
      <c r="B159" s="19" t="s">
        <v>248</v>
      </c>
      <c r="C159" s="71"/>
      <c r="D159" s="94">
        <v>0</v>
      </c>
      <c r="E159" s="46">
        <f t="shared" si="13"/>
        <v>0</v>
      </c>
      <c r="F159" s="105">
        <v>0</v>
      </c>
      <c r="G159" s="103">
        <v>0</v>
      </c>
      <c r="H159" s="46">
        <f t="shared" si="14"/>
        <v>0</v>
      </c>
      <c r="I159" s="95"/>
      <c r="J159" s="20">
        <v>150</v>
      </c>
      <c r="K159" s="72">
        <f t="shared" si="15"/>
        <v>0</v>
      </c>
      <c r="L159" s="17" t="s">
        <v>16</v>
      </c>
      <c r="M159" s="18"/>
      <c r="N159" s="141">
        <f t="shared" si="16"/>
        <v>0</v>
      </c>
      <c r="O159" s="97"/>
      <c r="P159" s="43">
        <f t="shared" si="17"/>
        <v>0</v>
      </c>
    </row>
    <row r="160" spans="1:16" ht="24.6">
      <c r="A160" s="10">
        <v>156</v>
      </c>
      <c r="B160" s="19" t="s">
        <v>249</v>
      </c>
      <c r="C160" s="71"/>
      <c r="D160" s="94">
        <v>0</v>
      </c>
      <c r="E160" s="46">
        <f t="shared" si="13"/>
        <v>0</v>
      </c>
      <c r="F160" s="105">
        <v>0</v>
      </c>
      <c r="G160" s="103">
        <v>0</v>
      </c>
      <c r="H160" s="46">
        <f t="shared" si="14"/>
        <v>0</v>
      </c>
      <c r="I160" s="95"/>
      <c r="J160" s="20">
        <v>150</v>
      </c>
      <c r="K160" s="72">
        <f t="shared" si="15"/>
        <v>0</v>
      </c>
      <c r="L160" s="17" t="s">
        <v>16</v>
      </c>
      <c r="M160" s="18"/>
      <c r="N160" s="141">
        <f t="shared" si="16"/>
        <v>0</v>
      </c>
      <c r="O160" s="97"/>
      <c r="P160" s="43">
        <f t="shared" si="17"/>
        <v>0</v>
      </c>
    </row>
    <row r="161" spans="1:16" ht="24.6">
      <c r="A161" s="10">
        <v>157</v>
      </c>
      <c r="B161" s="19" t="s">
        <v>250</v>
      </c>
      <c r="C161" s="71"/>
      <c r="D161" s="94">
        <v>0</v>
      </c>
      <c r="E161" s="46">
        <f t="shared" si="13"/>
        <v>0</v>
      </c>
      <c r="F161" s="105">
        <v>0</v>
      </c>
      <c r="G161" s="103">
        <v>0</v>
      </c>
      <c r="H161" s="46">
        <f t="shared" si="14"/>
        <v>0</v>
      </c>
      <c r="I161" s="95"/>
      <c r="J161" s="20">
        <v>150</v>
      </c>
      <c r="K161" s="72">
        <f t="shared" si="15"/>
        <v>0</v>
      </c>
      <c r="L161" s="17" t="s">
        <v>16</v>
      </c>
      <c r="M161" s="18"/>
      <c r="N161" s="141">
        <f t="shared" si="16"/>
        <v>0</v>
      </c>
      <c r="O161" s="97"/>
      <c r="P161" s="43">
        <f t="shared" si="17"/>
        <v>0</v>
      </c>
    </row>
    <row r="162" spans="1:16" ht="24.6">
      <c r="A162" s="10">
        <v>158</v>
      </c>
      <c r="B162" s="19" t="s">
        <v>170</v>
      </c>
      <c r="C162" s="71"/>
      <c r="D162" s="94">
        <v>0</v>
      </c>
      <c r="E162" s="46">
        <f t="shared" si="13"/>
        <v>0</v>
      </c>
      <c r="F162" s="105">
        <v>0</v>
      </c>
      <c r="G162" s="103">
        <v>0</v>
      </c>
      <c r="H162" s="46">
        <f t="shared" si="14"/>
        <v>0</v>
      </c>
      <c r="I162" s="95"/>
      <c r="J162" s="20">
        <v>135</v>
      </c>
      <c r="K162" s="72">
        <f t="shared" si="15"/>
        <v>0</v>
      </c>
      <c r="L162" s="17" t="s">
        <v>16</v>
      </c>
      <c r="M162" s="18"/>
      <c r="N162" s="141">
        <f t="shared" si="16"/>
        <v>0</v>
      </c>
      <c r="O162" s="97"/>
      <c r="P162" s="43">
        <f t="shared" si="17"/>
        <v>0</v>
      </c>
    </row>
    <row r="163" spans="1:16" ht="24.6">
      <c r="A163" s="10">
        <v>159</v>
      </c>
      <c r="B163" s="19" t="s">
        <v>115</v>
      </c>
      <c r="C163" s="71"/>
      <c r="D163" s="94">
        <v>0</v>
      </c>
      <c r="E163" s="46">
        <f t="shared" si="13"/>
        <v>0</v>
      </c>
      <c r="F163" s="105">
        <v>0</v>
      </c>
      <c r="G163" s="103">
        <v>0</v>
      </c>
      <c r="H163" s="46">
        <f t="shared" si="14"/>
        <v>0</v>
      </c>
      <c r="I163" s="95"/>
      <c r="J163" s="20">
        <v>100</v>
      </c>
      <c r="K163" s="72">
        <f t="shared" si="15"/>
        <v>0</v>
      </c>
      <c r="L163" s="17" t="s">
        <v>16</v>
      </c>
      <c r="M163" s="18"/>
      <c r="N163" s="141">
        <f t="shared" si="16"/>
        <v>0</v>
      </c>
      <c r="O163" s="97"/>
      <c r="P163" s="43">
        <f t="shared" si="17"/>
        <v>0</v>
      </c>
    </row>
    <row r="164" spans="1:16" ht="24.6">
      <c r="A164" s="10">
        <v>160</v>
      </c>
      <c r="B164" s="19" t="s">
        <v>171</v>
      </c>
      <c r="C164" s="71"/>
      <c r="D164" s="94">
        <v>0</v>
      </c>
      <c r="E164" s="46">
        <f t="shared" si="13"/>
        <v>0</v>
      </c>
      <c r="F164" s="105">
        <v>0</v>
      </c>
      <c r="G164" s="103">
        <v>0</v>
      </c>
      <c r="H164" s="46">
        <f t="shared" si="14"/>
        <v>0</v>
      </c>
      <c r="I164" s="95"/>
      <c r="J164" s="20">
        <v>90</v>
      </c>
      <c r="K164" s="72">
        <f t="shared" si="15"/>
        <v>0</v>
      </c>
      <c r="L164" s="17" t="s">
        <v>16</v>
      </c>
      <c r="M164" s="18"/>
      <c r="N164" s="141">
        <f t="shared" si="16"/>
        <v>0</v>
      </c>
      <c r="O164" s="97"/>
      <c r="P164" s="43">
        <f t="shared" si="17"/>
        <v>0</v>
      </c>
    </row>
    <row r="165" spans="1:16" ht="24.6">
      <c r="A165" s="10">
        <v>161</v>
      </c>
      <c r="B165" s="19" t="s">
        <v>172</v>
      </c>
      <c r="C165" s="71"/>
      <c r="D165" s="94">
        <v>0</v>
      </c>
      <c r="E165" s="46">
        <f t="shared" si="13"/>
        <v>0</v>
      </c>
      <c r="F165" s="105">
        <v>0</v>
      </c>
      <c r="G165" s="103">
        <v>0</v>
      </c>
      <c r="H165" s="46">
        <f t="shared" si="14"/>
        <v>0</v>
      </c>
      <c r="I165" s="95"/>
      <c r="J165" s="20">
        <v>90</v>
      </c>
      <c r="K165" s="72">
        <f t="shared" si="15"/>
        <v>0</v>
      </c>
      <c r="L165" s="17" t="s">
        <v>16</v>
      </c>
      <c r="M165" s="18"/>
      <c r="N165" s="141">
        <f t="shared" si="16"/>
        <v>0</v>
      </c>
      <c r="O165" s="97"/>
      <c r="P165" s="43">
        <f t="shared" si="17"/>
        <v>0</v>
      </c>
    </row>
    <row r="166" spans="1:16" ht="24.6">
      <c r="A166" s="10">
        <v>162</v>
      </c>
      <c r="B166" s="19" t="s">
        <v>173</v>
      </c>
      <c r="C166" s="71"/>
      <c r="D166" s="94">
        <v>0</v>
      </c>
      <c r="E166" s="46">
        <f t="shared" si="13"/>
        <v>0</v>
      </c>
      <c r="F166" s="105">
        <v>0</v>
      </c>
      <c r="G166" s="103">
        <v>0</v>
      </c>
      <c r="H166" s="46">
        <f t="shared" si="14"/>
        <v>0</v>
      </c>
      <c r="I166" s="95"/>
      <c r="J166" s="20">
        <v>90</v>
      </c>
      <c r="K166" s="72">
        <f t="shared" si="15"/>
        <v>0</v>
      </c>
      <c r="L166" s="17" t="s">
        <v>16</v>
      </c>
      <c r="M166" s="18"/>
      <c r="N166" s="141">
        <f t="shared" si="16"/>
        <v>0</v>
      </c>
      <c r="O166" s="97"/>
      <c r="P166" s="43">
        <f t="shared" si="17"/>
        <v>0</v>
      </c>
    </row>
    <row r="167" spans="1:16" ht="24.6">
      <c r="A167" s="10">
        <v>163</v>
      </c>
      <c r="B167" s="19" t="s">
        <v>174</v>
      </c>
      <c r="C167" s="71"/>
      <c r="D167" s="94">
        <v>0</v>
      </c>
      <c r="E167" s="46">
        <f t="shared" si="13"/>
        <v>0</v>
      </c>
      <c r="F167" s="105">
        <v>0</v>
      </c>
      <c r="G167" s="103">
        <v>0</v>
      </c>
      <c r="H167" s="46">
        <f t="shared" si="14"/>
        <v>0</v>
      </c>
      <c r="I167" s="95"/>
      <c r="J167" s="20">
        <v>90</v>
      </c>
      <c r="K167" s="72">
        <f t="shared" si="15"/>
        <v>0</v>
      </c>
      <c r="L167" s="17" t="s">
        <v>16</v>
      </c>
      <c r="M167" s="18"/>
      <c r="N167" s="141">
        <f t="shared" si="16"/>
        <v>0</v>
      </c>
      <c r="O167" s="97"/>
      <c r="P167" s="43">
        <f t="shared" si="17"/>
        <v>0</v>
      </c>
    </row>
    <row r="168" spans="1:16" ht="24.6">
      <c r="A168" s="10">
        <v>164</v>
      </c>
      <c r="B168" s="19" t="s">
        <v>179</v>
      </c>
      <c r="C168" s="71"/>
      <c r="D168" s="94">
        <v>0</v>
      </c>
      <c r="E168" s="46">
        <f t="shared" si="13"/>
        <v>0</v>
      </c>
      <c r="F168" s="105">
        <v>0</v>
      </c>
      <c r="G168" s="103">
        <v>0</v>
      </c>
      <c r="H168" s="46">
        <f t="shared" si="14"/>
        <v>0</v>
      </c>
      <c r="I168" s="95"/>
      <c r="J168" s="20">
        <v>50</v>
      </c>
      <c r="K168" s="72">
        <f t="shared" si="15"/>
        <v>0</v>
      </c>
      <c r="L168" s="17" t="s">
        <v>16</v>
      </c>
      <c r="M168" s="18"/>
      <c r="N168" s="141">
        <f t="shared" si="16"/>
        <v>0</v>
      </c>
      <c r="O168" s="97"/>
      <c r="P168" s="43">
        <f t="shared" si="17"/>
        <v>0</v>
      </c>
    </row>
    <row r="169" spans="1:16" ht="24.6">
      <c r="A169" s="10">
        <v>165</v>
      </c>
      <c r="B169" s="19" t="s">
        <v>180</v>
      </c>
      <c r="C169" s="71"/>
      <c r="D169" s="94">
        <v>0</v>
      </c>
      <c r="E169" s="46">
        <f t="shared" si="13"/>
        <v>0</v>
      </c>
      <c r="F169" s="105">
        <v>0</v>
      </c>
      <c r="G169" s="103">
        <v>0</v>
      </c>
      <c r="H169" s="46">
        <f t="shared" si="14"/>
        <v>0</v>
      </c>
      <c r="I169" s="95"/>
      <c r="J169" s="20">
        <v>55</v>
      </c>
      <c r="K169" s="72">
        <f t="shared" si="15"/>
        <v>0</v>
      </c>
      <c r="L169" s="17" t="s">
        <v>16</v>
      </c>
      <c r="M169" s="18"/>
      <c r="N169" s="141">
        <f t="shared" si="16"/>
        <v>0</v>
      </c>
      <c r="O169" s="97"/>
      <c r="P169" s="43">
        <f t="shared" si="17"/>
        <v>0</v>
      </c>
    </row>
    <row r="170" spans="1:16" ht="24.6">
      <c r="A170" s="10">
        <v>166</v>
      </c>
      <c r="B170" s="19" t="s">
        <v>181</v>
      </c>
      <c r="C170" s="71"/>
      <c r="D170" s="94">
        <v>0</v>
      </c>
      <c r="E170" s="46">
        <f t="shared" si="13"/>
        <v>0</v>
      </c>
      <c r="F170" s="105">
        <v>0</v>
      </c>
      <c r="G170" s="103">
        <v>0</v>
      </c>
      <c r="H170" s="46">
        <f t="shared" si="14"/>
        <v>0</v>
      </c>
      <c r="I170" s="95"/>
      <c r="J170" s="20">
        <v>85</v>
      </c>
      <c r="K170" s="72">
        <f t="shared" si="15"/>
        <v>0</v>
      </c>
      <c r="L170" s="17" t="s">
        <v>16</v>
      </c>
      <c r="M170" s="18"/>
      <c r="N170" s="141">
        <f t="shared" si="16"/>
        <v>0</v>
      </c>
      <c r="O170" s="97"/>
      <c r="P170" s="43">
        <f t="shared" si="17"/>
        <v>0</v>
      </c>
    </row>
    <row r="171" spans="1:16" ht="24.6">
      <c r="A171" s="10">
        <v>167</v>
      </c>
      <c r="B171" s="19" t="s">
        <v>188</v>
      </c>
      <c r="C171" s="71"/>
      <c r="D171" s="94">
        <v>0</v>
      </c>
      <c r="E171" s="46">
        <f t="shared" si="13"/>
        <v>0</v>
      </c>
      <c r="F171" s="105">
        <v>0</v>
      </c>
      <c r="G171" s="103">
        <v>0</v>
      </c>
      <c r="H171" s="46">
        <f t="shared" si="14"/>
        <v>0</v>
      </c>
      <c r="I171" s="95"/>
      <c r="J171" s="20">
        <v>50</v>
      </c>
      <c r="K171" s="72">
        <f t="shared" si="15"/>
        <v>0</v>
      </c>
      <c r="L171" s="17" t="s">
        <v>16</v>
      </c>
      <c r="M171" s="18"/>
      <c r="N171" s="141">
        <f t="shared" si="16"/>
        <v>0</v>
      </c>
      <c r="O171" s="97"/>
      <c r="P171" s="43">
        <f t="shared" si="17"/>
        <v>0</v>
      </c>
    </row>
    <row r="172" spans="1:16" ht="24.6">
      <c r="A172" s="10">
        <v>168</v>
      </c>
      <c r="B172" s="19" t="s">
        <v>288</v>
      </c>
      <c r="C172" s="71"/>
      <c r="D172" s="94">
        <v>0</v>
      </c>
      <c r="E172" s="46">
        <f t="shared" si="13"/>
        <v>0</v>
      </c>
      <c r="F172" s="105">
        <v>0</v>
      </c>
      <c r="G172" s="103">
        <v>0</v>
      </c>
      <c r="H172" s="46">
        <f t="shared" si="14"/>
        <v>0</v>
      </c>
      <c r="I172" s="95"/>
      <c r="J172" s="20">
        <v>120</v>
      </c>
      <c r="K172" s="72">
        <f t="shared" si="15"/>
        <v>0</v>
      </c>
      <c r="L172" s="17" t="s">
        <v>16</v>
      </c>
      <c r="M172" s="18"/>
      <c r="N172" s="141">
        <f t="shared" si="16"/>
        <v>0</v>
      </c>
      <c r="O172" s="97"/>
      <c r="P172" s="43">
        <f t="shared" si="17"/>
        <v>0</v>
      </c>
    </row>
    <row r="173" spans="1:16" ht="24.6">
      <c r="A173" s="10">
        <v>169</v>
      </c>
      <c r="B173" s="19" t="s">
        <v>289</v>
      </c>
      <c r="C173" s="71"/>
      <c r="D173" s="94">
        <v>0</v>
      </c>
      <c r="E173" s="46">
        <f t="shared" si="13"/>
        <v>0</v>
      </c>
      <c r="F173" s="105">
        <v>0</v>
      </c>
      <c r="G173" s="103">
        <v>0</v>
      </c>
      <c r="H173" s="46">
        <f t="shared" si="14"/>
        <v>0</v>
      </c>
      <c r="I173" s="95"/>
      <c r="J173" s="20">
        <v>25</v>
      </c>
      <c r="K173" s="72">
        <f t="shared" si="15"/>
        <v>0</v>
      </c>
      <c r="L173" s="17" t="s">
        <v>16</v>
      </c>
      <c r="M173" s="18"/>
      <c r="N173" s="141">
        <f t="shared" si="16"/>
        <v>0</v>
      </c>
      <c r="O173" s="97"/>
      <c r="P173" s="43">
        <f t="shared" si="17"/>
        <v>0</v>
      </c>
    </row>
    <row r="174" spans="1:16" ht="24.6">
      <c r="A174" s="10">
        <v>170</v>
      </c>
      <c r="B174" s="19" t="s">
        <v>290</v>
      </c>
      <c r="C174" s="71"/>
      <c r="D174" s="94">
        <v>0</v>
      </c>
      <c r="E174" s="46">
        <f t="shared" si="13"/>
        <v>0</v>
      </c>
      <c r="F174" s="105">
        <v>0</v>
      </c>
      <c r="G174" s="103">
        <v>0</v>
      </c>
      <c r="H174" s="46">
        <f t="shared" si="14"/>
        <v>0</v>
      </c>
      <c r="I174" s="95"/>
      <c r="J174" s="20">
        <v>25</v>
      </c>
      <c r="K174" s="72">
        <f t="shared" si="15"/>
        <v>0</v>
      </c>
      <c r="L174" s="17" t="s">
        <v>16</v>
      </c>
      <c r="M174" s="18"/>
      <c r="N174" s="141">
        <f t="shared" si="16"/>
        <v>0</v>
      </c>
      <c r="O174" s="97"/>
      <c r="P174" s="43">
        <f t="shared" si="17"/>
        <v>0</v>
      </c>
    </row>
    <row r="175" spans="1:16" ht="24.6">
      <c r="A175" s="10">
        <v>171</v>
      </c>
      <c r="B175" s="19" t="s">
        <v>421</v>
      </c>
      <c r="C175" s="71"/>
      <c r="D175" s="94">
        <v>0</v>
      </c>
      <c r="E175" s="46">
        <f t="shared" si="13"/>
        <v>0</v>
      </c>
      <c r="F175" s="105">
        <v>0</v>
      </c>
      <c r="G175" s="103">
        <v>0</v>
      </c>
      <c r="H175" s="46">
        <f t="shared" si="14"/>
        <v>0</v>
      </c>
      <c r="I175" s="95"/>
      <c r="J175" s="20">
        <v>25</v>
      </c>
      <c r="K175" s="72">
        <f t="shared" si="15"/>
        <v>0</v>
      </c>
      <c r="L175" s="17" t="s">
        <v>16</v>
      </c>
      <c r="M175" s="18"/>
      <c r="N175" s="141">
        <f t="shared" si="16"/>
        <v>0</v>
      </c>
      <c r="O175" s="97"/>
      <c r="P175" s="43">
        <f t="shared" si="17"/>
        <v>0</v>
      </c>
    </row>
    <row r="176" spans="1:16" ht="24.6">
      <c r="A176" s="10">
        <v>172</v>
      </c>
      <c r="B176" s="19" t="s">
        <v>291</v>
      </c>
      <c r="C176" s="71"/>
      <c r="D176" s="94">
        <v>0</v>
      </c>
      <c r="E176" s="46">
        <f t="shared" si="13"/>
        <v>0</v>
      </c>
      <c r="F176" s="105">
        <v>0</v>
      </c>
      <c r="G176" s="103">
        <v>0</v>
      </c>
      <c r="H176" s="46">
        <f t="shared" si="14"/>
        <v>0</v>
      </c>
      <c r="I176" s="95"/>
      <c r="J176" s="20">
        <v>25</v>
      </c>
      <c r="K176" s="72">
        <f t="shared" si="15"/>
        <v>0</v>
      </c>
      <c r="L176" s="17" t="s">
        <v>16</v>
      </c>
      <c r="M176" s="18"/>
      <c r="N176" s="141">
        <f t="shared" si="16"/>
        <v>0</v>
      </c>
      <c r="O176" s="97"/>
      <c r="P176" s="43">
        <f t="shared" si="17"/>
        <v>0</v>
      </c>
    </row>
    <row r="177" spans="1:16" ht="24.6">
      <c r="A177" s="10">
        <v>173</v>
      </c>
      <c r="B177" s="19" t="s">
        <v>292</v>
      </c>
      <c r="C177" s="71"/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</f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/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</f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/>
      <c r="D179" s="94">
        <v>0</v>
      </c>
      <c r="E179" s="46">
        <f t="shared" si="13"/>
        <v>0</v>
      </c>
      <c r="F179" s="105">
        <v>0</v>
      </c>
      <c r="G179" s="103">
        <v>0</v>
      </c>
      <c r="H179" s="46">
        <f t="shared" si="14"/>
        <v>0</v>
      </c>
      <c r="I179" s="95"/>
      <c r="J179" s="20">
        <v>10</v>
      </c>
      <c r="K179" s="72">
        <f t="shared" si="15"/>
        <v>0</v>
      </c>
      <c r="L179" s="17" t="s">
        <v>16</v>
      </c>
      <c r="M179" s="18"/>
      <c r="N179" s="141">
        <f t="shared" si="16"/>
        <v>0</v>
      </c>
      <c r="O179" s="97"/>
      <c r="P179" s="43">
        <f t="shared" si="17"/>
        <v>0</v>
      </c>
    </row>
    <row r="180" spans="1:16" ht="24.6">
      <c r="A180" s="10">
        <v>176</v>
      </c>
      <c r="B180" s="19" t="s">
        <v>294</v>
      </c>
      <c r="C180" s="71"/>
      <c r="D180" s="94">
        <v>0</v>
      </c>
      <c r="E180" s="46">
        <f t="shared" si="13"/>
        <v>0</v>
      </c>
      <c r="F180" s="105">
        <v>0</v>
      </c>
      <c r="G180" s="103">
        <v>0</v>
      </c>
      <c r="H180" s="46">
        <f t="shared" si="14"/>
        <v>0</v>
      </c>
      <c r="I180" s="95"/>
      <c r="J180" s="20">
        <v>10</v>
      </c>
      <c r="K180" s="72">
        <f t="shared" si="15"/>
        <v>0</v>
      </c>
      <c r="L180" s="17" t="s">
        <v>16</v>
      </c>
      <c r="M180" s="18"/>
      <c r="N180" s="141">
        <f t="shared" si="16"/>
        <v>0</v>
      </c>
      <c r="O180" s="97"/>
      <c r="P180" s="43">
        <f t="shared" si="17"/>
        <v>0</v>
      </c>
    </row>
    <row r="181" spans="1:16" ht="24.6">
      <c r="A181" s="10">
        <v>177</v>
      </c>
      <c r="B181" s="19" t="s">
        <v>422</v>
      </c>
      <c r="C181" s="71"/>
      <c r="D181" s="94">
        <v>0</v>
      </c>
      <c r="E181" s="46">
        <f t="shared" si="13"/>
        <v>0</v>
      </c>
      <c r="F181" s="105">
        <v>0</v>
      </c>
      <c r="G181" s="103">
        <v>0</v>
      </c>
      <c r="H181" s="46">
        <f t="shared" si="14"/>
        <v>0</v>
      </c>
      <c r="I181" s="95"/>
      <c r="J181" s="20">
        <v>20</v>
      </c>
      <c r="K181" s="72">
        <f t="shared" si="15"/>
        <v>0</v>
      </c>
      <c r="L181" s="17" t="s">
        <v>16</v>
      </c>
      <c r="M181" s="18"/>
      <c r="N181" s="141">
        <f t="shared" si="16"/>
        <v>0</v>
      </c>
      <c r="O181" s="97"/>
      <c r="P181" s="43">
        <f t="shared" si="17"/>
        <v>0</v>
      </c>
    </row>
    <row r="182" spans="1:16" ht="24.6">
      <c r="A182" s="10">
        <v>178</v>
      </c>
      <c r="B182" s="19" t="s">
        <v>332</v>
      </c>
      <c r="C182" s="71"/>
      <c r="D182" s="94">
        <v>0</v>
      </c>
      <c r="E182" s="46">
        <f t="shared" si="13"/>
        <v>0</v>
      </c>
      <c r="F182" s="105">
        <v>0</v>
      </c>
      <c r="G182" s="103">
        <v>0</v>
      </c>
      <c r="H182" s="46">
        <f t="shared" si="14"/>
        <v>0</v>
      </c>
      <c r="I182" s="95"/>
      <c r="J182" s="20">
        <v>800</v>
      </c>
      <c r="K182" s="72">
        <f t="shared" si="15"/>
        <v>0</v>
      </c>
      <c r="L182" s="17" t="s">
        <v>16</v>
      </c>
      <c r="M182" s="18"/>
      <c r="N182" s="141">
        <f t="shared" si="16"/>
        <v>0</v>
      </c>
      <c r="O182" s="97"/>
      <c r="P182" s="43">
        <f t="shared" si="17"/>
        <v>0</v>
      </c>
    </row>
    <row r="183" spans="1:16" ht="24.6">
      <c r="A183" s="10">
        <v>179</v>
      </c>
      <c r="B183" s="19" t="s">
        <v>333</v>
      </c>
      <c r="C183" s="71"/>
      <c r="D183" s="94">
        <v>0</v>
      </c>
      <c r="E183" s="46">
        <f t="shared" si="13"/>
        <v>0</v>
      </c>
      <c r="F183" s="105">
        <v>0</v>
      </c>
      <c r="G183" s="103">
        <v>0</v>
      </c>
      <c r="H183" s="46">
        <f t="shared" si="14"/>
        <v>0</v>
      </c>
      <c r="I183" s="95"/>
      <c r="J183" s="20">
        <v>150</v>
      </c>
      <c r="K183" s="72">
        <f t="shared" si="15"/>
        <v>0</v>
      </c>
      <c r="L183" s="17" t="s">
        <v>16</v>
      </c>
      <c r="M183" s="18"/>
      <c r="N183" s="141">
        <f t="shared" si="16"/>
        <v>0</v>
      </c>
      <c r="O183" s="97"/>
      <c r="P183" s="43">
        <f t="shared" si="17"/>
        <v>0</v>
      </c>
    </row>
    <row r="184" spans="1:16" ht="24.6">
      <c r="A184" s="10">
        <v>180</v>
      </c>
      <c r="B184" s="19" t="s">
        <v>296</v>
      </c>
      <c r="C184" s="71"/>
      <c r="D184" s="94">
        <v>0</v>
      </c>
      <c r="E184" s="46">
        <f t="shared" si="13"/>
        <v>0</v>
      </c>
      <c r="F184" s="105">
        <v>0</v>
      </c>
      <c r="G184" s="103">
        <v>0</v>
      </c>
      <c r="H184" s="46">
        <f t="shared" si="14"/>
        <v>0</v>
      </c>
      <c r="I184" s="95"/>
      <c r="J184" s="20">
        <v>200</v>
      </c>
      <c r="K184" s="72">
        <f t="shared" si="15"/>
        <v>0</v>
      </c>
      <c r="L184" s="17" t="s">
        <v>16</v>
      </c>
      <c r="M184" s="18"/>
      <c r="N184" s="141">
        <f t="shared" si="16"/>
        <v>0</v>
      </c>
      <c r="O184" s="97"/>
      <c r="P184" s="43">
        <f t="shared" si="17"/>
        <v>0</v>
      </c>
    </row>
    <row r="185" spans="1:16" ht="24.6">
      <c r="A185" s="10">
        <v>181</v>
      </c>
      <c r="B185" s="19" t="s">
        <v>334</v>
      </c>
      <c r="C185" s="71"/>
      <c r="D185" s="94">
        <v>0</v>
      </c>
      <c r="E185" s="46">
        <f t="shared" si="13"/>
        <v>0</v>
      </c>
      <c r="F185" s="105">
        <v>0</v>
      </c>
      <c r="G185" s="103">
        <v>0</v>
      </c>
      <c r="H185" s="46">
        <f t="shared" si="14"/>
        <v>0</v>
      </c>
      <c r="I185" s="95"/>
      <c r="J185" s="20">
        <v>250</v>
      </c>
      <c r="K185" s="72">
        <f t="shared" si="15"/>
        <v>0</v>
      </c>
      <c r="L185" s="17" t="s">
        <v>16</v>
      </c>
      <c r="M185" s="18"/>
      <c r="N185" s="141">
        <f t="shared" si="16"/>
        <v>0</v>
      </c>
      <c r="O185" s="97"/>
      <c r="P185" s="43">
        <f t="shared" si="17"/>
        <v>0</v>
      </c>
    </row>
    <row r="186" spans="1:16" ht="24.6">
      <c r="A186" s="10">
        <v>182</v>
      </c>
      <c r="B186" s="19" t="s">
        <v>297</v>
      </c>
      <c r="C186" s="71"/>
      <c r="D186" s="94">
        <v>0</v>
      </c>
      <c r="E186" s="46">
        <f t="shared" si="13"/>
        <v>0</v>
      </c>
      <c r="F186" s="105">
        <v>0</v>
      </c>
      <c r="G186" s="103">
        <v>0</v>
      </c>
      <c r="H186" s="46">
        <f t="shared" si="14"/>
        <v>0</v>
      </c>
      <c r="I186" s="95"/>
      <c r="J186" s="20">
        <v>50</v>
      </c>
      <c r="K186" s="72">
        <f t="shared" si="15"/>
        <v>0</v>
      </c>
      <c r="L186" s="17" t="s">
        <v>16</v>
      </c>
      <c r="M186" s="18"/>
      <c r="N186" s="141">
        <f t="shared" si="16"/>
        <v>0</v>
      </c>
      <c r="O186" s="97"/>
      <c r="P186" s="43">
        <f t="shared" si="17"/>
        <v>0</v>
      </c>
    </row>
    <row r="187" spans="1:16" ht="24.6">
      <c r="A187" s="10">
        <v>183</v>
      </c>
      <c r="B187" s="19" t="s">
        <v>295</v>
      </c>
      <c r="C187" s="71"/>
      <c r="D187" s="94">
        <v>0</v>
      </c>
      <c r="E187" s="46">
        <f t="shared" si="13"/>
        <v>0</v>
      </c>
      <c r="F187" s="105">
        <v>0</v>
      </c>
      <c r="G187" s="103">
        <v>0</v>
      </c>
      <c r="H187" s="46">
        <f t="shared" si="14"/>
        <v>0</v>
      </c>
      <c r="I187" s="95"/>
      <c r="J187" s="20">
        <v>0</v>
      </c>
      <c r="K187" s="72">
        <f t="shared" si="15"/>
        <v>0</v>
      </c>
      <c r="L187" s="17" t="s">
        <v>16</v>
      </c>
      <c r="M187" s="18"/>
      <c r="N187" s="141">
        <f t="shared" si="16"/>
        <v>0</v>
      </c>
      <c r="O187" s="97"/>
      <c r="P187" s="43">
        <f t="shared" si="17"/>
        <v>0</v>
      </c>
    </row>
    <row r="188" spans="1:16" ht="24.6">
      <c r="A188" s="10">
        <v>184</v>
      </c>
      <c r="B188" s="19" t="s">
        <v>316</v>
      </c>
      <c r="C188" s="71"/>
      <c r="D188" s="94">
        <v>0</v>
      </c>
      <c r="E188" s="46">
        <f t="shared" si="13"/>
        <v>0</v>
      </c>
      <c r="F188" s="105">
        <v>0</v>
      </c>
      <c r="G188" s="103">
        <v>0</v>
      </c>
      <c r="H188" s="46">
        <f t="shared" si="14"/>
        <v>0</v>
      </c>
      <c r="I188" s="95"/>
      <c r="J188" s="20">
        <v>45</v>
      </c>
      <c r="K188" s="72">
        <f t="shared" si="15"/>
        <v>0</v>
      </c>
      <c r="L188" s="17" t="s">
        <v>16</v>
      </c>
      <c r="M188" s="18"/>
      <c r="N188" s="141">
        <f t="shared" si="16"/>
        <v>0</v>
      </c>
      <c r="O188" s="97"/>
      <c r="P188" s="43">
        <f t="shared" si="17"/>
        <v>0</v>
      </c>
    </row>
    <row r="189" spans="1:16" ht="24.6">
      <c r="A189" s="10">
        <v>185</v>
      </c>
      <c r="B189" s="19" t="s">
        <v>317</v>
      </c>
      <c r="C189" s="71"/>
      <c r="D189" s="94">
        <v>0</v>
      </c>
      <c r="E189" s="46">
        <f t="shared" si="13"/>
        <v>0</v>
      </c>
      <c r="F189" s="105">
        <v>0</v>
      </c>
      <c r="G189" s="103">
        <v>0</v>
      </c>
      <c r="H189" s="46">
        <f t="shared" si="14"/>
        <v>0</v>
      </c>
      <c r="I189" s="95"/>
      <c r="J189" s="20">
        <v>35</v>
      </c>
      <c r="K189" s="72">
        <f t="shared" si="15"/>
        <v>0</v>
      </c>
      <c r="L189" s="17" t="s">
        <v>16</v>
      </c>
      <c r="M189" s="18"/>
      <c r="N189" s="141">
        <f t="shared" si="16"/>
        <v>0</v>
      </c>
      <c r="O189" s="97"/>
      <c r="P189" s="43">
        <f t="shared" si="17"/>
        <v>0</v>
      </c>
    </row>
    <row r="190" spans="1:16" ht="24.6">
      <c r="A190" s="10">
        <v>186</v>
      </c>
      <c r="B190" s="19" t="s">
        <v>318</v>
      </c>
      <c r="C190" s="71"/>
      <c r="D190" s="94">
        <v>0</v>
      </c>
      <c r="E190" s="46">
        <f t="shared" si="13"/>
        <v>0</v>
      </c>
      <c r="F190" s="105">
        <v>0</v>
      </c>
      <c r="G190" s="103">
        <v>0</v>
      </c>
      <c r="H190" s="46">
        <f t="shared" si="14"/>
        <v>0</v>
      </c>
      <c r="I190" s="95"/>
      <c r="J190" s="20">
        <v>25</v>
      </c>
      <c r="K190" s="72">
        <f t="shared" si="15"/>
        <v>0</v>
      </c>
      <c r="L190" s="17" t="s">
        <v>16</v>
      </c>
      <c r="M190" s="18"/>
      <c r="N190" s="141">
        <f t="shared" si="16"/>
        <v>0</v>
      </c>
      <c r="O190" s="97"/>
      <c r="P190" s="43">
        <f t="shared" si="17"/>
        <v>0</v>
      </c>
    </row>
    <row r="191" spans="1:16" ht="24.6">
      <c r="A191" s="10">
        <v>187</v>
      </c>
      <c r="B191" s="19" t="s">
        <v>298</v>
      </c>
      <c r="C191" s="71"/>
      <c r="D191" s="94">
        <v>0</v>
      </c>
      <c r="E191" s="46">
        <f t="shared" si="13"/>
        <v>0</v>
      </c>
      <c r="F191" s="105">
        <v>0</v>
      </c>
      <c r="G191" s="103">
        <v>0</v>
      </c>
      <c r="H191" s="46">
        <f t="shared" si="14"/>
        <v>0</v>
      </c>
      <c r="I191" s="95"/>
      <c r="J191" s="20">
        <v>60</v>
      </c>
      <c r="K191" s="72">
        <f t="shared" si="15"/>
        <v>0</v>
      </c>
      <c r="L191" s="17" t="s">
        <v>16</v>
      </c>
      <c r="M191" s="18"/>
      <c r="N191" s="141">
        <f t="shared" si="16"/>
        <v>0</v>
      </c>
      <c r="O191" s="97"/>
      <c r="P191" s="43">
        <f t="shared" si="17"/>
        <v>0</v>
      </c>
    </row>
    <row r="192" spans="1:16" ht="24.6">
      <c r="A192" s="10">
        <v>188</v>
      </c>
      <c r="B192" s="19" t="s">
        <v>299</v>
      </c>
      <c r="C192" s="71"/>
      <c r="D192" s="94">
        <v>0</v>
      </c>
      <c r="E192" s="46">
        <f t="shared" si="13"/>
        <v>0</v>
      </c>
      <c r="F192" s="105">
        <v>0</v>
      </c>
      <c r="G192" s="103">
        <v>0</v>
      </c>
      <c r="H192" s="46">
        <f t="shared" si="14"/>
        <v>0</v>
      </c>
      <c r="I192" s="95"/>
      <c r="J192" s="20">
        <v>250</v>
      </c>
      <c r="K192" s="72">
        <f t="shared" si="15"/>
        <v>0</v>
      </c>
      <c r="L192" s="17" t="s">
        <v>16</v>
      </c>
      <c r="M192" s="18"/>
      <c r="N192" s="141">
        <f t="shared" si="16"/>
        <v>0</v>
      </c>
      <c r="O192" s="97"/>
      <c r="P192" s="43">
        <f t="shared" si="17"/>
        <v>0</v>
      </c>
    </row>
    <row r="193" spans="1:16" ht="24.6">
      <c r="A193" s="10">
        <v>189</v>
      </c>
      <c r="B193" s="19" t="s">
        <v>300</v>
      </c>
      <c r="C193" s="71"/>
      <c r="D193" s="94">
        <v>0</v>
      </c>
      <c r="E193" s="46">
        <f t="shared" si="13"/>
        <v>0</v>
      </c>
      <c r="F193" s="105">
        <v>0</v>
      </c>
      <c r="G193" s="103">
        <v>0</v>
      </c>
      <c r="H193" s="46">
        <f t="shared" si="14"/>
        <v>0</v>
      </c>
      <c r="I193" s="95"/>
      <c r="J193" s="20">
        <v>100</v>
      </c>
      <c r="K193" s="72">
        <f t="shared" si="15"/>
        <v>0</v>
      </c>
      <c r="L193" s="17" t="s">
        <v>16</v>
      </c>
      <c r="M193" s="18"/>
      <c r="N193" s="141">
        <f t="shared" si="16"/>
        <v>0</v>
      </c>
      <c r="O193" s="97"/>
      <c r="P193" s="43">
        <f t="shared" si="17"/>
        <v>0</v>
      </c>
    </row>
    <row r="194" spans="1:16" ht="24.6">
      <c r="A194" s="10">
        <v>190</v>
      </c>
      <c r="B194" s="19" t="s">
        <v>301</v>
      </c>
      <c r="C194" s="71"/>
      <c r="D194" s="94">
        <v>0</v>
      </c>
      <c r="E194" s="46">
        <f t="shared" si="13"/>
        <v>0</v>
      </c>
      <c r="F194" s="105">
        <v>0</v>
      </c>
      <c r="G194" s="103">
        <v>0</v>
      </c>
      <c r="H194" s="46">
        <f t="shared" si="14"/>
        <v>0</v>
      </c>
      <c r="I194" s="95"/>
      <c r="J194" s="20">
        <v>350</v>
      </c>
      <c r="K194" s="72">
        <f t="shared" si="15"/>
        <v>0</v>
      </c>
      <c r="L194" s="17" t="s">
        <v>16</v>
      </c>
      <c r="M194" s="18"/>
      <c r="N194" s="141">
        <f t="shared" si="16"/>
        <v>0</v>
      </c>
      <c r="O194" s="97"/>
      <c r="P194" s="43">
        <f t="shared" si="17"/>
        <v>0</v>
      </c>
    </row>
    <row r="195" spans="1:16" ht="24.6">
      <c r="A195" s="10">
        <v>191</v>
      </c>
      <c r="B195" s="19" t="s">
        <v>302</v>
      </c>
      <c r="C195" s="71"/>
      <c r="D195" s="94">
        <v>0</v>
      </c>
      <c r="E195" s="46">
        <f t="shared" si="13"/>
        <v>0</v>
      </c>
      <c r="F195" s="105">
        <v>0</v>
      </c>
      <c r="G195" s="103">
        <v>0</v>
      </c>
      <c r="H195" s="46">
        <f t="shared" si="14"/>
        <v>0</v>
      </c>
      <c r="I195" s="95"/>
      <c r="J195" s="20">
        <v>60</v>
      </c>
      <c r="K195" s="72">
        <f t="shared" si="15"/>
        <v>0</v>
      </c>
      <c r="L195" s="17" t="s">
        <v>16</v>
      </c>
      <c r="M195" s="18"/>
      <c r="N195" s="141">
        <f t="shared" si="16"/>
        <v>0</v>
      </c>
      <c r="O195" s="97"/>
      <c r="P195" s="43">
        <f t="shared" si="17"/>
        <v>0</v>
      </c>
    </row>
    <row r="196" spans="1:16" ht="24.6">
      <c r="A196" s="10">
        <v>192</v>
      </c>
      <c r="B196" s="19" t="s">
        <v>303</v>
      </c>
      <c r="C196" s="71"/>
      <c r="D196" s="94">
        <v>0</v>
      </c>
      <c r="E196" s="46">
        <f t="shared" si="13"/>
        <v>0</v>
      </c>
      <c r="F196" s="105">
        <v>0</v>
      </c>
      <c r="G196" s="103">
        <v>0</v>
      </c>
      <c r="H196" s="46">
        <f t="shared" si="14"/>
        <v>0</v>
      </c>
      <c r="I196" s="95"/>
      <c r="J196" s="20">
        <v>50</v>
      </c>
      <c r="K196" s="72">
        <f t="shared" si="15"/>
        <v>0</v>
      </c>
      <c r="L196" s="17" t="s">
        <v>16</v>
      </c>
      <c r="M196" s="18"/>
      <c r="N196" s="141">
        <f t="shared" si="16"/>
        <v>0</v>
      </c>
      <c r="O196" s="97"/>
      <c r="P196" s="43">
        <f t="shared" si="17"/>
        <v>0</v>
      </c>
    </row>
    <row r="197" spans="1:16" ht="24.6">
      <c r="A197" s="10">
        <v>193</v>
      </c>
      <c r="B197" s="19" t="s">
        <v>304</v>
      </c>
      <c r="C197" s="71"/>
      <c r="D197" s="94">
        <v>0</v>
      </c>
      <c r="E197" s="46">
        <f t="shared" si="13"/>
        <v>0</v>
      </c>
      <c r="F197" s="105">
        <v>0</v>
      </c>
      <c r="G197" s="103">
        <v>0</v>
      </c>
      <c r="H197" s="46">
        <f t="shared" si="14"/>
        <v>0</v>
      </c>
      <c r="I197" s="95"/>
      <c r="J197" s="20">
        <v>100</v>
      </c>
      <c r="K197" s="72">
        <f t="shared" si="15"/>
        <v>0</v>
      </c>
      <c r="L197" s="17" t="s">
        <v>16</v>
      </c>
      <c r="M197" s="18"/>
      <c r="N197" s="141">
        <f t="shared" si="16"/>
        <v>0</v>
      </c>
      <c r="O197" s="97"/>
      <c r="P197" s="43">
        <f t="shared" si="17"/>
        <v>0</v>
      </c>
    </row>
    <row r="198" spans="1:16" ht="24.6">
      <c r="A198" s="10">
        <v>194</v>
      </c>
      <c r="B198" s="19" t="s">
        <v>305</v>
      </c>
      <c r="C198" s="71"/>
      <c r="D198" s="94">
        <v>0</v>
      </c>
      <c r="E198" s="46">
        <f t="shared" si="13"/>
        <v>0</v>
      </c>
      <c r="F198" s="105">
        <v>0</v>
      </c>
      <c r="G198" s="103">
        <v>0</v>
      </c>
      <c r="H198" s="46">
        <f t="shared" si="14"/>
        <v>0</v>
      </c>
      <c r="I198" s="95"/>
      <c r="J198" s="20">
        <v>120</v>
      </c>
      <c r="K198" s="72">
        <f t="shared" si="15"/>
        <v>0</v>
      </c>
      <c r="L198" s="17" t="s">
        <v>16</v>
      </c>
      <c r="M198" s="18"/>
      <c r="N198" s="141">
        <f t="shared" si="16"/>
        <v>0</v>
      </c>
      <c r="O198" s="97"/>
      <c r="P198" s="43">
        <f t="shared" si="17"/>
        <v>0</v>
      </c>
    </row>
    <row r="199" spans="1:16" ht="24.6">
      <c r="A199" s="10">
        <v>195</v>
      </c>
      <c r="B199" s="19" t="s">
        <v>306</v>
      </c>
      <c r="C199" s="71"/>
      <c r="D199" s="94">
        <v>0</v>
      </c>
      <c r="E199" s="46">
        <f t="shared" si="13"/>
        <v>0</v>
      </c>
      <c r="F199" s="105">
        <v>0</v>
      </c>
      <c r="G199" s="103">
        <v>0</v>
      </c>
      <c r="H199" s="46">
        <f t="shared" si="14"/>
        <v>0</v>
      </c>
      <c r="I199" s="95"/>
      <c r="J199" s="20">
        <v>60</v>
      </c>
      <c r="K199" s="72">
        <f t="shared" si="15"/>
        <v>0</v>
      </c>
      <c r="L199" s="17" t="s">
        <v>16</v>
      </c>
      <c r="M199" s="18"/>
      <c r="N199" s="141">
        <f t="shared" si="16"/>
        <v>0</v>
      </c>
      <c r="O199" s="97"/>
      <c r="P199" s="43">
        <f t="shared" si="17"/>
        <v>0</v>
      </c>
    </row>
    <row r="200" spans="1:16" ht="24.6">
      <c r="A200" s="10">
        <v>196</v>
      </c>
      <c r="B200" s="19" t="s">
        <v>307</v>
      </c>
      <c r="C200" s="71"/>
      <c r="D200" s="94">
        <v>0</v>
      </c>
      <c r="E200" s="46">
        <f t="shared" si="13"/>
        <v>0</v>
      </c>
      <c r="F200" s="105">
        <v>0</v>
      </c>
      <c r="G200" s="103">
        <v>0</v>
      </c>
      <c r="H200" s="46">
        <f t="shared" si="14"/>
        <v>0</v>
      </c>
      <c r="I200" s="95"/>
      <c r="J200" s="20">
        <v>150</v>
      </c>
      <c r="K200" s="72">
        <f t="shared" si="15"/>
        <v>0</v>
      </c>
      <c r="L200" s="17" t="s">
        <v>16</v>
      </c>
      <c r="M200" s="18"/>
      <c r="N200" s="141">
        <f t="shared" si="16"/>
        <v>0</v>
      </c>
      <c r="O200" s="97"/>
      <c r="P200" s="43">
        <f t="shared" si="17"/>
        <v>0</v>
      </c>
    </row>
    <row r="201" spans="1:16" ht="24.6">
      <c r="A201" s="10">
        <v>197</v>
      </c>
      <c r="B201" s="19" t="s">
        <v>308</v>
      </c>
      <c r="C201" s="71"/>
      <c r="D201" s="94">
        <v>0</v>
      </c>
      <c r="E201" s="46">
        <f t="shared" si="13"/>
        <v>0</v>
      </c>
      <c r="F201" s="105">
        <v>0</v>
      </c>
      <c r="G201" s="103">
        <v>0</v>
      </c>
      <c r="H201" s="46">
        <f t="shared" si="14"/>
        <v>0</v>
      </c>
      <c r="I201" s="95"/>
      <c r="J201" s="20">
        <v>150</v>
      </c>
      <c r="K201" s="72">
        <f t="shared" si="15"/>
        <v>0</v>
      </c>
      <c r="L201" s="17" t="s">
        <v>16</v>
      </c>
      <c r="M201" s="18"/>
      <c r="N201" s="141">
        <f t="shared" si="16"/>
        <v>0</v>
      </c>
      <c r="O201" s="97"/>
      <c r="P201" s="43">
        <f t="shared" si="17"/>
        <v>0</v>
      </c>
    </row>
    <row r="202" spans="1:16" ht="24.6">
      <c r="A202" s="10">
        <v>198</v>
      </c>
      <c r="B202" s="19" t="s">
        <v>309</v>
      </c>
      <c r="C202" s="71"/>
      <c r="D202" s="94">
        <v>0</v>
      </c>
      <c r="E202" s="46">
        <f t="shared" si="13"/>
        <v>0</v>
      </c>
      <c r="F202" s="105">
        <v>0</v>
      </c>
      <c r="G202" s="103">
        <v>0</v>
      </c>
      <c r="H202" s="46">
        <f t="shared" si="14"/>
        <v>0</v>
      </c>
      <c r="I202" s="95"/>
      <c r="J202" s="20">
        <v>200</v>
      </c>
      <c r="K202" s="72">
        <f t="shared" si="15"/>
        <v>0</v>
      </c>
      <c r="L202" s="17" t="s">
        <v>16</v>
      </c>
      <c r="M202" s="18"/>
      <c r="N202" s="141">
        <f t="shared" si="16"/>
        <v>0</v>
      </c>
      <c r="O202" s="97"/>
      <c r="P202" s="43">
        <f t="shared" si="17"/>
        <v>0</v>
      </c>
    </row>
    <row r="203" spans="1:16" ht="24.6">
      <c r="A203" s="10">
        <v>199</v>
      </c>
      <c r="B203" s="19" t="s">
        <v>310</v>
      </c>
      <c r="C203" s="71"/>
      <c r="D203" s="94">
        <v>0</v>
      </c>
      <c r="E203" s="46">
        <f t="shared" si="13"/>
        <v>0</v>
      </c>
      <c r="F203" s="105">
        <v>0</v>
      </c>
      <c r="G203" s="103">
        <v>0</v>
      </c>
      <c r="H203" s="46">
        <f t="shared" si="14"/>
        <v>0</v>
      </c>
      <c r="I203" s="95"/>
      <c r="J203" s="20"/>
      <c r="K203" s="72">
        <f t="shared" si="15"/>
        <v>0</v>
      </c>
      <c r="L203" s="17" t="s">
        <v>16</v>
      </c>
      <c r="M203" s="18"/>
      <c r="N203" s="141">
        <f t="shared" si="16"/>
        <v>0</v>
      </c>
      <c r="O203" s="97"/>
      <c r="P203" s="43">
        <f t="shared" si="17"/>
        <v>0</v>
      </c>
    </row>
    <row r="204" spans="1:16" ht="24.6">
      <c r="A204" s="10">
        <v>200</v>
      </c>
      <c r="B204" s="19"/>
      <c r="C204" s="71"/>
      <c r="D204" s="94">
        <v>0</v>
      </c>
      <c r="E204" s="46">
        <f t="shared" si="13"/>
        <v>0</v>
      </c>
      <c r="F204" s="105">
        <v>0</v>
      </c>
      <c r="G204" s="103">
        <v>0</v>
      </c>
      <c r="H204" s="46">
        <f t="shared" si="14"/>
        <v>0</v>
      </c>
      <c r="I204" s="95"/>
      <c r="J204" s="20"/>
      <c r="K204" s="72">
        <f t="shared" si="15"/>
        <v>0</v>
      </c>
      <c r="L204" s="17" t="s">
        <v>16</v>
      </c>
      <c r="M204" s="18"/>
      <c r="N204" s="141">
        <f t="shared" si="16"/>
        <v>0</v>
      </c>
      <c r="O204" s="97"/>
      <c r="P204" s="43">
        <f t="shared" si="17"/>
        <v>0</v>
      </c>
    </row>
    <row r="205" spans="1:16" ht="24.6">
      <c r="A205" s="10">
        <v>201</v>
      </c>
      <c r="B205" s="19"/>
      <c r="C205" s="71"/>
      <c r="D205" s="94">
        <v>0</v>
      </c>
      <c r="E205" s="46">
        <f t="shared" si="13"/>
        <v>0</v>
      </c>
      <c r="F205" s="105">
        <v>0</v>
      </c>
      <c r="G205" s="103">
        <v>0</v>
      </c>
      <c r="H205" s="46">
        <f t="shared" si="14"/>
        <v>0</v>
      </c>
      <c r="I205" s="95"/>
      <c r="J205" s="20"/>
      <c r="K205" s="72">
        <f t="shared" si="15"/>
        <v>0</v>
      </c>
      <c r="L205" s="17" t="s">
        <v>16</v>
      </c>
      <c r="M205" s="18"/>
      <c r="N205" s="141">
        <f t="shared" si="16"/>
        <v>0</v>
      </c>
      <c r="O205" s="97"/>
      <c r="P205" s="43">
        <f t="shared" si="17"/>
        <v>0</v>
      </c>
    </row>
    <row r="206" spans="1:16" ht="24.6">
      <c r="A206" s="10">
        <v>202</v>
      </c>
      <c r="B206" s="19"/>
      <c r="C206" s="71"/>
      <c r="D206" s="94">
        <v>0</v>
      </c>
      <c r="E206" s="46">
        <f t="shared" si="13"/>
        <v>0</v>
      </c>
      <c r="F206" s="105">
        <v>0</v>
      </c>
      <c r="G206" s="103">
        <v>0</v>
      </c>
      <c r="H206" s="46">
        <f t="shared" si="14"/>
        <v>0</v>
      </c>
      <c r="I206" s="95"/>
      <c r="J206" s="20"/>
      <c r="K206" s="72">
        <f t="shared" si="15"/>
        <v>0</v>
      </c>
      <c r="L206" s="17" t="s">
        <v>16</v>
      </c>
      <c r="M206" s="18"/>
      <c r="N206" s="141">
        <f t="shared" si="16"/>
        <v>0</v>
      </c>
      <c r="O206" s="97"/>
      <c r="P206" s="43">
        <f t="shared" si="17"/>
        <v>0</v>
      </c>
    </row>
    <row r="207" spans="1:16" ht="24.6">
      <c r="A207" s="10">
        <v>203</v>
      </c>
      <c r="B207" s="19"/>
      <c r="C207" s="71"/>
      <c r="D207" s="94">
        <v>0</v>
      </c>
      <c r="E207" s="46">
        <f t="shared" si="13"/>
        <v>0</v>
      </c>
      <c r="F207" s="105">
        <v>0</v>
      </c>
      <c r="G207" s="103">
        <v>0</v>
      </c>
      <c r="H207" s="46">
        <f t="shared" si="14"/>
        <v>0</v>
      </c>
      <c r="I207" s="95"/>
      <c r="J207" s="20"/>
      <c r="K207" s="72">
        <f t="shared" si="15"/>
        <v>0</v>
      </c>
      <c r="L207" s="17" t="s">
        <v>16</v>
      </c>
      <c r="M207" s="18"/>
      <c r="N207" s="141">
        <f t="shared" si="16"/>
        <v>0</v>
      </c>
      <c r="O207" s="97"/>
      <c r="P207" s="43">
        <f t="shared" si="17"/>
        <v>0</v>
      </c>
    </row>
    <row r="208" spans="1:16" ht="24.6">
      <c r="A208" s="10">
        <v>204</v>
      </c>
      <c r="B208" s="19"/>
      <c r="C208" s="71"/>
      <c r="D208" s="94">
        <v>0</v>
      </c>
      <c r="E208" s="46">
        <f t="shared" si="13"/>
        <v>0</v>
      </c>
      <c r="F208" s="105">
        <v>0</v>
      </c>
      <c r="G208" s="103">
        <v>0</v>
      </c>
      <c r="H208" s="46">
        <f t="shared" si="14"/>
        <v>0</v>
      </c>
      <c r="I208" s="95"/>
      <c r="J208" s="20"/>
      <c r="K208" s="72">
        <f t="shared" si="15"/>
        <v>0</v>
      </c>
      <c r="L208" s="17" t="s">
        <v>16</v>
      </c>
      <c r="M208" s="18"/>
      <c r="N208" s="141">
        <f t="shared" si="16"/>
        <v>0</v>
      </c>
      <c r="O208" s="97"/>
      <c r="P208" s="43">
        <f t="shared" si="17"/>
        <v>0</v>
      </c>
    </row>
    <row r="209" spans="1:29" ht="24.6">
      <c r="A209" s="10">
        <v>205</v>
      </c>
      <c r="B209" s="19"/>
      <c r="C209" s="71"/>
      <c r="D209" s="94">
        <v>0</v>
      </c>
      <c r="E209" s="46">
        <f t="shared" si="13"/>
        <v>0</v>
      </c>
      <c r="F209" s="105">
        <v>0</v>
      </c>
      <c r="G209" s="103">
        <v>0</v>
      </c>
      <c r="H209" s="46">
        <f t="shared" si="14"/>
        <v>0</v>
      </c>
      <c r="I209" s="95"/>
      <c r="J209" s="20"/>
      <c r="K209" s="72">
        <f t="shared" si="15"/>
        <v>0</v>
      </c>
      <c r="L209" s="17" t="s">
        <v>16</v>
      </c>
      <c r="M209" s="18"/>
      <c r="N209" s="141">
        <f t="shared" si="16"/>
        <v>0</v>
      </c>
      <c r="O209" s="97"/>
      <c r="P209" s="43">
        <f t="shared" si="17"/>
        <v>0</v>
      </c>
    </row>
    <row r="210" spans="1:29" ht="24.6">
      <c r="A210" s="10">
        <v>206</v>
      </c>
      <c r="B210" s="19"/>
      <c r="C210" s="71"/>
      <c r="D210" s="94">
        <v>0</v>
      </c>
      <c r="E210" s="46">
        <f t="shared" ref="E210:E224" si="18">C210+D210</f>
        <v>0</v>
      </c>
      <c r="F210" s="105">
        <v>0</v>
      </c>
      <c r="G210" s="103">
        <v>0</v>
      </c>
      <c r="H210" s="46">
        <f t="shared" ref="H210:H224" si="19">+E210-F210-I210</f>
        <v>0</v>
      </c>
      <c r="I210" s="95"/>
      <c r="J210" s="20"/>
      <c r="K210" s="72">
        <f t="shared" si="15"/>
        <v>0</v>
      </c>
      <c r="L210" s="17" t="s">
        <v>16</v>
      </c>
      <c r="M210" s="18"/>
      <c r="N210" s="141">
        <f t="shared" si="16"/>
        <v>0</v>
      </c>
      <c r="O210" s="97"/>
      <c r="P210" s="43">
        <f t="shared" si="17"/>
        <v>0</v>
      </c>
      <c r="AC210" s="29"/>
    </row>
    <row r="211" spans="1:29" ht="24.6">
      <c r="A211" s="10">
        <v>207</v>
      </c>
      <c r="B211" s="19"/>
      <c r="C211" s="71"/>
      <c r="D211" s="94">
        <v>0</v>
      </c>
      <c r="E211" s="46">
        <f t="shared" si="18"/>
        <v>0</v>
      </c>
      <c r="F211" s="105">
        <v>0</v>
      </c>
      <c r="G211" s="103">
        <v>0</v>
      </c>
      <c r="H211" s="46">
        <f t="shared" si="19"/>
        <v>0</v>
      </c>
      <c r="I211" s="95"/>
      <c r="J211" s="20"/>
      <c r="K211" s="72">
        <f t="shared" ref="K211:K224" si="20">+J211*I211</f>
        <v>0</v>
      </c>
      <c r="L211" s="17" t="s">
        <v>16</v>
      </c>
      <c r="M211" s="18"/>
      <c r="N211" s="141">
        <f t="shared" ref="N211:N224" si="21">SUM(K211-M211)</f>
        <v>0</v>
      </c>
      <c r="O211" s="97"/>
      <c r="P211" s="43">
        <f t="shared" ref="P211:P224" si="22">+I211*O211</f>
        <v>0</v>
      </c>
      <c r="AC211" s="29"/>
    </row>
    <row r="212" spans="1:29" ht="24.6">
      <c r="A212" s="10">
        <v>208</v>
      </c>
      <c r="B212" s="19"/>
      <c r="C212" s="71"/>
      <c r="D212" s="94">
        <v>0</v>
      </c>
      <c r="E212" s="46">
        <f t="shared" si="18"/>
        <v>0</v>
      </c>
      <c r="F212" s="105">
        <v>0</v>
      </c>
      <c r="G212" s="103">
        <v>0</v>
      </c>
      <c r="H212" s="46">
        <f t="shared" si="19"/>
        <v>0</v>
      </c>
      <c r="I212" s="95"/>
      <c r="J212" s="20"/>
      <c r="K212" s="72">
        <f t="shared" si="20"/>
        <v>0</v>
      </c>
      <c r="L212" s="17" t="s">
        <v>16</v>
      </c>
      <c r="M212" s="18"/>
      <c r="N212" s="141">
        <f t="shared" si="21"/>
        <v>0</v>
      </c>
      <c r="O212" s="97"/>
      <c r="P212" s="43">
        <f t="shared" si="22"/>
        <v>0</v>
      </c>
    </row>
    <row r="213" spans="1:29" ht="24.6">
      <c r="A213" s="10">
        <v>209</v>
      </c>
      <c r="B213" s="19"/>
      <c r="C213" s="71"/>
      <c r="D213" s="94">
        <v>0</v>
      </c>
      <c r="E213" s="46">
        <f t="shared" si="18"/>
        <v>0</v>
      </c>
      <c r="F213" s="105">
        <v>0</v>
      </c>
      <c r="G213" s="103">
        <v>0</v>
      </c>
      <c r="H213" s="46">
        <f t="shared" si="19"/>
        <v>0</v>
      </c>
      <c r="I213" s="95"/>
      <c r="J213" s="20"/>
      <c r="K213" s="72">
        <f t="shared" si="20"/>
        <v>0</v>
      </c>
      <c r="L213" s="17" t="s">
        <v>16</v>
      </c>
      <c r="M213" s="18"/>
      <c r="N213" s="141">
        <f t="shared" si="21"/>
        <v>0</v>
      </c>
      <c r="O213" s="97"/>
      <c r="P213" s="43">
        <f t="shared" si="22"/>
        <v>0</v>
      </c>
    </row>
    <row r="214" spans="1:29" ht="24.6">
      <c r="A214" s="10">
        <v>210</v>
      </c>
      <c r="B214" s="19"/>
      <c r="C214" s="71"/>
      <c r="D214" s="94">
        <v>0</v>
      </c>
      <c r="E214" s="46">
        <f t="shared" si="18"/>
        <v>0</v>
      </c>
      <c r="F214" s="105">
        <v>0</v>
      </c>
      <c r="G214" s="103">
        <v>0</v>
      </c>
      <c r="H214" s="46">
        <f t="shared" si="19"/>
        <v>0</v>
      </c>
      <c r="I214" s="95"/>
      <c r="J214" s="20"/>
      <c r="K214" s="72">
        <f t="shared" si="20"/>
        <v>0</v>
      </c>
      <c r="L214" s="17" t="s">
        <v>16</v>
      </c>
      <c r="M214" s="18"/>
      <c r="N214" s="141">
        <f t="shared" si="21"/>
        <v>0</v>
      </c>
      <c r="O214" s="97"/>
      <c r="P214" s="43">
        <f t="shared" si="22"/>
        <v>0</v>
      </c>
    </row>
    <row r="215" spans="1:29" ht="24.6">
      <c r="A215" s="10">
        <v>211</v>
      </c>
      <c r="B215" s="19"/>
      <c r="C215" s="71"/>
      <c r="D215" s="94">
        <v>0</v>
      </c>
      <c r="E215" s="46">
        <f t="shared" si="18"/>
        <v>0</v>
      </c>
      <c r="F215" s="105">
        <v>0</v>
      </c>
      <c r="G215" s="103">
        <v>0</v>
      </c>
      <c r="H215" s="46">
        <f t="shared" si="19"/>
        <v>0</v>
      </c>
      <c r="I215" s="95"/>
      <c r="J215" s="20"/>
      <c r="K215" s="72">
        <f t="shared" si="20"/>
        <v>0</v>
      </c>
      <c r="L215" s="17" t="s">
        <v>16</v>
      </c>
      <c r="M215" s="18"/>
      <c r="N215" s="141">
        <f t="shared" si="21"/>
        <v>0</v>
      </c>
      <c r="O215" s="97"/>
      <c r="P215" s="43">
        <f t="shared" si="22"/>
        <v>0</v>
      </c>
    </row>
    <row r="216" spans="1:29" ht="24.6">
      <c r="A216" s="10">
        <v>212</v>
      </c>
      <c r="B216" s="19"/>
      <c r="C216" s="71"/>
      <c r="D216" s="94">
        <v>0</v>
      </c>
      <c r="E216" s="46">
        <f t="shared" si="18"/>
        <v>0</v>
      </c>
      <c r="F216" s="105">
        <v>0</v>
      </c>
      <c r="G216" s="103">
        <v>0</v>
      </c>
      <c r="H216" s="46">
        <f t="shared" si="19"/>
        <v>0</v>
      </c>
      <c r="I216" s="95"/>
      <c r="J216" s="20"/>
      <c r="K216" s="72">
        <f t="shared" si="20"/>
        <v>0</v>
      </c>
      <c r="L216" s="17" t="s">
        <v>16</v>
      </c>
      <c r="M216" s="18"/>
      <c r="N216" s="141">
        <f t="shared" si="21"/>
        <v>0</v>
      </c>
      <c r="O216" s="97"/>
      <c r="P216" s="43">
        <f t="shared" si="22"/>
        <v>0</v>
      </c>
    </row>
    <row r="217" spans="1:29" ht="24.6">
      <c r="A217" s="10">
        <v>213</v>
      </c>
      <c r="B217" s="19"/>
      <c r="C217" s="71"/>
      <c r="D217" s="94">
        <v>0</v>
      </c>
      <c r="E217" s="46">
        <f t="shared" si="18"/>
        <v>0</v>
      </c>
      <c r="F217" s="105">
        <v>0</v>
      </c>
      <c r="G217" s="103">
        <v>0</v>
      </c>
      <c r="H217" s="46">
        <f t="shared" si="19"/>
        <v>0</v>
      </c>
      <c r="I217" s="95"/>
      <c r="J217" s="20"/>
      <c r="K217" s="72">
        <f t="shared" si="20"/>
        <v>0</v>
      </c>
      <c r="L217" s="17" t="s">
        <v>16</v>
      </c>
      <c r="M217" s="18"/>
      <c r="N217" s="141">
        <f t="shared" si="21"/>
        <v>0</v>
      </c>
      <c r="O217" s="97"/>
      <c r="P217" s="43">
        <f t="shared" si="22"/>
        <v>0</v>
      </c>
    </row>
    <row r="218" spans="1:29" ht="24.6">
      <c r="A218" s="10">
        <v>214</v>
      </c>
      <c r="B218" s="19"/>
      <c r="C218" s="71"/>
      <c r="D218" s="94">
        <v>0</v>
      </c>
      <c r="E218" s="46">
        <f t="shared" si="18"/>
        <v>0</v>
      </c>
      <c r="F218" s="105">
        <v>0</v>
      </c>
      <c r="G218" s="103">
        <v>0</v>
      </c>
      <c r="H218" s="46">
        <f t="shared" si="19"/>
        <v>0</v>
      </c>
      <c r="I218" s="95"/>
      <c r="J218" s="20"/>
      <c r="K218" s="72">
        <f t="shared" si="20"/>
        <v>0</v>
      </c>
      <c r="L218" s="17" t="s">
        <v>16</v>
      </c>
      <c r="M218" s="18"/>
      <c r="N218" s="141">
        <f t="shared" si="21"/>
        <v>0</v>
      </c>
      <c r="O218" s="97"/>
      <c r="P218" s="43">
        <f t="shared" si="22"/>
        <v>0</v>
      </c>
    </row>
    <row r="219" spans="1:29" ht="24.6">
      <c r="A219" s="10">
        <v>215</v>
      </c>
      <c r="B219" s="19"/>
      <c r="C219" s="71"/>
      <c r="D219" s="94">
        <v>0</v>
      </c>
      <c r="E219" s="46">
        <f t="shared" si="18"/>
        <v>0</v>
      </c>
      <c r="F219" s="105">
        <v>0</v>
      </c>
      <c r="G219" s="103">
        <v>0</v>
      </c>
      <c r="H219" s="46">
        <f t="shared" si="19"/>
        <v>0</v>
      </c>
      <c r="I219" s="95"/>
      <c r="J219" s="20"/>
      <c r="K219" s="72">
        <f t="shared" si="20"/>
        <v>0</v>
      </c>
      <c r="L219" s="17" t="s">
        <v>16</v>
      </c>
      <c r="M219" s="18"/>
      <c r="N219" s="141">
        <f t="shared" si="21"/>
        <v>0</v>
      </c>
      <c r="O219" s="97"/>
      <c r="P219" s="43">
        <f t="shared" si="22"/>
        <v>0</v>
      </c>
    </row>
    <row r="220" spans="1:29" ht="24.6">
      <c r="A220" s="10">
        <v>216</v>
      </c>
      <c r="B220" s="19"/>
      <c r="C220" s="71"/>
      <c r="D220" s="94">
        <v>0</v>
      </c>
      <c r="E220" s="46">
        <f t="shared" si="18"/>
        <v>0</v>
      </c>
      <c r="F220" s="105">
        <v>0</v>
      </c>
      <c r="G220" s="103">
        <v>0</v>
      </c>
      <c r="H220" s="46">
        <f t="shared" si="19"/>
        <v>0</v>
      </c>
      <c r="I220" s="95"/>
      <c r="J220" s="20"/>
      <c r="K220" s="72">
        <f t="shared" si="20"/>
        <v>0</v>
      </c>
      <c r="L220" s="17" t="s">
        <v>16</v>
      </c>
      <c r="M220" s="18"/>
      <c r="N220" s="141">
        <f t="shared" si="21"/>
        <v>0</v>
      </c>
      <c r="O220" s="97"/>
      <c r="P220" s="43">
        <f t="shared" si="22"/>
        <v>0</v>
      </c>
    </row>
    <row r="221" spans="1:29" ht="24.6">
      <c r="A221" s="10">
        <v>217</v>
      </c>
      <c r="B221" s="19"/>
      <c r="C221" s="71"/>
      <c r="D221" s="94">
        <v>0</v>
      </c>
      <c r="E221" s="46">
        <f t="shared" si="18"/>
        <v>0</v>
      </c>
      <c r="F221" s="105">
        <v>0</v>
      </c>
      <c r="G221" s="103">
        <v>0</v>
      </c>
      <c r="H221" s="46">
        <f t="shared" si="19"/>
        <v>0</v>
      </c>
      <c r="I221" s="95"/>
      <c r="J221" s="20"/>
      <c r="K221" s="72">
        <f t="shared" si="20"/>
        <v>0</v>
      </c>
      <c r="L221" s="17" t="s">
        <v>16</v>
      </c>
      <c r="M221" s="18"/>
      <c r="N221" s="141">
        <f t="shared" si="21"/>
        <v>0</v>
      </c>
      <c r="O221" s="97"/>
      <c r="P221" s="43">
        <f t="shared" si="22"/>
        <v>0</v>
      </c>
    </row>
    <row r="222" spans="1:29" ht="24.6">
      <c r="A222" s="10">
        <v>218</v>
      </c>
      <c r="B222" s="19"/>
      <c r="C222" s="71"/>
      <c r="D222" s="94">
        <v>0</v>
      </c>
      <c r="E222" s="46">
        <f t="shared" si="18"/>
        <v>0</v>
      </c>
      <c r="F222" s="105">
        <v>0</v>
      </c>
      <c r="G222" s="103">
        <v>0</v>
      </c>
      <c r="H222" s="46">
        <f t="shared" si="19"/>
        <v>0</v>
      </c>
      <c r="I222" s="95"/>
      <c r="J222" s="20"/>
      <c r="K222" s="72">
        <f t="shared" si="20"/>
        <v>0</v>
      </c>
      <c r="L222" s="17" t="s">
        <v>16</v>
      </c>
      <c r="M222" s="18"/>
      <c r="N222" s="141">
        <f t="shared" si="21"/>
        <v>0</v>
      </c>
      <c r="O222" s="97"/>
      <c r="P222" s="43">
        <f t="shared" si="22"/>
        <v>0</v>
      </c>
    </row>
    <row r="223" spans="1:29" ht="24.6">
      <c r="A223" s="10">
        <v>219</v>
      </c>
      <c r="B223" s="19"/>
      <c r="C223" s="71"/>
      <c r="D223" s="94">
        <v>0</v>
      </c>
      <c r="E223" s="46">
        <f t="shared" si="18"/>
        <v>0</v>
      </c>
      <c r="F223" s="105">
        <v>0</v>
      </c>
      <c r="G223" s="103">
        <v>0</v>
      </c>
      <c r="H223" s="46">
        <f t="shared" si="19"/>
        <v>0</v>
      </c>
      <c r="I223" s="95"/>
      <c r="J223" s="20"/>
      <c r="K223" s="72">
        <f t="shared" si="20"/>
        <v>0</v>
      </c>
      <c r="L223" s="17" t="s">
        <v>16</v>
      </c>
      <c r="M223" s="18"/>
      <c r="N223" s="141">
        <f t="shared" si="21"/>
        <v>0</v>
      </c>
      <c r="O223" s="97"/>
      <c r="P223" s="43">
        <f t="shared" si="22"/>
        <v>0</v>
      </c>
    </row>
    <row r="224" spans="1:29" ht="24.6">
      <c r="A224" s="10">
        <v>220</v>
      </c>
      <c r="B224" s="19"/>
      <c r="C224" s="71"/>
      <c r="D224" s="94">
        <v>0</v>
      </c>
      <c r="E224" s="46">
        <f t="shared" si="18"/>
        <v>0</v>
      </c>
      <c r="F224" s="105">
        <v>0</v>
      </c>
      <c r="G224" s="103">
        <v>0</v>
      </c>
      <c r="H224" s="46">
        <f t="shared" si="19"/>
        <v>0</v>
      </c>
      <c r="I224" s="95"/>
      <c r="J224" s="20"/>
      <c r="K224" s="72">
        <f t="shared" si="20"/>
        <v>0</v>
      </c>
      <c r="L224" s="17" t="s">
        <v>16</v>
      </c>
      <c r="M224" s="18"/>
      <c r="N224" s="141">
        <f t="shared" si="21"/>
        <v>0</v>
      </c>
      <c r="O224" s="97"/>
      <c r="P224" s="43">
        <f t="shared" si="22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/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51" t="s">
        <v>311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31:K231"/>
    <mergeCell ref="J232:K23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tabSelected="1" zoomScale="80" zoomScaleNormal="80" workbookViewId="0">
      <pane xSplit="8" ySplit="4" topLeftCell="I173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6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180" t="s">
        <v>1</v>
      </c>
      <c r="B3" s="185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180"/>
      <c r="B4" s="185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+ยกมา!H5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+ยกมา!H6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+ยกมา!H7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+ยกมา!H8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+ยกมา!H9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+ยกมา!H10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+ยกมา!H11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+ยกมา!H12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+ยกมา!H13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+ยกมา!H14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+ยกมา!H15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+ยกมา!H16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+ยกมา!H17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+ยกมา!H18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+ยกมา!H19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+ยกมา!H20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+ยกมา!H21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+ยกมา!H22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+ยกมา!H23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+ยกมา!H24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+ยกมา!H25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+ยกมา!H26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+ยกมา!H27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+ยกมา!H28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+ยกมา!H29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+ยกมา!H30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+ยกมา!H31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+ยกมา!H32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+ยกมา!H33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+ยกมา!H34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+ยกมา!H35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+ยกมา!H36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+ยกมา!H37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+ยกมา!H38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+ยกมา!H39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+ยกมา!H40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+ยกมา!H41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+ยกมา!H42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+ยกมา!H43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+ยกมา!H44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+ยกมา!H45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+ยกมา!H46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+ยกมา!H47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+ยกมา!H48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+ยกมา!H49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+ยกมา!H50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+ยกมา!H51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+ยกมา!H52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+ยกมา!H53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+ยกมา!H54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+ยกมา!H55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+ยกมา!H56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+ยกมา!H57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+ยกมา!H58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+ยกมา!H59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+ยกมา!H60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+ยกมา!H61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+ยกมา!H62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+ยกมา!H63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+ยกมา!H64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+ยกมา!H65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+ยกมา!H66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+ยกมา!H67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+ยกมา!H68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+ยกมา!H69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+ยกมา!H70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+ยกมา!H71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+ยกมา!H72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+ยกมา!H73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+ยกมา!H74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+ยกมา!H75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+ยกมา!H76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+ยกมา!H77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+ยกมา!H78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+ยกมา!H79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+ยกมา!H80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+ยกมา!H81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+ยกมา!H82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+ยกมา!H83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+ยกมา!H84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+ยกมา!H85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+ยกมา!H86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+ยกมา!H87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+ยกมา!H88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+ยกมา!H89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+ยกมา!H90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+ยกมา!H91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+ยกมา!H92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+ยกมา!H93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+ยกมา!H94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+ยกมา!H95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+ยกมา!H96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+ยกมา!H97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+ยกมา!H98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+ยกมา!H99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+ยกมา!H100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+ยกมา!H101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+ยกมา!H102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+ยกมา!H103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+ยกมา!H104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+ยกมา!H105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+ยกมา!H106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+ยกมา!H107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+ยกมา!H108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+ยกมา!H107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+ยกมา!H110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+ยกมา!H111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+ยกมา!H112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+ยกมา!H113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+ยกมา!H114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+ยกมา!H115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+ยกมา!H116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+ยกมา!H117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+ยกมา!H118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+ยกมา!H119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+ยกมา!H120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+ยกมา!H121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+ยกมา!H122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+ยกมา!H123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+ยกมา!H124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+ยกมา!H125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+ยกมา!H126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+ยกมา!H127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+ยกมา!H128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+ยกมา!H129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+ยกมา!H130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+ยกมา!H131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+ยกมา!H132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+ยกมา!H133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+ยกมา!H134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+ยกมา!H135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+ยกมา!H136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+ยกมา!H137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+ยกมา!H138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+ยกมา!H139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+ยกมา!H140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+ยกมา!H141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+ยกมา!H142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+ยกมา!H143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+ยกมา!H144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+ยกมา!H145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+ยกมา!H146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+ยกมา!H147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+ยกมา!H148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+ยกมา!H149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+ยกมา!H150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+ยกมา!H151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+ยกมา!H152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+ยกมา!H153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+ยกมา!H154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+ยกมา!H155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+ยกมา!H156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+ยกมา!H157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+ยกมา!H158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+ยกมา!H159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+ยกมา!H160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+ยกมา!H161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+ยกมา!H162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+ยกมา!H163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+ยกมา!H164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+ยกมา!H165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+ยกมา!H166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+ยกมา!H167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+ยกมา!H168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+ยกมา!H169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+ยกมา!H170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+ยกมา!H171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+ยกมา!H172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+ยกมา!H173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+ยกมา!H174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+ยกมา!H175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+ยกมา!H176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+ยกมา!H108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+ยกมา!H178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+ยกมา!H179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+ยกมา!H180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+ยกมา!H181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+ยกมา!H182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+ยกมา!H183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+ยกมา!H184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+ยกมา!H185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+ยกมา!H186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+ยกมา!H187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+ยกมา!H188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+ยกมา!H189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+ยกมา!H190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+ยกมา!H191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+ยกมา!H192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+ยกมา!H193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+ยกมา!H194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+ยกมา!H195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+ยกมา!H196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+ยกมา!H197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+ยกมา!H198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+ยกมา!H199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+ยกมา!H200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+ยกมา!H201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+ยกมา!H202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+ยกมา!H203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+ยกมา!H204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+ยกมา!H205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+ยกมา!H206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+ยกมา!H207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+ยกมา!H208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+ยกมา!H209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+ยกมา!H210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+ยกมา!H211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+ยกมา!H212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+ยกมา!H213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+ยกมา!H214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+ยกมา!H215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+ยกมา!H216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+ยกมา!H217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+ยกมา!H218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+ยกมา!H219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+ยกมา!H220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+ยกมา!H221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+ยกมา!H222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+ยกมา!H223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+ยกมา!H224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+AA32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/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4:AC236" xr:uid="{A0B965EF-E6C3-4CDF-B148-19A9B3D8624D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4:AC236" xr:uid="{D0EA9663-93ED-4761-A7CD-B4169B2B8783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189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+'3'!H5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+'3'!H6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+'3'!H7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+'3'!H8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+'3'!H11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+'3'!H12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+'3'!H13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+'3'!H14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+'3'!H15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+'3'!H16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+'3'!H17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+'3'!H18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+'3'!H19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+'3'!H20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+'3'!H21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+'3'!H22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+'3'!H23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+'3'!H24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+'3'!H25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+'3'!H26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+'3'!H27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+'3'!H28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+'3'!H29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+'3'!H30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+'3'!H31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+'3'!H32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+'3'!H33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+'3'!H34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+'3'!H35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+'3'!H36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+'3'!H37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+'3'!H38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+'3'!H39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+'3'!H40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+'3'!H41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+'3'!H42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+'3'!H43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+'3'!H44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+'3'!H45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+'3'!H46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+'3'!H47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+'3'!H48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+'3'!H49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+'3'!H50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+'3'!H51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+'3'!H52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+'3'!H53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+'3'!H54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+'3'!H55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+'3'!H56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+'3'!H57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+'3'!H58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+'3'!H59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+'3'!H60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+'3'!H61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+'3'!H62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+'3'!H63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+'3'!H64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+'3'!H65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+'3'!H66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+'3'!H67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+'3'!H68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+'3'!H69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+'3'!H70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+'3'!H71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+'3'!H72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+'3'!H73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+'3'!H74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+'3'!H75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+'3'!H76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+'3'!H77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+'3'!H78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+'3'!H79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+'3'!H80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+'3'!H81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+'3'!H82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+'3'!H83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+'3'!H84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+'3'!H85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+'3'!H86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+'3'!H87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+'3'!H88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+'3'!H89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+'3'!H90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+'3'!H91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+'3'!H92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+'3'!H93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+'3'!H94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+'3'!H95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+'3'!H96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+'3'!H97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+'3'!H98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+'3'!H99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+'3'!H100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+'3'!H101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+'3'!H102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+'3'!H103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+'3'!H104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+'3'!H105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+'3'!H106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+'3'!H107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+'3'!H108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+'3'!H107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+'3'!H110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+'3'!H111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+'3'!H112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+'3'!H113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+'3'!H114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+'3'!H115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+'3'!H116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+'3'!H117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+'3'!H118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+'3'!H119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+'3'!H120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+'3'!H121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+'3'!H122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+'3'!H123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+'3'!H124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+'3'!H125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+'3'!H126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+'3'!H127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+'3'!H128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+'3'!H129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+'3'!H130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+'3'!H131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+'3'!H132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+'3'!H133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+'3'!H134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+'3'!H135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+'3'!H136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+'3'!H137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+'3'!H138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+'3'!H139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+'3'!H140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+'3'!H141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+'3'!H142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+'3'!H143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+'3'!H144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+'3'!H145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+'3'!H146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+'3'!H147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+'3'!H148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+'3'!H149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+'3'!H150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+'3'!H151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+'3'!H152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+'3'!H153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+'3'!H154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+'3'!H155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+'3'!H156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+'3'!H157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+'3'!H158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+'3'!H159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+'3'!H160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+'3'!H161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+'3'!H162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+'3'!H163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+'3'!H164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+'3'!H165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+'3'!H166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+'3'!H167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+'3'!H168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+'3'!H169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+'3'!H170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+'3'!H171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+'3'!H172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+'3'!H173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+'3'!H174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+'3'!H175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+'3'!H176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+'3'!H108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+'3'!H178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+'3'!H179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+'3'!H180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+'3'!H181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+'3'!H182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+'3'!H183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+'3'!H184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+'3'!H185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+'3'!H186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+'3'!H187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+'3'!H188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+'3'!H189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+'3'!H190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+'3'!H191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+'3'!H192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+'3'!H193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+'3'!H194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+'3'!H195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+'3'!H196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+'3'!H197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+'3'!H198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+'3'!H199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+'3'!H200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+'3'!H201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+'3'!H202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+'3'!H203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+'3'!H204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+'3'!H205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+'3'!H206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+'3'!H207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+'3'!H208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+'3'!H209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+'3'!H210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+'3'!H211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+'3'!H212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+'3'!H213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+'3'!H214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+'3'!H215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+'3'!H216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+'3'!H217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+'3'!H218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+'3'!H219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+'3'!H220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+'3'!H221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+'3'!H222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+'3'!H223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+'3'!H224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/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4:AC236" xr:uid="{B704C413-51B7-4422-BE11-934D2477AC09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I189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3.33203125" style="2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+'4'!H5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+'4'!H6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+'4'!H7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+'4'!H8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+'4'!H9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+'4'!H10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+'4'!H11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+'4'!H12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+'4'!H13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+'4'!H14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+'4'!H15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+'4'!H16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+'4'!H17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+'4'!H18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+'4'!H19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+'4'!H20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+'4'!H21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+'4'!H22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+'4'!H23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+'4'!H24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+'4'!H25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+'4'!H26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+'4'!H27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+'4'!H28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+'4'!H29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+'4'!H30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+'4'!H31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+'4'!H32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+'4'!H33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+'4'!H34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+'4'!H35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+'4'!H36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+'4'!H37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+'4'!H38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+'4'!H39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+'4'!H40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+'4'!H41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+'4'!H42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+'4'!H43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+'4'!H44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+'4'!H45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+'4'!H46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+'4'!H47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+'4'!H48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+'4'!H49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+'4'!H50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+'4'!H51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+'4'!H52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+'4'!H53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+'4'!H54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+'4'!H55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+'4'!H56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+'4'!H57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+'4'!H58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+'4'!H59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+'4'!H60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+'4'!H61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+'4'!H62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+'4'!H63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+'4'!H64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+'4'!H65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+'4'!H66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+'4'!H67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+'4'!H68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+'4'!H69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+'4'!H70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+'4'!H71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+'4'!H72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+'4'!H73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+'4'!H74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+'4'!H75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+'4'!H76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+'4'!H77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+'4'!H78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+'4'!H79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+'4'!H80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+'4'!H81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+'4'!H82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+'4'!H83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+'4'!H84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+'4'!H85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+'4'!H86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+'4'!H87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+'4'!H88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+'4'!H89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+'4'!H90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+'4'!H91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+'4'!H92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+'4'!H93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+'4'!H94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+'4'!H95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+'4'!H96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+'4'!H97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+'4'!H98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+'4'!H99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+'4'!H100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+'4'!H101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+'4'!H102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+'4'!H103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+'4'!H104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+'4'!H105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+'4'!H106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+'4'!H107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+'4'!H108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+'4'!H107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+'4'!H110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+'4'!H111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+'4'!H112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+'4'!H113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+'4'!H114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+'4'!H115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+'4'!H116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+'4'!H117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+'4'!H118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+'4'!H119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+'4'!H120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+'4'!H121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+'4'!H122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+'4'!H123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+'4'!H124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+'4'!H125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+'4'!H126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+'4'!H127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+'4'!H128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+'4'!H129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+'4'!H130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+'4'!H131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+'4'!H132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+'4'!H133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+'4'!H134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+'4'!H135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+'4'!H136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+'4'!H137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+'4'!H138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+'4'!H139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+'4'!H140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+'4'!H141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+'4'!H142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+'4'!H143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+'4'!H144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+'4'!H145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+'4'!H146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+'4'!H147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+'4'!H148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+'4'!H149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+'4'!H150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+'4'!H151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+'4'!H152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+'4'!H153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+'4'!H154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+'4'!H155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+'4'!H156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+'4'!H157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+'4'!H158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+'4'!H159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+'4'!H160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+'4'!H161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+'4'!H162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+'4'!H163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+'4'!H164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+'4'!H165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+'4'!H166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+'4'!H167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+'4'!H168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+'4'!H169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+'4'!H170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+'4'!H171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+'4'!H172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+'4'!H173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+'4'!H174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+'4'!H175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+'4'!H176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+'4'!H108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+'4'!H178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+'4'!H179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+'4'!H180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+'4'!H181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+'4'!H182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+'4'!H183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+'4'!H184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+'4'!H185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+'4'!H186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+'4'!H187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+'4'!H188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+'4'!H189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+'4'!H190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+'4'!H191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+'4'!H192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+'4'!H193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+'4'!H194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+'4'!H195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+'4'!H196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+'4'!H197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+'4'!H198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+'4'!H199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+'4'!H200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+'4'!H201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+'4'!H202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+'4'!H203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+'4'!H204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+'4'!H205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+'4'!H206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+'4'!H207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+'4'!H208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+'4'!H209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+'4'!H210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+'4'!H211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+'4'!H212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+'4'!H213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+'4'!H214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+'4'!H215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+'4'!H216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+'4'!H217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+'4'!H218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+'4'!H219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+'4'!H220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+'4'!H221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+'4'!H222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+'4'!H223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+'4'!H224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I144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8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+'5'!H5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+'5'!H6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+'5'!H7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+'5'!H8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+'5'!H9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+'5'!H10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+'5'!H11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+'5'!H12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+'5'!H13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+'5'!H14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+'5'!H15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+'5'!H16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+'5'!H17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+'5'!H18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+'5'!H19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+'5'!H20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+'5'!H21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+'5'!H22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+'5'!H23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+'5'!H24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+'5'!H25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+'5'!H26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+'5'!H27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+'5'!H28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+'5'!H29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+'5'!H30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+'5'!H31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+'5'!H32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+'5'!H33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+'5'!H34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+'5'!H35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+'5'!H36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+'5'!H37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+'5'!H38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+'5'!H39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+'5'!H40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+'5'!H41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+'5'!H42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+'5'!H43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+'5'!H44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+'5'!H45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+'5'!H46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+'5'!H47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+'5'!H48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+'5'!H49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+'5'!H50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+'5'!H51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+'5'!H52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+'5'!H53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+'5'!H54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+'5'!H55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+'5'!H56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+'5'!H57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+'5'!H58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+'5'!H59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+'5'!H60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+'5'!H61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+'5'!H62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+'5'!H63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+'5'!H64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+'5'!H65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+'5'!H66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+'5'!H67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+'5'!H68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+'5'!H69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+'5'!H70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+'5'!H71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+'5'!H72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+'5'!H73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+'5'!H74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+'5'!H75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+'5'!H76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+'5'!H77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+'5'!H78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+'5'!H79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+'5'!H80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+'5'!H81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+'5'!H82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+'5'!H83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+'5'!H84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+'5'!H85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+'5'!H86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+'5'!H87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+'5'!H88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+'5'!H89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+'5'!H90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+'5'!H91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+'5'!H92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+'5'!H93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+'5'!H94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+'5'!H95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+'5'!H96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+'5'!H97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+'5'!H98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+'5'!H99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+'5'!H100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+'5'!H101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+'5'!H102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+'5'!H103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+'5'!H104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+'5'!H105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+'5'!H106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+'5'!H107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+'5'!H108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+'5'!H107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+'5'!H110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+'5'!H111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+'5'!H112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+'5'!H113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+'5'!H114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+'5'!H115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+'5'!H116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+'5'!H117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+'5'!H118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+'5'!H119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+'5'!H120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+'5'!H121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+'5'!H122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+'5'!H123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+'5'!H124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+'5'!H125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+'5'!H126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+'5'!H127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+'5'!H128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+'5'!H129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+'5'!H130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+'5'!H131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+'5'!H132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+'5'!H133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+'5'!H134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+'5'!H135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+'5'!H136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+'5'!H137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+'5'!H138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+'5'!H139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+'5'!H140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+'5'!H141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+'5'!H142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+'5'!H143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+'5'!H144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+'5'!H145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+'5'!H146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+'5'!H147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+'5'!H148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+'5'!H149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+'5'!H150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+'5'!H151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+'5'!H152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+'5'!H153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+'5'!H154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+'5'!H155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+'5'!H156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+'5'!H157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+'5'!H158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+'5'!H159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+'5'!H160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+'5'!H161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+'5'!H162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+'5'!H163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+'5'!H164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+'5'!H165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+'5'!H166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+'5'!H167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+'5'!H168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+'5'!H169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+'5'!H170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+'5'!H171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+'5'!H172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+'5'!H173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+'5'!H174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+'5'!H175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+'5'!H176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+'5'!H108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+'5'!H178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+'5'!H179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+'5'!H180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+'5'!H181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+'5'!H182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+'5'!H183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+'5'!H184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+'5'!H185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+'5'!H186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+'5'!H187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+'5'!H188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+'5'!H189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+'5'!H190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+'5'!H191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+'5'!H192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+'5'!H193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+'5'!H194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+'5'!H195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+'5'!H196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+'5'!H197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+'5'!H198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+'5'!H199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+'5'!H200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+'5'!H201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+'5'!H202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+'5'!H203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+'5'!H204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+'5'!H205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+'5'!H206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+'5'!H207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+'5'!H208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+'5'!H209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+'5'!H210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+'5'!H211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+'5'!H212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+'5'!H213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+'5'!H214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+'5'!H215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+'5'!H216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+'5'!H217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+'5'!H218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+'5'!H219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+'5'!H220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+'5'!H221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+'5'!H222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+'5'!H223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+'5'!H224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/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+'6'!H5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+'6'!H6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+'6'!H7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+'6'!H8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+'6'!H9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+'6'!H10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+'6'!H11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+'6'!H12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+'6'!H13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+'6'!H14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+'6'!H15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+'6'!H16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+'6'!H17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+'6'!H18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+'6'!H19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+'6'!H20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+'6'!H21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+'6'!H22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+'6'!H23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+'6'!H24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+'6'!H25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+'6'!H26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+'6'!H27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+'6'!H28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+'6'!H29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+'6'!H30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+'6'!H31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+'6'!H32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+'6'!H33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+'6'!H34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+'6'!H35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+'6'!H36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+'6'!H37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+'6'!H38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+'6'!H39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+'6'!H40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+'6'!H41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+'6'!H42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+'6'!H43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+'6'!H44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+'6'!H45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+'6'!H46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+'6'!H47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+'6'!H48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+'6'!H49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+'6'!H50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+'6'!H51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+'6'!H52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+'6'!H53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+'6'!H54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+'6'!H55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+'6'!H56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+'6'!H57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+'6'!H58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+'6'!H59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+'6'!H60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+'6'!H61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+'6'!H62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+'6'!H63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+'6'!H64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+'6'!H65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+'6'!H66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+'6'!H67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+'6'!H68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+'6'!H69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+'6'!H70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+'6'!H71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+'6'!H72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+'6'!H73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+'6'!H74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+'6'!H75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+'6'!H76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+'6'!H77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+'6'!H78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+'6'!H79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+'6'!H80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+'6'!H81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+'6'!H82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+'6'!H83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+'6'!H84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+'6'!H85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+'6'!H86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+'6'!H87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+'6'!H88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+'6'!H89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+'6'!H90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+'6'!H91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+'6'!H92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+'6'!H93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+'6'!H94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+'6'!H95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+'6'!H96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+'6'!H97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+'6'!H98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+'6'!H99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+'6'!H100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+'6'!H101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+'6'!H102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+'6'!H103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+'6'!H104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+'6'!H105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+'6'!H106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+'6'!H107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+'6'!H108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+'6'!H107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+'6'!H110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+'6'!H111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+'6'!H112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+'6'!H113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+'6'!H114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+'6'!H115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+'6'!H116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+'6'!H117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+'6'!H118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+'6'!H119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+'6'!H120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+'6'!H121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+'6'!H122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+'6'!H123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+'6'!H124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+'6'!H125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+'6'!H126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+'6'!H127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+'6'!H128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+'6'!H129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+'6'!H130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+'6'!H131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+'6'!H132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+'6'!H133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+'6'!H134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+'6'!H135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+'6'!H136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+'6'!H137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+'6'!H138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+'6'!H139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+'6'!H140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+'6'!H141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+'6'!H142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+'6'!H143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+'6'!H144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+'6'!H145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+'6'!H146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+'6'!H147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+'6'!H148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+'6'!H149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+'6'!H150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+'6'!H151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+'6'!H152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+'6'!H153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+'6'!H154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+'6'!H155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+'6'!H156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+'6'!H157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+'6'!H158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+'6'!H159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+'6'!H160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+'6'!H161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+'6'!H162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+'6'!H163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+'6'!H164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+'6'!H165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+'6'!H166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+'6'!H167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+'6'!H168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+'6'!H169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+'6'!H170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+'6'!H171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+'6'!H172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+'6'!H173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+'6'!H174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+'6'!H175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+'6'!H176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+'6'!H108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+'6'!H178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+'6'!H179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+'6'!H180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+'6'!H181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+'6'!H182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+'6'!H183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+'6'!H184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+'6'!H185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+'6'!H186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+'6'!H187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+'6'!H188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+'6'!H189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+'6'!H190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+'6'!H191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+'6'!H192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+'6'!H193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+'6'!H194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+'6'!H195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+'6'!H196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+'6'!H197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+'6'!H198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+'6'!H199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+'6'!H200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+'6'!H201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+'6'!H202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+'6'!H203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+'6'!H204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+'6'!H205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+'6'!H206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+'6'!H207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+'6'!H208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+'6'!H209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+'6'!H210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+'6'!H211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+'6'!H212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+'6'!H213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+'6'!H214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+'6'!H215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+'6'!H216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+'6'!H217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+'6'!H218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+'6'!H219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+'6'!H220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+'6'!H221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+'6'!H222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+'6'!H223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+'6'!H224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.10937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+'7'!H5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+'7'!H6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+'7'!H7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+'7'!H8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+'7'!H9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+'7'!H10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+'7'!H11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+'7'!H12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+'7'!H13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+'7'!H14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+'7'!H15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+'7'!H16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+'7'!H17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+'7'!H18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+'7'!H19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+'7'!H20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+'7'!H21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+'7'!H22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+'7'!H23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+'7'!H24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+'7'!H25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+'7'!H26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+'7'!H27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+'7'!H28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+'7'!H29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+'7'!H30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+'7'!H31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+'7'!H32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+'7'!H33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+'7'!H34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+'7'!H35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+'7'!H36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+'7'!H37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+'7'!H38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+'7'!H39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+'7'!H40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+'7'!H41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+'7'!H42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+'7'!H43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+'7'!H44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+'7'!H45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+'7'!H46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+'7'!H47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+'7'!H48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+'7'!H49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+'7'!H50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+'7'!H51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+'7'!H52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+'7'!H53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+'7'!H54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+'7'!H55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+'7'!H56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+'7'!H57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+'7'!H58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+'7'!H59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+'7'!H60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+'7'!H61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+'7'!H62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+'7'!H63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+'7'!H64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+'7'!H65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+'7'!H66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+'7'!H67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+'7'!H68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+'7'!H69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+'7'!H70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+'7'!H71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+'7'!H72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+'7'!H73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+'7'!H74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+'7'!H75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+'7'!H76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+'7'!H77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+'7'!H78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+'7'!H79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+'7'!H80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+'7'!H81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+'7'!H82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+'7'!H83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+'7'!H84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+'7'!H85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+'7'!H86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+'7'!H87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+'7'!H88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+'7'!H89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+'7'!H90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+'7'!H91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+'7'!H92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+'7'!H93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+'7'!H94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+'7'!H95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+'7'!H96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+'7'!H97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+'7'!H98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+'7'!H99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+'7'!H100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+'7'!H101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+'7'!H102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+'7'!H103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+'7'!H104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+'7'!H105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+'7'!H106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+'7'!H107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+'7'!H108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+'7'!H107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+'7'!H110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+'7'!H111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+'7'!H112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+'7'!H113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+'7'!H114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+'7'!H115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+'7'!H116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+'7'!H117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+'7'!H118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+'7'!H119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+'7'!H120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+'7'!H121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+'7'!H122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+'7'!H123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+'7'!H124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+'7'!H125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+'7'!H126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+'7'!H127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+'7'!H128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+'7'!H129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+'7'!H130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+'7'!H131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+'7'!H132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+'7'!H133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+'7'!H134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+'7'!H135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+'7'!H136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+'7'!H137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+'7'!H138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+'7'!H139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+'7'!H140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+'7'!H141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+'7'!H142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+'7'!H143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+'7'!H144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+'7'!H145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+'7'!H146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+'7'!H147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+'7'!H148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+'7'!H149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+'7'!H150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+'7'!H151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+'7'!H152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+'7'!H153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+'7'!H154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+'7'!H155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+'7'!H156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+'7'!H157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+'7'!H158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+'7'!H159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+'7'!H160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+'7'!H161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+'7'!H162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+'7'!H163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+'7'!H164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+'7'!H165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+'7'!H166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+'7'!H167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+'7'!H168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+'7'!H169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+'7'!H170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+'7'!H171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+'7'!H172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+'7'!H173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+'7'!H174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+'7'!H175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+'7'!H176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+'7'!H108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+'7'!H178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+'7'!H179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+'7'!H180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+'7'!H181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+'7'!H182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+'7'!H183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+'7'!H184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+'7'!H185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+'7'!H186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+'7'!H187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+'7'!H188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+'7'!H189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+'7'!H190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+'7'!H191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+'7'!H192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+'7'!H193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+'7'!H194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+'7'!H195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+'7'!H196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+'7'!H197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+'7'!H198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+'7'!H199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+'7'!H200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+'7'!H201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+'7'!H202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+'7'!H203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+'7'!H204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+'7'!H205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+'7'!H206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+'7'!H207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+'7'!H208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+'7'!H209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+'7'!H210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+'7'!H211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+'7'!H212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+'7'!H213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+'7'!H214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+'7'!H215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+'7'!H216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+'7'!H217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+'7'!H218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+'7'!H219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+'7'!H220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+'7'!H221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+'7'!H222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+'7'!H223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+'7'!H224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/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  <c r="M231" s="2" t="s">
        <v>372</v>
      </c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  <c r="O234" s="2">
        <f>2600+40+90+200+50+120+40+25+50+25+20+200+60+30</f>
        <v>3550</v>
      </c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  <c r="O235" s="23">
        <f>+L227-L232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7.218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+'8'!H5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+'8'!H6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+'8'!H7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+'8'!H8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+'8'!H9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+'8'!H10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+'8'!H11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+'8'!H12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+'8'!H13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+'8'!H14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+'8'!H15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+'8'!H16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+'8'!H17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+'8'!H18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+'8'!H19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+'8'!H20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+'8'!H21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+'8'!H22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+'8'!H23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+'8'!H24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+'8'!H25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+'8'!H26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+'8'!H27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+'8'!H28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+'8'!H29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+'8'!H30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+'8'!H31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+'8'!H32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+'8'!H33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+'8'!H34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+'8'!H35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+'8'!H36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+'8'!H37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+'8'!H38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+'8'!H39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+'8'!H40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+'8'!H41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+'8'!H42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+'8'!H43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+'8'!H44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+'8'!H45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+'8'!H46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+'8'!H47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+'8'!H48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+'8'!H49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+'8'!H50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+'8'!H51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+'8'!H52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+'8'!H53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+'8'!H54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+'8'!H55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+'8'!H56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+'8'!H57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+'8'!H58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+'8'!H59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+'8'!H60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+'8'!H61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+'8'!H62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+'8'!H63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+'8'!H64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+'8'!H65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+'8'!H66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+'8'!H67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+'8'!H68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+'8'!H69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+'8'!H70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+'8'!H71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+'8'!H72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+'8'!H73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+'8'!H74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+'8'!H75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+'8'!H76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+'8'!H77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+'8'!H78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+'8'!H79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+'8'!H80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+'8'!H81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+'8'!H82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+'8'!H83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+'8'!H84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+'8'!H85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+'8'!H86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+'8'!H87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+'8'!H88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+'8'!H89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+'8'!H90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+'8'!H91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+'8'!H92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+'8'!H93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+'8'!H94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+'8'!H95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+'8'!H96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+'8'!H97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+'8'!H98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+'8'!H99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+'8'!H100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+'8'!H101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+'8'!H102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+'8'!H103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+'8'!H104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+'8'!H105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+'8'!H106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+'8'!H107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+'8'!H108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+'8'!H109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+'8'!H110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+'8'!H111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+'8'!H112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+'8'!H113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+'8'!H114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+'8'!H115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+'8'!H116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+'8'!H117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+'8'!H118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+'8'!H119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+'8'!H120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+'8'!H121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+'8'!H122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+'8'!H123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+'8'!H124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+'8'!H125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+'8'!H126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+'8'!H127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+'8'!H128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+'8'!H129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+'8'!H130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+'8'!H131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+'8'!H132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+'8'!H133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+'8'!H134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+'8'!H135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+'8'!H136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+'8'!H137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+'8'!H138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+'8'!H139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+'8'!H140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+'8'!H141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+'8'!H142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+'8'!H143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+'8'!H144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+'8'!H145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+'8'!H146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+'8'!H147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+'8'!H148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+'8'!H149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+'8'!H150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+'8'!H151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+'8'!H152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+'8'!H153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+'8'!H154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+'8'!H155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+'8'!H156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+'8'!H157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+'8'!H158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+'8'!H159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+'8'!H160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+'8'!H161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+'8'!H162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+'8'!H163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+'8'!H164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+'8'!H165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+'8'!H166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+'8'!H167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+'8'!H168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+'8'!H169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+'8'!H170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+'8'!H171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+'8'!H172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+'8'!H173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+'8'!H174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+'8'!H175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+'8'!H176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+'8'!H177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+'8'!H178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+'8'!H179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+'8'!H180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+'8'!H181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+'8'!H182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+'8'!H183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+'8'!H184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+'8'!H185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+'8'!H186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+'8'!H187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+'8'!H188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+'8'!H189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+'8'!H190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+'8'!H191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+'8'!H192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+'8'!H193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+'8'!H194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+'8'!H195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+'8'!H196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+'8'!H197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+'8'!H198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+'8'!H199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+'8'!H200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+'8'!H201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+'8'!H202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+'8'!H203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+'8'!H204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+'8'!H205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+'8'!H206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+'8'!H207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+'8'!H208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+'8'!H209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+'8'!H210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+'8'!H211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+'8'!H212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+'8'!H213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+'8'!H214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+'8'!H215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+'8'!H216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+'8'!H217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+'8'!H218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+'8'!H219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+'8'!H220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+'8'!H221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+'8'!H222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+'8'!H223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+'8'!H224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/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I72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+'9'!H5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+'9'!H6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+'9'!H7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+'9'!H8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+'9'!H9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+'9'!H10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+'9'!H11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+'9'!H12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+'9'!H13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+'9'!H14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+'9'!H15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+'9'!H16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+'9'!H17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+'9'!H18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+'9'!H19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+'9'!H20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+'9'!H21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+'9'!H22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+'9'!H23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+'9'!H24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+'9'!H25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+'9'!H26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+'9'!H27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+'9'!H28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+'9'!H29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+'9'!H30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+'9'!H31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+'9'!H32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+'9'!H33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+'9'!H34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+'9'!H35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+'9'!H36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+'9'!H37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+'9'!H38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+'9'!H39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+'9'!H40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+'9'!H41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+'9'!H42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+'9'!H43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+'9'!H44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+'9'!H45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+'9'!H46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+'9'!H47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+'9'!H48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+'9'!H49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+'9'!H50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+'9'!H51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+'9'!H52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+'9'!H53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+'9'!H54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+'9'!H55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+'9'!H56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+'9'!H57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+'9'!H58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+'9'!H59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+'9'!H60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+'9'!H61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+'9'!H62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+'9'!H63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+'9'!H64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+'9'!H65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+'9'!H66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+'9'!H67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+'9'!H68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+'9'!H69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+'9'!H70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+'9'!H71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+'9'!H72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+'9'!H73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+'9'!H74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+'9'!H75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+'9'!H76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+'9'!H77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+'9'!H78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+'9'!H79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+'9'!H80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+'9'!H81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+'9'!H82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+'9'!H83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+'9'!H84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+'9'!H85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+'9'!H86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+'9'!H87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+'9'!H88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+'9'!H89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+'9'!H90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+'9'!H91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+'9'!H92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+'9'!H93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+'9'!H94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+'9'!H95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+'9'!H96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+'9'!H97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+'9'!H98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+'9'!H99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+'9'!H100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+'9'!H101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+'9'!H102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+'9'!H103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+'9'!H104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+'9'!H105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+'9'!H106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+'9'!H107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+'9'!H108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+'9'!H107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+'9'!H110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+'9'!H111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+'9'!H112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+'9'!H113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+'9'!H114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+'9'!H115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+'9'!H116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+'9'!H117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+'9'!H118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+'9'!H119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+'9'!H120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+'9'!H121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+'9'!H122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+'9'!H123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+'9'!H124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+'9'!H125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+'9'!H126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+'9'!H127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+'9'!H128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+'9'!H129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+'9'!H130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+'9'!H131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+'9'!H132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+'9'!H133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+'9'!H134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+'9'!H135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+'9'!H136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+'9'!H137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+'9'!H138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+'9'!H139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+'9'!H140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+'9'!H141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+'9'!H142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+'9'!H143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+'9'!H144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+'9'!H145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+'9'!H146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+'9'!H147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+'9'!H148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+'9'!H149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+'9'!H150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+'9'!H151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+'9'!H152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+'9'!H153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+'9'!H154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+'9'!H155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+'9'!H156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+'9'!H157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+'9'!H158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+'9'!H159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+'9'!H160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+'9'!H161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+'9'!H162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+'9'!H163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+'9'!H164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+'9'!H165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+'9'!H166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+'9'!H167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+'9'!H168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+'9'!H169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+'9'!H170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+'9'!H171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+'9'!H172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+'9'!H173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+'9'!H174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+'9'!H175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+'9'!H176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+'9'!H108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+'9'!H178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+'9'!H179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+'9'!H180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+'9'!H181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+'9'!H182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+'9'!H183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+'9'!H184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+'9'!H185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+'9'!H186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+'9'!H187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+'9'!H188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+'9'!H189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+'9'!H190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+'9'!H191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+'9'!H192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+'9'!H193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+'9'!H194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+'9'!H195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+'9'!H196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+'9'!H197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+'9'!H198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+'9'!H199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+'9'!H200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+'9'!H201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+'9'!H202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+'9'!H203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+'9'!H204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+'9'!H205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+'9'!H206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+'9'!H207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+'9'!H208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+'9'!H209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+'9'!H210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+'9'!H211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+'9'!H212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+'9'!H213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+'9'!H214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+'9'!H215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+'9'!H216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+'9'!H217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+'9'!H218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+'9'!H219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+'9'!H220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+'9'!H221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+'9'!H222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+'9'!H223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+'9'!H224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234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+'10'!H5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+'10'!H6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+'10'!H7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+'10'!H8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+'10'!H9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+'10'!H10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+'10'!H11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+'10'!H12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+'10'!H13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+'10'!H14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+'10'!H15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+'10'!H16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+'10'!H17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+'10'!H18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+'10'!H19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+'10'!H20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+'10'!H21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+'10'!H22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+'10'!H23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+'10'!H24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+'10'!H25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+'10'!H26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+'10'!H27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+'10'!H28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+'10'!H29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+'10'!H30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+'10'!H31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+'10'!H32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+'10'!H33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+'10'!H34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+'10'!H35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+'10'!H36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+'10'!H37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+'10'!H38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+'10'!H39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+'10'!H40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+'10'!H41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+'10'!H42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+'10'!H43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+'10'!H44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+'10'!H45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+'10'!H46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+'10'!H47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+'10'!H48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+'10'!H49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+'10'!H50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+'10'!H51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+'10'!H52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+'10'!H53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+'10'!H54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+'10'!H55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+'10'!H56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+'10'!H57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+'10'!H58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+'10'!H59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+'10'!H60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+'10'!H61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+'10'!H62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+'10'!H63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+'10'!H64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+'10'!H65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+'10'!H66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+'10'!H67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+'10'!H68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+'10'!H69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+'10'!H70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+'10'!H71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+'10'!H72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+'10'!H73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+'10'!H74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+'10'!H75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+'10'!H76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+'10'!H77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+'10'!H78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+'10'!H79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+'10'!H80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+'10'!H81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+'10'!H82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+'10'!H83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+'10'!H84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+'10'!H85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+'10'!H86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+'10'!H87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+'10'!H88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+'10'!H89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+'10'!H90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+'10'!H91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+'10'!H92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+'10'!H93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+'10'!H94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+'10'!H95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+'10'!H96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+'10'!H97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+'10'!H98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+'10'!H99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+'10'!H100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+'10'!H101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+'10'!H102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+'10'!H103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+'10'!H104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+'10'!H105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+'10'!H106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+'10'!H107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+'10'!H108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+'10'!H107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+'10'!H110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+'10'!H111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+'10'!H112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+'10'!H113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+'10'!H114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+'10'!H115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+'10'!H116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+'10'!H117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+'10'!H118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+'10'!H119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+'10'!H120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+'10'!H121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+'10'!H122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+'10'!H123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+'10'!H124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+'10'!H125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+'10'!H126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+'10'!H127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+'10'!H128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+'10'!H129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+'10'!H130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+'10'!H131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+'10'!H132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+'10'!H133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+'10'!H134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+'10'!H135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+'10'!H136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+'10'!H137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+'10'!H138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+'10'!H139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+'10'!H140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+'10'!H141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+'10'!H142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+'10'!H143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+'10'!H144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+'10'!H145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+'10'!H146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+'10'!H147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+'10'!H148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+'10'!H149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+'10'!H150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+'10'!H151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+'10'!H152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+'10'!H153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+'10'!H154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+'10'!H155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+'10'!H156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+'10'!H157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+'10'!H158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+'10'!H159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+'10'!H160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+'10'!H161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+'10'!H162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+'10'!H163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+'10'!H164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+'10'!H165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+'10'!H166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+'10'!H167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+'10'!H168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+'10'!H169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+'10'!H170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+'10'!H171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+'10'!H172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+'10'!H173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+'10'!H174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+'10'!H175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+'10'!H176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+'10'!H108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+'10'!H178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+'10'!H179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+'10'!H180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+'10'!H181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+'10'!H182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+'10'!H183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+'10'!H184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+'10'!H185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+'10'!H186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+'10'!H187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+'10'!H188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+'10'!H189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+'10'!H190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+'10'!H191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+'10'!H192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+'10'!H193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+'10'!H194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+'10'!H195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+'10'!H196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+'10'!H197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+'10'!H198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+'10'!H199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+'10'!H200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+'10'!H201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+'10'!H202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+'10'!H203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+'10'!H204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+'10'!H205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+'10'!H206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+'10'!H207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+'10'!H208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+'10'!H209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+'10'!H210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+'10'!H211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+'10'!H212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+'10'!H213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+'10'!H214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+'10'!H215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+'10'!H216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+'10'!H217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+'10'!H218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+'10'!H219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+'10'!H220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+'10'!H221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+'10'!H222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+'10'!H223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+'10'!H224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16.554687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+'11'!H5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+'11'!H6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+'11'!H7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+'11'!H8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+'11'!H9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+'11'!H10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+'11'!H11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+'11'!H12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+'11'!H13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+'11'!H14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+'11'!H15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+'11'!H16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+'11'!H17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+'11'!H18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+'11'!H19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+'11'!H20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+'11'!H21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+'11'!H22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+'11'!H23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+'11'!H24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+'11'!H25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+'11'!H26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+'11'!H27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+'11'!H28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+'11'!H29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+'11'!H30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+'11'!H31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+'11'!H32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+'11'!H33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+'11'!H34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+'11'!H35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+'11'!H36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+'11'!H37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+'11'!H38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+'11'!H39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+'11'!H40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+'11'!H41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+'11'!H42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+'11'!H43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+'11'!H44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+'11'!H45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+'11'!H46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+'11'!H47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+'11'!H48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+'11'!H49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+'11'!H50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+'11'!H51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+'11'!H52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+'11'!H53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+'11'!H54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+'11'!H55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+'11'!H56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+'11'!H57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+'11'!H58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+'11'!H59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+'11'!H60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+'11'!H61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+'11'!H62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+'11'!H63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+'11'!H64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+'11'!H65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+'11'!H66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+'11'!H67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+'11'!H68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+'11'!H69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+'11'!H70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+'11'!H71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+'11'!H72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+'11'!H73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+'11'!H74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+'11'!H75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+'11'!H76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+'11'!H77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+'11'!H78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+'11'!H79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+'11'!H80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+'11'!H81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+'11'!H82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+'11'!H83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+'11'!H84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+'11'!H85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+'11'!H86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+'11'!H87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+'11'!H88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+'11'!H89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+'11'!H90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+'11'!H91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+'11'!H92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+'11'!H93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+'11'!H94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+'11'!H95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+'11'!H96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+'11'!H97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+'11'!H98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+'11'!H99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+'11'!H100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+'11'!H101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+'11'!H102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+'11'!H103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+'11'!H104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+'11'!H105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+'11'!H106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+'11'!H107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+'11'!H108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+'11'!H107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+'11'!H110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+'11'!H111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+'11'!H112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+'11'!H113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+'11'!H114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+'11'!H115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+'11'!H116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+'11'!H117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+'11'!H118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+'11'!H119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+'11'!H120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+'11'!H121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+'11'!H122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+'11'!H123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+'11'!H124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+'11'!H125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+'11'!H126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+'11'!H127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+'11'!H128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+'11'!H129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+'11'!H130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+'11'!H131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+'11'!H132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+'11'!H133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+'11'!H134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+'11'!H135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+'11'!H136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+'11'!H137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+'11'!H138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+'11'!H139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+'11'!H140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+'11'!H141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+'11'!H142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+'11'!H143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+'11'!H144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+'11'!H145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+'11'!H146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+'11'!H147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+'11'!H148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+'11'!H149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+'11'!H150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+'11'!H151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+'11'!H152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+'11'!H153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+'11'!H154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+'11'!H155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+'11'!H156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+'11'!H157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+'11'!H158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+'11'!H159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+'11'!H160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+'11'!H161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+'11'!H162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+'11'!H163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+'11'!H164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+'11'!H165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+'11'!H166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+'11'!H167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+'11'!H168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+'11'!H169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+'11'!H170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+'11'!H171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+'11'!H172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+'11'!H173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+'11'!H174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+'11'!H175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+'11'!H176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+'11'!H108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+'11'!H178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+'11'!H179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+'11'!H180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+'11'!H181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+'11'!H182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+'11'!H183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+'11'!H184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+'11'!H185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+'11'!H186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+'11'!H187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+'11'!H188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+'11'!H189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+'11'!H190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+'11'!H191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+'11'!H192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+'11'!H193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+'11'!H194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+'11'!H195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+'11'!H196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+'11'!H197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+'11'!H198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+'11'!H199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+'11'!H200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+'11'!H201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+'11'!H202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+'11'!H203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+'11'!H204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+'11'!H205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+'11'!H206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+'11'!H207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+'11'!H208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+'11'!H209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+'11'!H210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+'11'!H211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+'11'!H212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+'11'!H213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+'11'!H214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+'11'!H215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+'11'!H216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+'11'!H217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+'11'!H218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+'11'!H219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+'11'!H220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+'11'!H221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+'11'!H222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+'11'!H223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+'11'!H224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/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  <c r="M231" s="2" t="s">
        <v>373</v>
      </c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+'12'!H5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+'12'!H6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+'12'!H7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+'12'!H8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+'12'!H9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+'12'!H10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+'12'!H11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+'12'!H12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+'12'!H13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+'12'!H14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+'12'!H15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+'12'!H16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+'12'!H17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+'12'!H18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+'12'!H19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+'12'!H20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+'12'!H21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+'12'!H22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+'12'!H23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+'12'!H24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+'12'!H25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+'12'!H26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+'12'!H27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+'12'!H28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+'12'!H29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+'12'!H30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+'12'!H31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+'12'!H32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+'12'!H33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+'12'!H34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+'12'!H35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+'12'!H36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+'12'!H37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+'12'!H38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+'12'!H39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+'12'!H40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+'12'!H41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+'12'!H42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+'12'!H43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+'12'!H44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+'12'!H45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+'12'!H46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+'12'!H47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+'12'!H48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+'12'!H49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+'12'!H50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+'12'!H51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+'12'!H52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+'12'!H53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+'12'!H54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+'12'!H55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+'12'!H56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+'12'!H57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+'12'!H58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+'12'!H59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+'12'!H60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+'12'!H61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+'12'!H62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+'12'!H63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+'12'!H64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+'12'!H65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+'12'!H66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+'12'!H67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+'12'!H68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+'12'!H69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+'12'!H70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+'12'!H71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+'12'!H72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+'12'!H73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+'12'!H74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+'12'!H75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+'12'!H76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+'12'!H77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+'12'!H78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+'12'!H79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+'12'!H80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+'12'!H81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+'12'!H82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+'12'!H83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+'12'!H84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+'12'!H85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+'12'!H86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+'12'!H87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+'12'!H88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+'12'!H89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+'12'!H90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+'12'!H91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+'12'!H92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+'12'!H93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+'12'!H94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+'12'!H95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+'12'!H96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+'12'!H97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+'12'!H98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+'12'!H99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+'12'!H100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+'12'!H101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+'12'!H102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+'12'!H103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+'12'!H104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+'12'!H105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+'12'!H106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+'12'!H107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+'12'!H108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+'12'!H109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+'12'!H110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+'12'!H111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+'12'!H112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+'12'!H113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+'12'!H114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+'12'!H115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+'12'!H116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+'12'!H117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+'12'!H118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+'12'!H119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+'12'!H120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+'12'!H121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+'12'!H122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+'12'!H123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+'12'!H124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+'12'!H125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+'12'!H126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+'12'!H127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+'12'!H128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+'12'!H129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+'12'!H130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+'12'!H131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+'12'!H132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+'12'!H133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+'12'!H134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+'12'!H135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+'12'!H136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+'12'!H137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+'12'!H138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+'12'!H139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+'12'!H140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+'12'!H141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+'12'!H142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+'12'!H143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+'12'!H144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+'12'!H145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+'12'!H146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+'12'!H147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+'12'!H148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+'12'!H149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+'12'!H150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+'12'!H151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+'12'!H152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+'12'!H153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+'12'!H154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+'12'!H155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+'12'!H156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+'12'!H157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+'12'!H158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+'12'!H159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+'12'!H160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+'12'!H161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+'12'!H162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+'12'!H163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+'12'!H164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+'12'!H165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+'12'!H166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+'12'!H167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+'12'!H168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+'12'!H169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+'12'!H170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+'12'!H171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+'12'!H172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+'12'!H173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+'12'!H174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+'12'!H175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+'12'!H176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+'12'!H177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+'12'!H178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+'12'!H179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+'12'!H180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+'12'!H181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+'12'!H182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+'12'!H183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+'12'!H184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+'12'!H185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+'12'!H186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+'12'!H187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+'12'!H188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+'12'!H189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+'12'!H190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+'12'!H191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+'12'!H192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+'12'!H193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+'12'!H194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+'12'!H195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+'12'!H196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+'12'!H197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+'12'!H198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+'12'!H199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+'12'!H200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+'12'!H201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+'12'!H202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+'12'!H203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+'12'!H204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+'12'!H205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+'12'!H206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+'12'!H207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+'12'!H208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+'12'!H209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+'12'!H210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+'12'!H211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+'12'!H212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+'12'!H213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+'12'!H214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+'12'!H215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+'12'!H216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+'12'!H217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+'12'!H218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+'12'!H219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+'12'!H220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+'12'!H221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+'12'!H222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+'12'!H223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+'12'!H224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+'13'!H5</f>
        <v>0</v>
      </c>
      <c r="D5" s="94">
        <v>0</v>
      </c>
      <c r="E5" s="46">
        <f t="shared" ref="E5:E154" si="0">C5+D5</f>
        <v>0</v>
      </c>
      <c r="F5" s="105">
        <v>0</v>
      </c>
      <c r="G5" s="103">
        <v>0</v>
      </c>
      <c r="H5" s="46">
        <f t="shared" ref="H5:H73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+'13'!H6</f>
        <v>0</v>
      </c>
      <c r="D6" s="94">
        <v>0</v>
      </c>
      <c r="E6" s="46">
        <f t="shared" ref="E6" si="5">C6+D6</f>
        <v>0</v>
      </c>
      <c r="F6" s="105">
        <v>0</v>
      </c>
      <c r="G6" s="103">
        <v>0</v>
      </c>
      <c r="H6" s="46">
        <f t="shared" ref="H6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>
        <v>0</v>
      </c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+'13'!H7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2">
        <f t="shared" si="7"/>
        <v>0</v>
      </c>
      <c r="L7" s="17" t="s">
        <v>16</v>
      </c>
      <c r="M7" s="18">
        <v>0</v>
      </c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+'13'!H8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2">
        <f t="shared" si="7"/>
        <v>0</v>
      </c>
      <c r="L8" s="17" t="s">
        <v>16</v>
      </c>
      <c r="M8" s="18">
        <v>0</v>
      </c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+'13'!H9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2">
        <f t="shared" si="7"/>
        <v>0</v>
      </c>
      <c r="L9" s="17" t="s">
        <v>16</v>
      </c>
      <c r="M9" s="18">
        <v>0</v>
      </c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+'13'!H10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2">
        <f t="shared" si="7"/>
        <v>0</v>
      </c>
      <c r="L10" s="17" t="s">
        <v>16</v>
      </c>
      <c r="M10" s="18">
        <v>0</v>
      </c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+'13'!H11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50</v>
      </c>
      <c r="K11" s="72">
        <f t="shared" si="7"/>
        <v>0</v>
      </c>
      <c r="L11" s="17" t="s">
        <v>16</v>
      </c>
      <c r="M11" s="18">
        <v>0</v>
      </c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+'13'!H12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50</v>
      </c>
      <c r="K12" s="72">
        <f t="shared" si="7"/>
        <v>0</v>
      </c>
      <c r="L12" s="17" t="s">
        <v>16</v>
      </c>
      <c r="M12" s="18">
        <v>0</v>
      </c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+'13'!H13</f>
        <v>0</v>
      </c>
      <c r="D13" s="94">
        <v>0</v>
      </c>
      <c r="E13" s="46">
        <f t="shared" si="0"/>
        <v>0</v>
      </c>
      <c r="F13" s="105">
        <v>0</v>
      </c>
      <c r="G13" s="103">
        <v>0</v>
      </c>
      <c r="H13" s="46">
        <f t="shared" si="1"/>
        <v>0</v>
      </c>
      <c r="I13" s="95"/>
      <c r="J13" s="15">
        <v>50</v>
      </c>
      <c r="K13" s="72">
        <f t="shared" si="7"/>
        <v>0</v>
      </c>
      <c r="L13" s="17" t="s">
        <v>16</v>
      </c>
      <c r="M13" s="18">
        <v>0</v>
      </c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+'13'!H14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2">
        <f t="shared" si="7"/>
        <v>0</v>
      </c>
      <c r="L14" s="17" t="s">
        <v>16</v>
      </c>
      <c r="M14" s="18">
        <v>0</v>
      </c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+'13'!H15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2">
        <f t="shared" si="7"/>
        <v>0</v>
      </c>
      <c r="L15" s="17" t="s">
        <v>16</v>
      </c>
      <c r="M15" s="18">
        <v>0</v>
      </c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+'13'!H16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2">
        <f t="shared" si="7"/>
        <v>0</v>
      </c>
      <c r="L16" s="17" t="s">
        <v>16</v>
      </c>
      <c r="M16" s="18">
        <v>0</v>
      </c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+'13'!H17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2">
        <f t="shared" si="7"/>
        <v>0</v>
      </c>
      <c r="L17" s="17" t="s">
        <v>16</v>
      </c>
      <c r="M17" s="18">
        <v>0</v>
      </c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+'13'!H18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2">
        <f t="shared" si="7"/>
        <v>0</v>
      </c>
      <c r="L18" s="17" t="s">
        <v>16</v>
      </c>
      <c r="M18" s="18">
        <v>0</v>
      </c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+'13'!H19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2">
        <f t="shared" si="7"/>
        <v>0</v>
      </c>
      <c r="L19" s="17" t="s">
        <v>16</v>
      </c>
      <c r="M19" s="18">
        <v>0</v>
      </c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+'13'!H20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65</v>
      </c>
      <c r="K20" s="72">
        <f t="shared" si="7"/>
        <v>0</v>
      </c>
      <c r="L20" s="17" t="s">
        <v>16</v>
      </c>
      <c r="M20" s="18">
        <v>0</v>
      </c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+'13'!H21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85</v>
      </c>
      <c r="K21" s="72">
        <f t="shared" si="7"/>
        <v>0</v>
      </c>
      <c r="L21" s="17" t="s">
        <v>16</v>
      </c>
      <c r="M21" s="18">
        <v>0</v>
      </c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+'13'!H22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>
        <v>0</v>
      </c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+'13'!H23</f>
        <v>0</v>
      </c>
      <c r="D23" s="94">
        <v>0</v>
      </c>
      <c r="E23" s="46">
        <f t="shared" si="0"/>
        <v>0</v>
      </c>
      <c r="F23" s="105">
        <v>0</v>
      </c>
      <c r="G23" s="103">
        <v>0</v>
      </c>
      <c r="H23" s="46">
        <f t="shared" si="1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>
        <v>0</v>
      </c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+'13'!H24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>
        <v>0</v>
      </c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+'13'!H25</f>
        <v>0</v>
      </c>
      <c r="D25" s="94">
        <v>0</v>
      </c>
      <c r="E25" s="46">
        <f t="shared" ref="E25" si="13">C25+D25</f>
        <v>0</v>
      </c>
      <c r="F25" s="105">
        <v>0</v>
      </c>
      <c r="G25" s="103">
        <v>0</v>
      </c>
      <c r="H25" s="46">
        <f t="shared" ref="H25" si="14">+E25-F25-I25-G25</f>
        <v>0</v>
      </c>
      <c r="I25" s="95"/>
      <c r="J25" s="15">
        <v>100</v>
      </c>
      <c r="K25" s="72">
        <f t="shared" si="7"/>
        <v>0</v>
      </c>
      <c r="L25" s="17" t="s">
        <v>16</v>
      </c>
      <c r="M25" s="18">
        <v>0</v>
      </c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+'13'!H26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>
        <v>0</v>
      </c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+'13'!H27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>
        <v>0</v>
      </c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+'13'!H28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>
        <v>0</v>
      </c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+'13'!H29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>
        <v>0</v>
      </c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+'13'!H30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>
        <v>0</v>
      </c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+'13'!H31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>
        <v>0</v>
      </c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+'13'!H32</f>
        <v>0</v>
      </c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>
        <v>0</v>
      </c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+'13'!H33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>
        <v>0</v>
      </c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+'13'!H34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>
        <v>0</v>
      </c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+'13'!H35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35</v>
      </c>
      <c r="K35" s="72">
        <f t="shared" si="7"/>
        <v>0</v>
      </c>
      <c r="L35" s="17" t="s">
        <v>16</v>
      </c>
      <c r="M35" s="18">
        <v>0</v>
      </c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+'13'!H36</f>
        <v>0</v>
      </c>
      <c r="D36" s="94">
        <v>0</v>
      </c>
      <c r="E36" s="46">
        <f t="shared" ref="E36" si="15">C36+D36</f>
        <v>0</v>
      </c>
      <c r="F36" s="105">
        <v>0</v>
      </c>
      <c r="G36" s="103">
        <v>0</v>
      </c>
      <c r="H36" s="46">
        <f t="shared" ref="H36" si="16">+E36-F36-I36-G36</f>
        <v>0</v>
      </c>
      <c r="I36" s="95"/>
      <c r="J36" s="15">
        <v>35</v>
      </c>
      <c r="K36" s="72">
        <f t="shared" si="7"/>
        <v>0</v>
      </c>
      <c r="L36" s="17" t="s">
        <v>16</v>
      </c>
      <c r="M36" s="18">
        <v>0</v>
      </c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+'13'!H37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50</v>
      </c>
      <c r="K37" s="72">
        <f t="shared" si="7"/>
        <v>0</v>
      </c>
      <c r="L37" s="17" t="s">
        <v>16</v>
      </c>
      <c r="M37" s="18">
        <v>0</v>
      </c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+'13'!H38</f>
        <v>0</v>
      </c>
      <c r="D38" s="94">
        <v>0</v>
      </c>
      <c r="E38" s="46">
        <f t="shared" si="0"/>
        <v>0</v>
      </c>
      <c r="F38" s="105">
        <v>0</v>
      </c>
      <c r="G38" s="103">
        <v>0</v>
      </c>
      <c r="H38" s="46">
        <f t="shared" si="1"/>
        <v>0</v>
      </c>
      <c r="I38" s="95"/>
      <c r="J38" s="15">
        <v>50</v>
      </c>
      <c r="K38" s="72">
        <f t="shared" si="7"/>
        <v>0</v>
      </c>
      <c r="L38" s="17" t="s">
        <v>16</v>
      </c>
      <c r="M38" s="18">
        <v>0</v>
      </c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+'13'!H39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50</v>
      </c>
      <c r="K39" s="72">
        <f t="shared" si="7"/>
        <v>0</v>
      </c>
      <c r="L39" s="17" t="s">
        <v>16</v>
      </c>
      <c r="M39" s="18">
        <v>0</v>
      </c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+'13'!H40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25</v>
      </c>
      <c r="K40" s="72">
        <f t="shared" si="7"/>
        <v>0</v>
      </c>
      <c r="L40" s="17" t="s">
        <v>16</v>
      </c>
      <c r="M40" s="18">
        <v>0</v>
      </c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+'13'!H41</f>
        <v>0</v>
      </c>
      <c r="D41" s="94">
        <v>0</v>
      </c>
      <c r="E41" s="46">
        <f>C41+D41</f>
        <v>0</v>
      </c>
      <c r="F41" s="105">
        <v>0</v>
      </c>
      <c r="G41" s="103">
        <v>0</v>
      </c>
      <c r="H41" s="46">
        <f>+E41-F41-I41-G41</f>
        <v>0</v>
      </c>
      <c r="I41" s="95"/>
      <c r="J41" s="15">
        <v>25</v>
      </c>
      <c r="K41" s="72">
        <f>+J41*I41</f>
        <v>0</v>
      </c>
      <c r="L41" s="17" t="s">
        <v>16</v>
      </c>
      <c r="M41" s="18">
        <v>0</v>
      </c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+'13'!H42</f>
        <v>0</v>
      </c>
      <c r="D42" s="94">
        <v>0</v>
      </c>
      <c r="E42" s="46">
        <f t="shared" si="0"/>
        <v>0</v>
      </c>
      <c r="F42" s="105">
        <v>0</v>
      </c>
      <c r="G42" s="103">
        <v>0</v>
      </c>
      <c r="H42" s="46">
        <f t="shared" si="1"/>
        <v>0</v>
      </c>
      <c r="I42" s="95"/>
      <c r="J42" s="15">
        <v>25</v>
      </c>
      <c r="K42" s="72">
        <f t="shared" si="7"/>
        <v>0</v>
      </c>
      <c r="L42" s="17" t="s">
        <v>16</v>
      </c>
      <c r="M42" s="18">
        <v>0</v>
      </c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+'13'!H43</f>
        <v>0</v>
      </c>
      <c r="D43" s="94">
        <v>0</v>
      </c>
      <c r="E43" s="46">
        <f t="shared" si="0"/>
        <v>0</v>
      </c>
      <c r="F43" s="105">
        <v>0</v>
      </c>
      <c r="G43" s="103">
        <v>0</v>
      </c>
      <c r="H43" s="46">
        <f t="shared" si="1"/>
        <v>0</v>
      </c>
      <c r="I43" s="95"/>
      <c r="J43" s="15">
        <v>50</v>
      </c>
      <c r="K43" s="72">
        <f t="shared" si="7"/>
        <v>0</v>
      </c>
      <c r="L43" s="17" t="s">
        <v>16</v>
      </c>
      <c r="M43" s="18">
        <v>0</v>
      </c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+'13'!H44</f>
        <v>0</v>
      </c>
      <c r="D44" s="94">
        <v>0</v>
      </c>
      <c r="E44" s="46">
        <f t="shared" si="0"/>
        <v>0</v>
      </c>
      <c r="F44" s="105">
        <v>0</v>
      </c>
      <c r="G44" s="103">
        <v>0</v>
      </c>
      <c r="H44" s="46">
        <f t="shared" si="1"/>
        <v>0</v>
      </c>
      <c r="I44" s="95"/>
      <c r="J44" s="15">
        <v>50</v>
      </c>
      <c r="K44" s="72">
        <f t="shared" si="7"/>
        <v>0</v>
      </c>
      <c r="L44" s="17" t="s">
        <v>16</v>
      </c>
      <c r="M44" s="18">
        <v>0</v>
      </c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+'13'!H45</f>
        <v>0</v>
      </c>
      <c r="D45" s="94">
        <v>0</v>
      </c>
      <c r="E45" s="46">
        <f>C45+D45</f>
        <v>0</v>
      </c>
      <c r="F45" s="105">
        <v>0</v>
      </c>
      <c r="G45" s="103">
        <v>0</v>
      </c>
      <c r="H45" s="46">
        <f>+E45-F45-I45-G45</f>
        <v>0</v>
      </c>
      <c r="I45" s="95"/>
      <c r="J45" s="20">
        <v>50</v>
      </c>
      <c r="K45" s="72">
        <f>+J45*I45</f>
        <v>0</v>
      </c>
      <c r="L45" s="17" t="s">
        <v>16</v>
      </c>
      <c r="M45" s="18">
        <v>0</v>
      </c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+'13'!H46</f>
        <v>0</v>
      </c>
      <c r="D46" s="94">
        <v>0</v>
      </c>
      <c r="E46" s="46">
        <f t="shared" si="0"/>
        <v>0</v>
      </c>
      <c r="F46" s="105">
        <v>0</v>
      </c>
      <c r="G46" s="103">
        <v>0</v>
      </c>
      <c r="H46" s="46">
        <f t="shared" si="1"/>
        <v>0</v>
      </c>
      <c r="I46" s="95"/>
      <c r="J46" s="15">
        <v>50</v>
      </c>
      <c r="K46" s="72">
        <f t="shared" si="7"/>
        <v>0</v>
      </c>
      <c r="L46" s="17" t="s">
        <v>16</v>
      </c>
      <c r="M46" s="18">
        <v>0</v>
      </c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+'13'!H47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50</v>
      </c>
      <c r="K47" s="72">
        <f>+J47*I47</f>
        <v>0</v>
      </c>
      <c r="L47" s="17" t="s">
        <v>16</v>
      </c>
      <c r="M47" s="18">
        <v>0</v>
      </c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+'13'!H48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50</v>
      </c>
      <c r="K48" s="72">
        <f>+J48*I48</f>
        <v>0</v>
      </c>
      <c r="L48" s="17" t="s">
        <v>16</v>
      </c>
      <c r="M48" s="18">
        <v>0</v>
      </c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+'13'!H49</f>
        <v>0</v>
      </c>
      <c r="D49" s="94">
        <v>0</v>
      </c>
      <c r="E49" s="46">
        <f>C49+D49</f>
        <v>0</v>
      </c>
      <c r="F49" s="105">
        <v>0</v>
      </c>
      <c r="G49" s="103">
        <v>0</v>
      </c>
      <c r="H49" s="46">
        <f>+E49-F49-I49-G49</f>
        <v>0</v>
      </c>
      <c r="I49" s="95"/>
      <c r="J49" s="20">
        <v>50</v>
      </c>
      <c r="K49" s="72">
        <f>+J49*I49</f>
        <v>0</v>
      </c>
      <c r="L49" s="17" t="s">
        <v>16</v>
      </c>
      <c r="M49" s="18">
        <v>0</v>
      </c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+'13'!H50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2">
        <f t="shared" si="7"/>
        <v>0</v>
      </c>
      <c r="L50" s="17" t="s">
        <v>16</v>
      </c>
      <c r="M50" s="18">
        <v>0</v>
      </c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+'13'!H51</f>
        <v>0</v>
      </c>
      <c r="D51" s="94">
        <v>0</v>
      </c>
      <c r="E51" s="46">
        <f t="shared" si="0"/>
        <v>0</v>
      </c>
      <c r="F51" s="105">
        <v>0</v>
      </c>
      <c r="G51" s="103">
        <v>0</v>
      </c>
      <c r="H51" s="46">
        <f t="shared" si="1"/>
        <v>0</v>
      </c>
      <c r="I51" s="95"/>
      <c r="J51" s="15">
        <v>50</v>
      </c>
      <c r="K51" s="72">
        <f t="shared" si="7"/>
        <v>0</v>
      </c>
      <c r="L51" s="17" t="s">
        <v>16</v>
      </c>
      <c r="M51" s="18">
        <v>0</v>
      </c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+'13'!H52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>
        <v>0</v>
      </c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+'13'!H53</f>
        <v>0</v>
      </c>
      <c r="D53" s="94">
        <v>0</v>
      </c>
      <c r="E53" s="46">
        <f t="shared" si="0"/>
        <v>0</v>
      </c>
      <c r="F53" s="105">
        <v>0</v>
      </c>
      <c r="G53" s="103">
        <v>0</v>
      </c>
      <c r="H53" s="46">
        <f t="shared" si="1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>
        <v>0</v>
      </c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+'13'!H54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>
        <v>0</v>
      </c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+'13'!H55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>
        <v>0</v>
      </c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+'13'!H56</f>
        <v>0</v>
      </c>
      <c r="D56" s="94">
        <v>0</v>
      </c>
      <c r="E56" s="46">
        <f t="shared" si="0"/>
        <v>0</v>
      </c>
      <c r="F56" s="105">
        <v>0</v>
      </c>
      <c r="G56" s="103">
        <v>0</v>
      </c>
      <c r="H56" s="46">
        <f t="shared" si="1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>
        <v>0</v>
      </c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+'13'!H57</f>
        <v>0</v>
      </c>
      <c r="D57" s="94">
        <v>0</v>
      </c>
      <c r="E57" s="46">
        <f t="shared" si="0"/>
        <v>0</v>
      </c>
      <c r="F57" s="105">
        <v>0</v>
      </c>
      <c r="G57" s="103">
        <v>0</v>
      </c>
      <c r="H57" s="46">
        <f t="shared" si="1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>
        <v>0</v>
      </c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+'13'!H58</f>
        <v>0</v>
      </c>
      <c r="D58" s="94">
        <v>0</v>
      </c>
      <c r="E58" s="46">
        <f t="shared" si="0"/>
        <v>0</v>
      </c>
      <c r="F58" s="105">
        <v>0</v>
      </c>
      <c r="G58" s="103">
        <v>0</v>
      </c>
      <c r="H58" s="46">
        <f t="shared" si="1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>
        <v>0</v>
      </c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+'13'!H59</f>
        <v>0</v>
      </c>
      <c r="D59" s="94">
        <v>0</v>
      </c>
      <c r="E59" s="46">
        <f t="shared" si="0"/>
        <v>0</v>
      </c>
      <c r="F59" s="105">
        <v>0</v>
      </c>
      <c r="G59" s="103">
        <v>0</v>
      </c>
      <c r="H59" s="46">
        <f t="shared" si="1"/>
        <v>0</v>
      </c>
      <c r="I59" s="95"/>
      <c r="J59" s="15">
        <v>50</v>
      </c>
      <c r="K59" s="72">
        <f t="shared" si="7"/>
        <v>0</v>
      </c>
      <c r="L59" s="17" t="s">
        <v>16</v>
      </c>
      <c r="M59" s="18">
        <v>0</v>
      </c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+'13'!H60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50</v>
      </c>
      <c r="K60" s="72">
        <f t="shared" si="7"/>
        <v>0</v>
      </c>
      <c r="L60" s="17" t="s">
        <v>16</v>
      </c>
      <c r="M60" s="18">
        <v>0</v>
      </c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+'13'!H61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50</v>
      </c>
      <c r="K61" s="72">
        <f t="shared" si="7"/>
        <v>0</v>
      </c>
      <c r="L61" s="17" t="s">
        <v>16</v>
      </c>
      <c r="M61" s="18">
        <v>0</v>
      </c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+'13'!H62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70</v>
      </c>
      <c r="K62" s="72">
        <f t="shared" si="7"/>
        <v>0</v>
      </c>
      <c r="L62" s="17" t="s">
        <v>16</v>
      </c>
      <c r="M62" s="18">
        <v>0</v>
      </c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+'13'!H63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80</v>
      </c>
      <c r="K63" s="72">
        <f t="shared" si="7"/>
        <v>0</v>
      </c>
      <c r="L63" s="17" t="s">
        <v>16</v>
      </c>
      <c r="M63" s="18">
        <v>0</v>
      </c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+'13'!H64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>
        <v>0</v>
      </c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+'13'!H65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>
        <v>0</v>
      </c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+'13'!H66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>
        <v>0</v>
      </c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+'13'!H67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15">
        <v>50</v>
      </c>
      <c r="K67" s="72">
        <f t="shared" si="7"/>
        <v>0</v>
      </c>
      <c r="L67" s="17" t="s">
        <v>16</v>
      </c>
      <c r="M67" s="18">
        <v>0</v>
      </c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+'13'!H68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50</v>
      </c>
      <c r="K68" s="72">
        <f t="shared" si="7"/>
        <v>0</v>
      </c>
      <c r="L68" s="17" t="s">
        <v>16</v>
      </c>
      <c r="M68" s="18">
        <v>0</v>
      </c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+'13'!H69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>
        <v>0</v>
      </c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+'13'!H70</f>
        <v>0</v>
      </c>
      <c r="D70" s="94">
        <v>0</v>
      </c>
      <c r="E70" s="46">
        <f t="shared" si="0"/>
        <v>0</v>
      </c>
      <c r="F70" s="105">
        <v>0</v>
      </c>
      <c r="G70" s="103">
        <v>0</v>
      </c>
      <c r="H70" s="46">
        <f t="shared" si="1"/>
        <v>0</v>
      </c>
      <c r="I70" s="95"/>
      <c r="J70" s="21">
        <v>50</v>
      </c>
      <c r="K70" s="72">
        <f t="shared" si="7"/>
        <v>0</v>
      </c>
      <c r="L70" s="17" t="s">
        <v>16</v>
      </c>
      <c r="M70" s="18">
        <v>0</v>
      </c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+'13'!H71</f>
        <v>0</v>
      </c>
      <c r="D71" s="94">
        <v>0</v>
      </c>
      <c r="E71" s="46">
        <f t="shared" si="0"/>
        <v>0</v>
      </c>
      <c r="F71" s="105">
        <v>0</v>
      </c>
      <c r="G71" s="103">
        <v>0</v>
      </c>
      <c r="H71" s="46">
        <f t="shared" si="1"/>
        <v>0</v>
      </c>
      <c r="I71" s="95"/>
      <c r="J71" s="21">
        <v>50</v>
      </c>
      <c r="K71" s="72">
        <f t="shared" si="7"/>
        <v>0</v>
      </c>
      <c r="L71" s="17" t="s">
        <v>16</v>
      </c>
      <c r="M71" s="18">
        <v>0</v>
      </c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+'13'!H72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15">
        <v>45</v>
      </c>
      <c r="K72" s="72">
        <f t="shared" si="7"/>
        <v>0</v>
      </c>
      <c r="L72" s="17" t="s">
        <v>16</v>
      </c>
      <c r="M72" s="18">
        <v>0</v>
      </c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+'13'!H73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si="1"/>
        <v>0</v>
      </c>
      <c r="I73" s="95"/>
      <c r="J73" s="21">
        <v>35</v>
      </c>
      <c r="K73" s="72">
        <f t="shared" si="7"/>
        <v>0</v>
      </c>
      <c r="L73" s="17" t="s">
        <v>16</v>
      </c>
      <c r="M73" s="18">
        <v>0</v>
      </c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+'13'!H74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ref="H74:H143" si="17">+E74-F74-I74-G74</f>
        <v>0</v>
      </c>
      <c r="I74" s="95"/>
      <c r="J74" s="15">
        <v>55</v>
      </c>
      <c r="K74" s="72">
        <f t="shared" si="7"/>
        <v>0</v>
      </c>
      <c r="L74" s="17" t="s">
        <v>16</v>
      </c>
      <c r="M74" s="18">
        <v>0</v>
      </c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+'13'!H75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7"/>
        <v>0</v>
      </c>
      <c r="I75" s="95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141">
        <f t="shared" ref="N75:N144" si="19">SUM(K75-M75)</f>
        <v>0</v>
      </c>
      <c r="O75" s="97"/>
      <c r="P75" s="43">
        <f t="shared" ref="P75:P144" si="20">+I75*O75</f>
        <v>0</v>
      </c>
    </row>
    <row r="76" spans="1:16" ht="24.6">
      <c r="A76" s="10">
        <v>72</v>
      </c>
      <c r="B76" s="19" t="s">
        <v>370</v>
      </c>
      <c r="C76" s="71">
        <f>+'13'!H76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7"/>
        <v>0</v>
      </c>
      <c r="I76" s="95"/>
      <c r="J76" s="20">
        <v>45</v>
      </c>
      <c r="K76" s="72">
        <f t="shared" si="18"/>
        <v>0</v>
      </c>
      <c r="L76" s="17" t="s">
        <v>16</v>
      </c>
      <c r="M76" s="18">
        <v>0</v>
      </c>
      <c r="N76" s="141">
        <f t="shared" si="19"/>
        <v>0</v>
      </c>
      <c r="O76" s="97"/>
      <c r="P76" s="43">
        <f t="shared" si="20"/>
        <v>0</v>
      </c>
    </row>
    <row r="77" spans="1:16" ht="24.6">
      <c r="A77" s="10">
        <v>73</v>
      </c>
      <c r="B77" s="19" t="s">
        <v>244</v>
      </c>
      <c r="C77" s="71">
        <f>+'13'!H77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7"/>
        <v>0</v>
      </c>
      <c r="I77" s="95"/>
      <c r="J77" s="21">
        <v>35</v>
      </c>
      <c r="K77" s="72">
        <f t="shared" si="18"/>
        <v>0</v>
      </c>
      <c r="L77" s="17" t="s">
        <v>16</v>
      </c>
      <c r="M77" s="18">
        <v>0</v>
      </c>
      <c r="N77" s="141">
        <f t="shared" si="19"/>
        <v>0</v>
      </c>
      <c r="O77" s="97"/>
      <c r="P77" s="43">
        <f t="shared" si="20"/>
        <v>0</v>
      </c>
    </row>
    <row r="78" spans="1:16" ht="24.6">
      <c r="A78" s="10">
        <v>74</v>
      </c>
      <c r="B78" s="19" t="s">
        <v>265</v>
      </c>
      <c r="C78" s="71">
        <f>+'13'!H78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7"/>
        <v>0</v>
      </c>
      <c r="I78" s="95"/>
      <c r="J78" s="21">
        <v>120</v>
      </c>
      <c r="K78" s="72">
        <f t="shared" si="18"/>
        <v>0</v>
      </c>
      <c r="L78" s="17" t="s">
        <v>16</v>
      </c>
      <c r="M78" s="18">
        <v>0</v>
      </c>
      <c r="N78" s="141">
        <f t="shared" si="19"/>
        <v>0</v>
      </c>
      <c r="O78" s="97"/>
      <c r="P78" s="43">
        <f t="shared" si="20"/>
        <v>0</v>
      </c>
    </row>
    <row r="79" spans="1:16" ht="24.6">
      <c r="A79" s="10">
        <v>75</v>
      </c>
      <c r="B79" s="19" t="s">
        <v>266</v>
      </c>
      <c r="C79" s="71">
        <f>+'13'!H79</f>
        <v>0</v>
      </c>
      <c r="D79" s="94">
        <v>0</v>
      </c>
      <c r="E79" s="46">
        <f t="shared" si="0"/>
        <v>0</v>
      </c>
      <c r="F79" s="105">
        <v>0</v>
      </c>
      <c r="G79" s="103">
        <v>0</v>
      </c>
      <c r="H79" s="46">
        <f t="shared" si="17"/>
        <v>0</v>
      </c>
      <c r="I79" s="95"/>
      <c r="J79" s="20">
        <v>45</v>
      </c>
      <c r="K79" s="72">
        <f t="shared" si="18"/>
        <v>0</v>
      </c>
      <c r="L79" s="17" t="s">
        <v>16</v>
      </c>
      <c r="M79" s="18">
        <v>0</v>
      </c>
      <c r="N79" s="141">
        <f t="shared" si="19"/>
        <v>0</v>
      </c>
      <c r="O79" s="97"/>
      <c r="P79" s="43">
        <f t="shared" si="20"/>
        <v>0</v>
      </c>
    </row>
    <row r="80" spans="1:16" ht="24.6">
      <c r="A80" s="10">
        <v>76</v>
      </c>
      <c r="B80" s="19" t="s">
        <v>376</v>
      </c>
      <c r="C80" s="71">
        <f>+'13'!H80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7"/>
        <v>0</v>
      </c>
      <c r="I80" s="95"/>
      <c r="J80" s="20">
        <v>35</v>
      </c>
      <c r="K80" s="72">
        <f t="shared" si="18"/>
        <v>0</v>
      </c>
      <c r="L80" s="17" t="s">
        <v>16</v>
      </c>
      <c r="M80" s="18">
        <v>0</v>
      </c>
      <c r="N80" s="141">
        <f t="shared" si="19"/>
        <v>0</v>
      </c>
      <c r="O80" s="97"/>
      <c r="P80" s="43">
        <f t="shared" si="20"/>
        <v>0</v>
      </c>
    </row>
    <row r="81" spans="1:16" ht="24.6">
      <c r="A81" s="10">
        <v>77</v>
      </c>
      <c r="B81" s="19" t="s">
        <v>413</v>
      </c>
      <c r="C81" s="71">
        <f>+'13'!H81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7"/>
        <v>0</v>
      </c>
      <c r="I81" s="95"/>
      <c r="J81" s="20">
        <v>35</v>
      </c>
      <c r="K81" s="72">
        <f t="shared" si="18"/>
        <v>0</v>
      </c>
      <c r="L81" s="17" t="s">
        <v>16</v>
      </c>
      <c r="M81" s="18">
        <v>0</v>
      </c>
      <c r="N81" s="141">
        <f t="shared" si="19"/>
        <v>0</v>
      </c>
      <c r="O81" s="97"/>
      <c r="P81" s="43">
        <f t="shared" si="20"/>
        <v>0</v>
      </c>
    </row>
    <row r="82" spans="1:16" ht="24.6">
      <c r="A82" s="10">
        <v>78</v>
      </c>
      <c r="B82" s="19" t="s">
        <v>323</v>
      </c>
      <c r="C82" s="71">
        <f>+'13'!H82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7"/>
        <v>0</v>
      </c>
      <c r="I82" s="95"/>
      <c r="J82" s="20">
        <v>35</v>
      </c>
      <c r="K82" s="72">
        <f t="shared" si="18"/>
        <v>0</v>
      </c>
      <c r="L82" s="17" t="s">
        <v>16</v>
      </c>
      <c r="M82" s="18">
        <v>0</v>
      </c>
      <c r="N82" s="141">
        <f t="shared" si="19"/>
        <v>0</v>
      </c>
      <c r="O82" s="97"/>
      <c r="P82" s="43">
        <f t="shared" si="20"/>
        <v>0</v>
      </c>
    </row>
    <row r="83" spans="1:16" ht="24.6">
      <c r="A83" s="10">
        <v>79</v>
      </c>
      <c r="B83" s="19" t="s">
        <v>267</v>
      </c>
      <c r="C83" s="71">
        <f>+'13'!H83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7"/>
        <v>0</v>
      </c>
      <c r="I83" s="95"/>
      <c r="J83" s="20">
        <v>35</v>
      </c>
      <c r="K83" s="72">
        <f t="shared" si="18"/>
        <v>0</v>
      </c>
      <c r="L83" s="17" t="s">
        <v>16</v>
      </c>
      <c r="M83" s="18">
        <v>0</v>
      </c>
      <c r="N83" s="141">
        <f t="shared" si="19"/>
        <v>0</v>
      </c>
      <c r="O83" s="97"/>
      <c r="P83" s="43">
        <f t="shared" si="20"/>
        <v>0</v>
      </c>
    </row>
    <row r="84" spans="1:16" ht="24.6">
      <c r="A84" s="10">
        <v>80</v>
      </c>
      <c r="B84" s="19" t="s">
        <v>414</v>
      </c>
      <c r="C84" s="71">
        <f>+'13'!H84</f>
        <v>0</v>
      </c>
      <c r="D84" s="94">
        <v>0</v>
      </c>
      <c r="E84" s="46">
        <f t="shared" si="0"/>
        <v>0</v>
      </c>
      <c r="F84" s="105">
        <v>0</v>
      </c>
      <c r="G84" s="103">
        <v>0</v>
      </c>
      <c r="H84" s="46">
        <f t="shared" si="17"/>
        <v>0</v>
      </c>
      <c r="I84" s="95"/>
      <c r="J84" s="20"/>
      <c r="K84" s="72">
        <f t="shared" si="18"/>
        <v>0</v>
      </c>
      <c r="L84" s="17" t="s">
        <v>16</v>
      </c>
      <c r="M84" s="18">
        <v>0</v>
      </c>
      <c r="N84" s="141">
        <f t="shared" si="19"/>
        <v>0</v>
      </c>
      <c r="O84" s="97"/>
      <c r="P84" s="43">
        <f t="shared" si="20"/>
        <v>0</v>
      </c>
    </row>
    <row r="85" spans="1:16" ht="24.6">
      <c r="A85" s="10">
        <v>81</v>
      </c>
      <c r="B85" s="19" t="s">
        <v>268</v>
      </c>
      <c r="C85" s="71">
        <f>+'13'!H85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7"/>
        <v>0</v>
      </c>
      <c r="I85" s="95"/>
      <c r="J85" s="22">
        <v>120</v>
      </c>
      <c r="K85" s="72">
        <f t="shared" si="18"/>
        <v>0</v>
      </c>
      <c r="L85" s="17" t="s">
        <v>16</v>
      </c>
      <c r="M85" s="18">
        <v>0</v>
      </c>
      <c r="N85" s="141">
        <f t="shared" si="19"/>
        <v>0</v>
      </c>
      <c r="O85" s="97"/>
      <c r="P85" s="43">
        <f t="shared" si="20"/>
        <v>0</v>
      </c>
    </row>
    <row r="86" spans="1:16" ht="24.6">
      <c r="A86" s="10">
        <v>82</v>
      </c>
      <c r="B86" s="19" t="s">
        <v>269</v>
      </c>
      <c r="C86" s="71">
        <f>+'13'!H86</f>
        <v>0</v>
      </c>
      <c r="D86" s="94">
        <v>0</v>
      </c>
      <c r="E86" s="46">
        <f t="shared" si="0"/>
        <v>0</v>
      </c>
      <c r="F86" s="105">
        <v>0</v>
      </c>
      <c r="G86" s="103">
        <v>0</v>
      </c>
      <c r="H86" s="46">
        <f t="shared" si="17"/>
        <v>0</v>
      </c>
      <c r="I86" s="95"/>
      <c r="J86" s="20">
        <v>250</v>
      </c>
      <c r="K86" s="72">
        <f t="shared" si="18"/>
        <v>0</v>
      </c>
      <c r="L86" s="17" t="s">
        <v>16</v>
      </c>
      <c r="M86" s="18">
        <v>0</v>
      </c>
      <c r="N86" s="141">
        <f t="shared" si="19"/>
        <v>0</v>
      </c>
      <c r="O86" s="97"/>
      <c r="P86" s="43">
        <f t="shared" si="20"/>
        <v>0</v>
      </c>
    </row>
    <row r="87" spans="1:16" ht="24.6">
      <c r="A87" s="10">
        <v>83</v>
      </c>
      <c r="B87" s="19" t="s">
        <v>270</v>
      </c>
      <c r="C87" s="71">
        <f>+'13'!H87</f>
        <v>0</v>
      </c>
      <c r="D87" s="94">
        <v>0</v>
      </c>
      <c r="E87" s="46">
        <f>C87+D87</f>
        <v>0</v>
      </c>
      <c r="F87" s="105">
        <v>0</v>
      </c>
      <c r="G87" s="103">
        <v>0</v>
      </c>
      <c r="H87" s="46">
        <f>+E87-F87-I87-G87</f>
        <v>0</v>
      </c>
      <c r="I87" s="95"/>
      <c r="J87" s="20">
        <v>100</v>
      </c>
      <c r="K87" s="72">
        <f>+J87*I87</f>
        <v>0</v>
      </c>
      <c r="L87" s="17" t="s">
        <v>16</v>
      </c>
      <c r="M87" s="18">
        <v>0</v>
      </c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+'13'!H88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7"/>
        <v>0</v>
      </c>
      <c r="I88" s="95"/>
      <c r="J88" s="20">
        <v>55</v>
      </c>
      <c r="K88" s="72">
        <f t="shared" si="18"/>
        <v>0</v>
      </c>
      <c r="L88" s="17" t="s">
        <v>16</v>
      </c>
      <c r="M88" s="18">
        <v>0</v>
      </c>
      <c r="N88" s="141">
        <f t="shared" si="19"/>
        <v>0</v>
      </c>
      <c r="O88" s="97"/>
      <c r="P88" s="43">
        <f t="shared" si="20"/>
        <v>0</v>
      </c>
    </row>
    <row r="89" spans="1:16" ht="24.6">
      <c r="A89" s="10">
        <v>85</v>
      </c>
      <c r="B89" s="19" t="s">
        <v>272</v>
      </c>
      <c r="C89" s="71">
        <f>+'13'!H89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7"/>
        <v>0</v>
      </c>
      <c r="I89" s="95"/>
      <c r="J89" s="22">
        <v>60</v>
      </c>
      <c r="K89" s="72">
        <f t="shared" si="18"/>
        <v>0</v>
      </c>
      <c r="L89" s="17" t="s">
        <v>16</v>
      </c>
      <c r="M89" s="18">
        <v>0</v>
      </c>
      <c r="N89" s="141">
        <f t="shared" si="19"/>
        <v>0</v>
      </c>
      <c r="O89" s="97"/>
      <c r="P89" s="43">
        <f t="shared" si="20"/>
        <v>0</v>
      </c>
    </row>
    <row r="90" spans="1:16" ht="24.6">
      <c r="A90" s="10">
        <v>86</v>
      </c>
      <c r="B90" s="19" t="s">
        <v>273</v>
      </c>
      <c r="C90" s="71">
        <f>+'13'!H90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7"/>
        <v>0</v>
      </c>
      <c r="I90" s="95"/>
      <c r="J90" s="22">
        <v>100</v>
      </c>
      <c r="K90" s="72">
        <f t="shared" si="18"/>
        <v>0</v>
      </c>
      <c r="L90" s="17" t="s">
        <v>16</v>
      </c>
      <c r="M90" s="18">
        <v>0</v>
      </c>
      <c r="N90" s="141">
        <f t="shared" si="19"/>
        <v>0</v>
      </c>
      <c r="O90" s="97"/>
      <c r="P90" s="43">
        <f t="shared" si="20"/>
        <v>0</v>
      </c>
    </row>
    <row r="91" spans="1:16" ht="24.6">
      <c r="A91" s="10">
        <v>87</v>
      </c>
      <c r="B91" s="19" t="s">
        <v>100</v>
      </c>
      <c r="C91" s="71">
        <f>+'13'!H91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7"/>
        <v>0</v>
      </c>
      <c r="I91" s="95"/>
      <c r="J91" s="22">
        <v>55</v>
      </c>
      <c r="K91" s="72">
        <f t="shared" si="18"/>
        <v>0</v>
      </c>
      <c r="L91" s="17" t="s">
        <v>16</v>
      </c>
      <c r="M91" s="18">
        <v>0</v>
      </c>
      <c r="N91" s="141">
        <f t="shared" si="19"/>
        <v>0</v>
      </c>
      <c r="O91" s="97"/>
      <c r="P91" s="43">
        <f t="shared" si="20"/>
        <v>0</v>
      </c>
    </row>
    <row r="92" spans="1:16" ht="24.6">
      <c r="A92" s="10">
        <v>88</v>
      </c>
      <c r="B92" s="19" t="s">
        <v>101</v>
      </c>
      <c r="C92" s="71">
        <f>+'13'!H92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7"/>
        <v>0</v>
      </c>
      <c r="I92" s="95"/>
      <c r="J92" s="22">
        <v>50</v>
      </c>
      <c r="K92" s="72">
        <f t="shared" si="18"/>
        <v>0</v>
      </c>
      <c r="L92" s="17" t="s">
        <v>16</v>
      </c>
      <c r="M92" s="18">
        <v>0</v>
      </c>
      <c r="N92" s="141">
        <f t="shared" si="19"/>
        <v>0</v>
      </c>
      <c r="O92" s="97"/>
      <c r="P92" s="43">
        <f t="shared" si="20"/>
        <v>0</v>
      </c>
    </row>
    <row r="93" spans="1:16" ht="24.6">
      <c r="A93" s="10">
        <v>89</v>
      </c>
      <c r="B93" s="19" t="s">
        <v>102</v>
      </c>
      <c r="C93" s="71">
        <f>+'13'!H93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7"/>
        <v>0</v>
      </c>
      <c r="I93" s="95"/>
      <c r="J93" s="22">
        <v>50</v>
      </c>
      <c r="K93" s="72">
        <f t="shared" si="18"/>
        <v>0</v>
      </c>
      <c r="L93" s="17" t="s">
        <v>16</v>
      </c>
      <c r="M93" s="18">
        <v>0</v>
      </c>
      <c r="N93" s="141">
        <f t="shared" si="19"/>
        <v>0</v>
      </c>
      <c r="O93" s="97"/>
      <c r="P93" s="43">
        <f t="shared" si="20"/>
        <v>0</v>
      </c>
    </row>
    <row r="94" spans="1:16" ht="24.6">
      <c r="A94" s="10">
        <v>90</v>
      </c>
      <c r="B94" s="19" t="s">
        <v>274</v>
      </c>
      <c r="C94" s="71">
        <f>+'13'!H94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7"/>
        <v>0</v>
      </c>
      <c r="I94" s="95"/>
      <c r="J94" s="20">
        <v>35</v>
      </c>
      <c r="K94" s="72">
        <f t="shared" si="18"/>
        <v>0</v>
      </c>
      <c r="L94" s="17" t="s">
        <v>16</v>
      </c>
      <c r="M94" s="18">
        <v>0</v>
      </c>
      <c r="N94" s="141">
        <f t="shared" si="19"/>
        <v>0</v>
      </c>
      <c r="O94" s="97"/>
      <c r="P94" s="43">
        <f t="shared" si="20"/>
        <v>0</v>
      </c>
    </row>
    <row r="95" spans="1:16" ht="24.6">
      <c r="A95" s="10">
        <v>91</v>
      </c>
      <c r="B95" s="19" t="s">
        <v>371</v>
      </c>
      <c r="C95" s="71">
        <f>+'13'!H95</f>
        <v>0</v>
      </c>
      <c r="D95" s="94">
        <v>0</v>
      </c>
      <c r="E95" s="46">
        <f t="shared" si="0"/>
        <v>0</v>
      </c>
      <c r="F95" s="105">
        <v>0</v>
      </c>
      <c r="G95" s="103">
        <v>0</v>
      </c>
      <c r="H95" s="46">
        <f t="shared" si="17"/>
        <v>0</v>
      </c>
      <c r="I95" s="95"/>
      <c r="J95" s="22">
        <v>45</v>
      </c>
      <c r="K95" s="72">
        <f t="shared" si="18"/>
        <v>0</v>
      </c>
      <c r="L95" s="17" t="s">
        <v>16</v>
      </c>
      <c r="M95" s="18">
        <v>0</v>
      </c>
      <c r="N95" s="141">
        <f t="shared" si="19"/>
        <v>0</v>
      </c>
      <c r="O95" s="97"/>
      <c r="P95" s="43">
        <f t="shared" si="20"/>
        <v>0</v>
      </c>
    </row>
    <row r="96" spans="1:16" ht="24.6">
      <c r="A96" s="10">
        <v>92</v>
      </c>
      <c r="B96" s="19" t="s">
        <v>133</v>
      </c>
      <c r="C96" s="71">
        <f>+'13'!H96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7"/>
        <v>0</v>
      </c>
      <c r="I96" s="95"/>
      <c r="J96" s="15">
        <v>40</v>
      </c>
      <c r="K96" s="72">
        <f t="shared" si="18"/>
        <v>0</v>
      </c>
      <c r="L96" s="17" t="s">
        <v>16</v>
      </c>
      <c r="M96" s="18">
        <v>0</v>
      </c>
      <c r="N96" s="141">
        <f t="shared" si="19"/>
        <v>0</v>
      </c>
      <c r="O96" s="97"/>
      <c r="P96" s="43">
        <f t="shared" si="20"/>
        <v>0</v>
      </c>
    </row>
    <row r="97" spans="1:16" ht="24.6">
      <c r="A97" s="10">
        <v>93</v>
      </c>
      <c r="B97" s="19" t="s">
        <v>275</v>
      </c>
      <c r="C97" s="71">
        <f>+'13'!H97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7"/>
        <v>0</v>
      </c>
      <c r="I97" s="95"/>
      <c r="J97" s="22">
        <v>40</v>
      </c>
      <c r="K97" s="72">
        <f t="shared" si="18"/>
        <v>0</v>
      </c>
      <c r="L97" s="17" t="s">
        <v>16</v>
      </c>
      <c r="M97" s="18">
        <v>0</v>
      </c>
      <c r="N97" s="141">
        <f t="shared" si="19"/>
        <v>0</v>
      </c>
      <c r="O97" s="97"/>
      <c r="P97" s="43">
        <f t="shared" si="20"/>
        <v>0</v>
      </c>
    </row>
    <row r="98" spans="1:16" ht="24.6">
      <c r="A98" s="10">
        <v>94</v>
      </c>
      <c r="B98" s="19" t="s">
        <v>108</v>
      </c>
      <c r="C98" s="71">
        <f>+'13'!H98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7"/>
        <v>0</v>
      </c>
      <c r="I98" s="95"/>
      <c r="J98" s="22">
        <v>40</v>
      </c>
      <c r="K98" s="72">
        <f t="shared" si="18"/>
        <v>0</v>
      </c>
      <c r="L98" s="17" t="s">
        <v>16</v>
      </c>
      <c r="M98" s="18">
        <v>0</v>
      </c>
      <c r="N98" s="141">
        <f t="shared" si="19"/>
        <v>0</v>
      </c>
      <c r="O98" s="97"/>
      <c r="P98" s="43">
        <f t="shared" si="20"/>
        <v>0</v>
      </c>
    </row>
    <row r="99" spans="1:16" ht="24.6">
      <c r="A99" s="10">
        <v>95</v>
      </c>
      <c r="B99" s="19" t="s">
        <v>245</v>
      </c>
      <c r="C99" s="71">
        <f>+'13'!H99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40</v>
      </c>
      <c r="K99" s="72">
        <f>+J99*I99</f>
        <v>0</v>
      </c>
      <c r="L99" s="17" t="s">
        <v>16</v>
      </c>
      <c r="M99" s="18">
        <v>0</v>
      </c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+'13'!H100</f>
        <v>0</v>
      </c>
      <c r="D100" s="94">
        <v>0</v>
      </c>
      <c r="E100" s="46">
        <f t="shared" si="0"/>
        <v>0</v>
      </c>
      <c r="F100" s="105">
        <v>0</v>
      </c>
      <c r="G100" s="103">
        <v>0</v>
      </c>
      <c r="H100" s="46">
        <f t="shared" si="17"/>
        <v>0</v>
      </c>
      <c r="I100" s="95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141">
        <f t="shared" si="19"/>
        <v>0</v>
      </c>
      <c r="O100" s="97"/>
      <c r="P100" s="43">
        <f t="shared" si="20"/>
        <v>0</v>
      </c>
    </row>
    <row r="101" spans="1:16" ht="24.6">
      <c r="A101" s="10">
        <v>97</v>
      </c>
      <c r="B101" s="19" t="s">
        <v>121</v>
      </c>
      <c r="C101" s="71">
        <f>+'13'!H101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7"/>
        <v>0</v>
      </c>
      <c r="I101" s="95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141">
        <f t="shared" si="19"/>
        <v>0</v>
      </c>
      <c r="O101" s="97"/>
      <c r="P101" s="43">
        <f t="shared" si="20"/>
        <v>0</v>
      </c>
    </row>
    <row r="102" spans="1:16" ht="24.6">
      <c r="A102" s="10">
        <v>98</v>
      </c>
      <c r="B102" s="19" t="s">
        <v>113</v>
      </c>
      <c r="C102" s="71">
        <f>+'13'!H102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7"/>
        <v>0</v>
      </c>
      <c r="I102" s="95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141">
        <f t="shared" si="19"/>
        <v>0</v>
      </c>
      <c r="O102" s="97"/>
      <c r="P102" s="43">
        <f t="shared" si="20"/>
        <v>0</v>
      </c>
    </row>
    <row r="103" spans="1:16" ht="24.6">
      <c r="A103" s="10">
        <v>99</v>
      </c>
      <c r="B103" s="19" t="s">
        <v>114</v>
      </c>
      <c r="C103" s="71">
        <f>+'13'!H103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7"/>
        <v>0</v>
      </c>
      <c r="I103" s="95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141">
        <f t="shared" si="19"/>
        <v>0</v>
      </c>
      <c r="O103" s="97"/>
      <c r="P103" s="43">
        <f t="shared" si="20"/>
        <v>0</v>
      </c>
    </row>
    <row r="104" spans="1:16" ht="24.6">
      <c r="A104" s="10">
        <v>100</v>
      </c>
      <c r="B104" s="19" t="s">
        <v>380</v>
      </c>
      <c r="C104" s="71">
        <f>+'13'!H104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7"/>
        <v>0</v>
      </c>
      <c r="I104" s="95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141">
        <f t="shared" si="19"/>
        <v>0</v>
      </c>
      <c r="O104" s="97"/>
      <c r="P104" s="43">
        <f t="shared" si="20"/>
        <v>0</v>
      </c>
    </row>
    <row r="105" spans="1:16" ht="24.6">
      <c r="A105" s="10">
        <v>101</v>
      </c>
      <c r="B105" s="19" t="s">
        <v>379</v>
      </c>
      <c r="C105" s="71">
        <f>+'13'!H105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7"/>
        <v>0</v>
      </c>
      <c r="I105" s="95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141">
        <f t="shared" si="19"/>
        <v>0</v>
      </c>
      <c r="O105" s="97"/>
      <c r="P105" s="43">
        <f t="shared" si="20"/>
        <v>0</v>
      </c>
    </row>
    <row r="106" spans="1:16" ht="24.6">
      <c r="A106" s="10">
        <v>102</v>
      </c>
      <c r="B106" s="19" t="s">
        <v>277</v>
      </c>
      <c r="C106" s="71">
        <f>+'13'!H106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7"/>
        <v>0</v>
      </c>
      <c r="I106" s="95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141">
        <f t="shared" si="19"/>
        <v>0</v>
      </c>
      <c r="O106" s="97"/>
      <c r="P106" s="43">
        <f t="shared" si="20"/>
        <v>0</v>
      </c>
    </row>
    <row r="107" spans="1:16" ht="24.6">
      <c r="A107" s="10">
        <v>103</v>
      </c>
      <c r="B107" s="19" t="s">
        <v>415</v>
      </c>
      <c r="C107" s="71">
        <f>+'13'!H107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7"/>
        <v>0</v>
      </c>
      <c r="I107" s="95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141">
        <f t="shared" si="19"/>
        <v>0</v>
      </c>
      <c r="O107" s="97"/>
      <c r="P107" s="43">
        <f t="shared" si="20"/>
        <v>0</v>
      </c>
    </row>
    <row r="108" spans="1:16" ht="24.6">
      <c r="A108" s="10">
        <v>104</v>
      </c>
      <c r="B108" s="19" t="s">
        <v>279</v>
      </c>
      <c r="C108" s="71">
        <f>+'13'!H108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7"/>
        <v>0</v>
      </c>
      <c r="I108" s="95"/>
      <c r="J108" s="22">
        <v>50</v>
      </c>
      <c r="K108" s="72">
        <f t="shared" si="18"/>
        <v>0</v>
      </c>
      <c r="L108" s="17" t="s">
        <v>16</v>
      </c>
      <c r="M108" s="18">
        <v>0</v>
      </c>
      <c r="N108" s="141">
        <f t="shared" si="19"/>
        <v>0</v>
      </c>
      <c r="O108" s="97"/>
      <c r="P108" s="43">
        <f t="shared" si="20"/>
        <v>0</v>
      </c>
    </row>
    <row r="109" spans="1:16" ht="24.6">
      <c r="A109" s="10">
        <v>105</v>
      </c>
      <c r="B109" s="19" t="s">
        <v>278</v>
      </c>
      <c r="C109" s="71">
        <f>+'13'!H107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7"/>
        <v>0</v>
      </c>
      <c r="I109" s="95"/>
      <c r="J109" s="20">
        <v>60</v>
      </c>
      <c r="K109" s="72">
        <f t="shared" si="18"/>
        <v>0</v>
      </c>
      <c r="L109" s="17" t="s">
        <v>16</v>
      </c>
      <c r="M109" s="18">
        <v>0</v>
      </c>
      <c r="N109" s="141">
        <f t="shared" si="19"/>
        <v>0</v>
      </c>
      <c r="O109" s="97"/>
      <c r="P109" s="43">
        <f t="shared" si="20"/>
        <v>0</v>
      </c>
    </row>
    <row r="110" spans="1:16" ht="24.6">
      <c r="A110" s="10">
        <v>106</v>
      </c>
      <c r="B110" s="19" t="s">
        <v>319</v>
      </c>
      <c r="C110" s="71">
        <f>+'13'!H110</f>
        <v>0</v>
      </c>
      <c r="D110" s="94">
        <v>0</v>
      </c>
      <c r="E110" s="46">
        <f t="shared" si="0"/>
        <v>0</v>
      </c>
      <c r="F110" s="105">
        <v>0</v>
      </c>
      <c r="G110" s="103">
        <v>0</v>
      </c>
      <c r="H110" s="46">
        <f t="shared" si="17"/>
        <v>0</v>
      </c>
      <c r="I110" s="95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141">
        <f t="shared" si="19"/>
        <v>0</v>
      </c>
      <c r="O110" s="97"/>
      <c r="P110" s="43">
        <f t="shared" si="20"/>
        <v>0</v>
      </c>
    </row>
    <row r="111" spans="1:16" ht="24.6">
      <c r="A111" s="10">
        <v>107</v>
      </c>
      <c r="B111" s="19" t="s">
        <v>134</v>
      </c>
      <c r="C111" s="71">
        <f>+'13'!H111</f>
        <v>0</v>
      </c>
      <c r="D111" s="94">
        <v>0</v>
      </c>
      <c r="E111" s="46">
        <f t="shared" ref="E111:E112" si="21">C111+D111</f>
        <v>0</v>
      </c>
      <c r="F111" s="105">
        <v>0</v>
      </c>
      <c r="G111" s="103">
        <v>0</v>
      </c>
      <c r="H111" s="46">
        <f t="shared" si="17"/>
        <v>0</v>
      </c>
      <c r="I111" s="95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141">
        <f t="shared" si="19"/>
        <v>0</v>
      </c>
      <c r="O111" s="97"/>
      <c r="P111" s="43">
        <f t="shared" si="20"/>
        <v>0</v>
      </c>
    </row>
    <row r="112" spans="1:16" ht="24.6">
      <c r="A112" s="10">
        <v>108</v>
      </c>
      <c r="B112" s="19" t="s">
        <v>324</v>
      </c>
      <c r="C112" s="71">
        <f>+'13'!H112</f>
        <v>0</v>
      </c>
      <c r="D112" s="94">
        <v>0</v>
      </c>
      <c r="E112" s="46">
        <f t="shared" si="21"/>
        <v>0</v>
      </c>
      <c r="F112" s="105">
        <v>0</v>
      </c>
      <c r="G112" s="103">
        <v>0</v>
      </c>
      <c r="H112" s="46">
        <f t="shared" si="17"/>
        <v>0</v>
      </c>
      <c r="I112" s="95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141">
        <f t="shared" si="19"/>
        <v>0</v>
      </c>
      <c r="O112" s="97"/>
      <c r="P112" s="43">
        <f t="shared" si="20"/>
        <v>0</v>
      </c>
    </row>
    <row r="113" spans="1:16" ht="24.6">
      <c r="A113" s="10">
        <v>109</v>
      </c>
      <c r="B113" s="19" t="s">
        <v>416</v>
      </c>
      <c r="C113" s="71">
        <f>+'13'!H113</f>
        <v>0</v>
      </c>
      <c r="D113" s="94">
        <v>0</v>
      </c>
      <c r="E113" s="46">
        <f t="shared" si="0"/>
        <v>0</v>
      </c>
      <c r="F113" s="105">
        <v>0</v>
      </c>
      <c r="G113" s="103">
        <v>0</v>
      </c>
      <c r="H113" s="46">
        <f t="shared" si="17"/>
        <v>0</v>
      </c>
      <c r="I113" s="95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141">
        <f t="shared" si="19"/>
        <v>0</v>
      </c>
      <c r="O113" s="97"/>
      <c r="P113" s="43">
        <f t="shared" si="20"/>
        <v>0</v>
      </c>
    </row>
    <row r="114" spans="1:16" ht="24.6">
      <c r="A114" s="10">
        <v>110</v>
      </c>
      <c r="B114" s="19" t="s">
        <v>193</v>
      </c>
      <c r="C114" s="71">
        <f>+'13'!H114</f>
        <v>0</v>
      </c>
      <c r="D114" s="94">
        <v>0</v>
      </c>
      <c r="E114" s="46">
        <f t="shared" si="0"/>
        <v>0</v>
      </c>
      <c r="F114" s="105">
        <v>0</v>
      </c>
      <c r="G114" s="103">
        <v>0</v>
      </c>
      <c r="H114" s="46">
        <f t="shared" si="17"/>
        <v>0</v>
      </c>
      <c r="I114" s="95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141">
        <f t="shared" si="19"/>
        <v>0</v>
      </c>
      <c r="O114" s="97"/>
      <c r="P114" s="43">
        <f t="shared" si="20"/>
        <v>0</v>
      </c>
    </row>
    <row r="115" spans="1:16" ht="24.6">
      <c r="A115" s="10">
        <v>111</v>
      </c>
      <c r="B115" s="19" t="s">
        <v>196</v>
      </c>
      <c r="C115" s="71">
        <f>+'13'!H115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7"/>
        <v>0</v>
      </c>
      <c r="I115" s="95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141">
        <f t="shared" si="19"/>
        <v>0</v>
      </c>
      <c r="O115" s="97"/>
      <c r="P115" s="43">
        <f t="shared" si="20"/>
        <v>0</v>
      </c>
    </row>
    <row r="116" spans="1:16" ht="24.6">
      <c r="A116" s="10">
        <v>112</v>
      </c>
      <c r="B116" s="19" t="s">
        <v>195</v>
      </c>
      <c r="C116" s="71">
        <f>+'13'!H116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7"/>
        <v>0</v>
      </c>
      <c r="I116" s="95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141">
        <f t="shared" si="19"/>
        <v>0</v>
      </c>
      <c r="O116" s="97"/>
      <c r="P116" s="43">
        <f t="shared" si="20"/>
        <v>0</v>
      </c>
    </row>
    <row r="117" spans="1:16" ht="24.6">
      <c r="A117" s="10">
        <v>113</v>
      </c>
      <c r="B117" s="19" t="s">
        <v>197</v>
      </c>
      <c r="C117" s="71">
        <f>+'13'!H117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7"/>
        <v>0</v>
      </c>
      <c r="I117" s="95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141">
        <f t="shared" si="19"/>
        <v>0</v>
      </c>
      <c r="O117" s="97"/>
      <c r="P117" s="43">
        <f t="shared" si="20"/>
        <v>0</v>
      </c>
    </row>
    <row r="118" spans="1:16" ht="24.6">
      <c r="A118" s="10">
        <v>114</v>
      </c>
      <c r="B118" s="19" t="s">
        <v>194</v>
      </c>
      <c r="C118" s="71">
        <f>+'13'!H118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7"/>
        <v>0</v>
      </c>
      <c r="I118" s="95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141">
        <f t="shared" si="19"/>
        <v>0</v>
      </c>
      <c r="O118" s="97"/>
      <c r="P118" s="43">
        <f t="shared" si="20"/>
        <v>0</v>
      </c>
    </row>
    <row r="119" spans="1:16" ht="24.6">
      <c r="A119" s="10">
        <v>115</v>
      </c>
      <c r="B119" s="19" t="s">
        <v>280</v>
      </c>
      <c r="C119" s="71">
        <f>+'13'!H119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7"/>
        <v>0</v>
      </c>
      <c r="I119" s="95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141">
        <f t="shared" si="19"/>
        <v>0</v>
      </c>
      <c r="O119" s="97"/>
      <c r="P119" s="43">
        <f t="shared" si="20"/>
        <v>0</v>
      </c>
    </row>
    <row r="120" spans="1:16" ht="24.6">
      <c r="A120" s="10">
        <v>116</v>
      </c>
      <c r="B120" s="19" t="s">
        <v>141</v>
      </c>
      <c r="C120" s="71">
        <f>+'13'!H120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7"/>
        <v>0</v>
      </c>
      <c r="I120" s="95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141">
        <f t="shared" si="19"/>
        <v>0</v>
      </c>
      <c r="O120" s="97"/>
      <c r="P120" s="43">
        <f t="shared" si="20"/>
        <v>0</v>
      </c>
    </row>
    <row r="121" spans="1:16" ht="24.6">
      <c r="A121" s="10">
        <v>117</v>
      </c>
      <c r="B121" s="19" t="s">
        <v>142</v>
      </c>
      <c r="C121" s="71">
        <f>+'13'!H121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7"/>
        <v>0</v>
      </c>
      <c r="I121" s="95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141">
        <f t="shared" si="19"/>
        <v>0</v>
      </c>
      <c r="O121" s="97"/>
      <c r="P121" s="43">
        <f t="shared" si="20"/>
        <v>0</v>
      </c>
    </row>
    <row r="122" spans="1:16" ht="24.6">
      <c r="A122" s="10">
        <v>118</v>
      </c>
      <c r="B122" s="19" t="s">
        <v>135</v>
      </c>
      <c r="C122" s="71">
        <f>+'13'!H122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7"/>
        <v>0</v>
      </c>
      <c r="I122" s="95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141">
        <f t="shared" si="19"/>
        <v>0</v>
      </c>
      <c r="O122" s="97"/>
      <c r="P122" s="43">
        <f t="shared" si="20"/>
        <v>0</v>
      </c>
    </row>
    <row r="123" spans="1:16" ht="24.6">
      <c r="A123" s="10">
        <v>119</v>
      </c>
      <c r="B123" s="19" t="s">
        <v>144</v>
      </c>
      <c r="C123" s="71">
        <f>+'13'!H123</f>
        <v>0</v>
      </c>
      <c r="D123" s="94">
        <v>0</v>
      </c>
      <c r="E123" s="46">
        <f t="shared" si="0"/>
        <v>0</v>
      </c>
      <c r="F123" s="105">
        <v>0</v>
      </c>
      <c r="G123" s="103">
        <v>0</v>
      </c>
      <c r="H123" s="46">
        <f t="shared" si="17"/>
        <v>0</v>
      </c>
      <c r="I123" s="95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141">
        <f t="shared" si="19"/>
        <v>0</v>
      </c>
      <c r="O123" s="97"/>
      <c r="P123" s="43">
        <f t="shared" si="20"/>
        <v>0</v>
      </c>
    </row>
    <row r="124" spans="1:16" ht="24.6">
      <c r="A124" s="10">
        <v>120</v>
      </c>
      <c r="B124" s="19" t="s">
        <v>143</v>
      </c>
      <c r="C124" s="71">
        <f>+'13'!H124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7"/>
        <v>0</v>
      </c>
      <c r="I124" s="95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141">
        <f t="shared" si="19"/>
        <v>0</v>
      </c>
      <c r="O124" s="97"/>
      <c r="P124" s="43">
        <f t="shared" si="20"/>
        <v>0</v>
      </c>
    </row>
    <row r="125" spans="1:16" ht="24.6">
      <c r="A125" s="10">
        <v>121</v>
      </c>
      <c r="B125" s="19" t="s">
        <v>137</v>
      </c>
      <c r="C125" s="71">
        <f>+'13'!H125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7"/>
        <v>0</v>
      </c>
      <c r="I125" s="95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141">
        <f t="shared" si="19"/>
        <v>0</v>
      </c>
      <c r="O125" s="97"/>
      <c r="P125" s="43">
        <f t="shared" si="20"/>
        <v>0</v>
      </c>
    </row>
    <row r="126" spans="1:16" ht="24.6">
      <c r="A126" s="10">
        <v>122</v>
      </c>
      <c r="B126" s="19" t="s">
        <v>281</v>
      </c>
      <c r="C126" s="71">
        <f>+'13'!H126</f>
        <v>0</v>
      </c>
      <c r="D126" s="94">
        <v>0</v>
      </c>
      <c r="E126" s="46">
        <f>C126+D126</f>
        <v>0</v>
      </c>
      <c r="F126" s="105">
        <v>0</v>
      </c>
      <c r="G126" s="103">
        <v>0</v>
      </c>
      <c r="H126" s="46">
        <f>+E126-F126-I126-G126</f>
        <v>0</v>
      </c>
      <c r="I126" s="95"/>
      <c r="J126" s="20">
        <v>25</v>
      </c>
      <c r="K126" s="72">
        <f>+J126*I126</f>
        <v>0</v>
      </c>
      <c r="L126" s="17" t="s">
        <v>16</v>
      </c>
      <c r="M126" s="18">
        <v>0</v>
      </c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+'13'!H127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7"/>
        <v>0</v>
      </c>
      <c r="I127" s="95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141">
        <f t="shared" si="19"/>
        <v>0</v>
      </c>
      <c r="O127" s="97"/>
      <c r="P127" s="43">
        <f t="shared" si="20"/>
        <v>0</v>
      </c>
    </row>
    <row r="128" spans="1:16" ht="24.6">
      <c r="A128" s="10">
        <v>124</v>
      </c>
      <c r="B128" s="19" t="s">
        <v>283</v>
      </c>
      <c r="C128" s="71">
        <f>+'13'!H128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7"/>
        <v>0</v>
      </c>
      <c r="I128" s="95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141">
        <f t="shared" si="19"/>
        <v>0</v>
      </c>
      <c r="O128" s="97"/>
      <c r="P128" s="43">
        <f t="shared" si="20"/>
        <v>0</v>
      </c>
    </row>
    <row r="129" spans="1:16" ht="24.6">
      <c r="A129" s="10">
        <v>125</v>
      </c>
      <c r="B129" s="19" t="s">
        <v>284</v>
      </c>
      <c r="C129" s="71">
        <f>+'13'!H129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7"/>
        <v>0</v>
      </c>
      <c r="I129" s="95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141">
        <f t="shared" si="19"/>
        <v>0</v>
      </c>
      <c r="O129" s="97"/>
      <c r="P129" s="43">
        <f t="shared" si="20"/>
        <v>0</v>
      </c>
    </row>
    <row r="130" spans="1:16" ht="24.6">
      <c r="A130" s="10">
        <v>126</v>
      </c>
      <c r="B130" s="19" t="s">
        <v>327</v>
      </c>
      <c r="C130" s="71">
        <f>+'13'!H130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7"/>
        <v>0</v>
      </c>
      <c r="I130" s="95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141">
        <f t="shared" si="19"/>
        <v>0</v>
      </c>
      <c r="O130" s="97"/>
      <c r="P130" s="43">
        <f t="shared" si="20"/>
        <v>0</v>
      </c>
    </row>
    <row r="131" spans="1:16" ht="24.6">
      <c r="A131" s="10">
        <v>127</v>
      </c>
      <c r="B131" s="19" t="s">
        <v>328</v>
      </c>
      <c r="C131" s="71">
        <f>+'13'!H131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7"/>
        <v>0</v>
      </c>
      <c r="I131" s="95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141">
        <f t="shared" si="19"/>
        <v>0</v>
      </c>
      <c r="O131" s="97"/>
      <c r="P131" s="43">
        <f t="shared" si="20"/>
        <v>0</v>
      </c>
    </row>
    <row r="132" spans="1:16" ht="24.6">
      <c r="A132" s="10">
        <v>128</v>
      </c>
      <c r="B132" s="19" t="s">
        <v>329</v>
      </c>
      <c r="C132" s="71">
        <f>+'13'!H132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7"/>
        <v>0</v>
      </c>
      <c r="I132" s="95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141">
        <f t="shared" si="19"/>
        <v>0</v>
      </c>
      <c r="O132" s="97"/>
      <c r="P132" s="43">
        <f t="shared" si="20"/>
        <v>0</v>
      </c>
    </row>
    <row r="133" spans="1:16" ht="24.6">
      <c r="A133" s="10">
        <v>129</v>
      </c>
      <c r="B133" s="19" t="s">
        <v>330</v>
      </c>
      <c r="C133" s="71">
        <f>+'13'!H133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7"/>
        <v>0</v>
      </c>
      <c r="I133" s="95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141">
        <f t="shared" si="19"/>
        <v>0</v>
      </c>
      <c r="O133" s="97"/>
      <c r="P133" s="43">
        <f t="shared" si="20"/>
        <v>0</v>
      </c>
    </row>
    <row r="134" spans="1:16" ht="24.6">
      <c r="A134" s="10">
        <v>130</v>
      </c>
      <c r="B134" s="19" t="s">
        <v>331</v>
      </c>
      <c r="C134" s="71">
        <f>+'13'!H134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7"/>
        <v>0</v>
      </c>
      <c r="I134" s="95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141">
        <f t="shared" si="19"/>
        <v>0</v>
      </c>
      <c r="O134" s="97"/>
      <c r="P134" s="43">
        <f t="shared" si="20"/>
        <v>0</v>
      </c>
    </row>
    <row r="135" spans="1:16" ht="24.6">
      <c r="A135" s="10">
        <v>131</v>
      </c>
      <c r="B135" s="19" t="s">
        <v>417</v>
      </c>
      <c r="C135" s="71">
        <f>+'13'!H135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7"/>
        <v>0</v>
      </c>
      <c r="I135" s="95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141">
        <f t="shared" si="19"/>
        <v>0</v>
      </c>
      <c r="O135" s="97"/>
      <c r="P135" s="43">
        <f t="shared" si="20"/>
        <v>0</v>
      </c>
    </row>
    <row r="136" spans="1:16" ht="24.6">
      <c r="A136" s="10">
        <v>132</v>
      </c>
      <c r="B136" s="19" t="s">
        <v>418</v>
      </c>
      <c r="C136" s="71">
        <f>+'13'!H136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7"/>
        <v>0</v>
      </c>
      <c r="I136" s="95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141">
        <f t="shared" si="19"/>
        <v>0</v>
      </c>
      <c r="O136" s="97"/>
      <c r="P136" s="43">
        <f t="shared" si="20"/>
        <v>0</v>
      </c>
    </row>
    <row r="137" spans="1:16" ht="24.6">
      <c r="A137" s="10">
        <v>133</v>
      </c>
      <c r="B137" s="19" t="s">
        <v>419</v>
      </c>
      <c r="C137" s="71">
        <f>+'13'!H137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7"/>
        <v>0</v>
      </c>
      <c r="I137" s="95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141">
        <f t="shared" si="19"/>
        <v>0</v>
      </c>
      <c r="O137" s="97"/>
      <c r="P137" s="43">
        <f t="shared" si="20"/>
        <v>0</v>
      </c>
    </row>
    <row r="138" spans="1:16" ht="24.6">
      <c r="A138" s="10">
        <v>134</v>
      </c>
      <c r="B138" s="19" t="s">
        <v>150</v>
      </c>
      <c r="C138" s="71">
        <f>+'13'!H138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7"/>
        <v>0</v>
      </c>
      <c r="I138" s="95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141">
        <f t="shared" si="19"/>
        <v>0</v>
      </c>
      <c r="O138" s="97"/>
      <c r="P138" s="43">
        <f t="shared" si="20"/>
        <v>0</v>
      </c>
    </row>
    <row r="139" spans="1:16" ht="24.6">
      <c r="A139" s="10">
        <v>135</v>
      </c>
      <c r="B139" s="19" t="s">
        <v>151</v>
      </c>
      <c r="C139" s="71">
        <f>+'13'!H139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45</v>
      </c>
      <c r="K139" s="72">
        <f>+J139*I139</f>
        <v>0</v>
      </c>
      <c r="L139" s="17" t="s">
        <v>16</v>
      </c>
      <c r="M139" s="18">
        <v>0</v>
      </c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+'13'!H140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45</v>
      </c>
      <c r="K140" s="72">
        <f>+J140*I140</f>
        <v>0</v>
      </c>
      <c r="L140" s="17" t="s">
        <v>16</v>
      </c>
      <c r="M140" s="18">
        <v>0</v>
      </c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+'13'!H141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7"/>
        <v>0</v>
      </c>
      <c r="I141" s="95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141">
        <f t="shared" si="19"/>
        <v>0</v>
      </c>
      <c r="O141" s="97"/>
      <c r="P141" s="43">
        <f t="shared" si="20"/>
        <v>0</v>
      </c>
    </row>
    <row r="142" spans="1:16" ht="24.6">
      <c r="A142" s="10">
        <v>138</v>
      </c>
      <c r="B142" s="19" t="s">
        <v>420</v>
      </c>
      <c r="C142" s="71">
        <f>+'13'!H142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7"/>
        <v>0</v>
      </c>
      <c r="I142" s="95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141">
        <f t="shared" si="19"/>
        <v>0</v>
      </c>
      <c r="O142" s="97"/>
      <c r="P142" s="43">
        <f t="shared" si="20"/>
        <v>0</v>
      </c>
    </row>
    <row r="143" spans="1:16" ht="24.6">
      <c r="A143" s="10">
        <v>139</v>
      </c>
      <c r="B143" s="19" t="s">
        <v>374</v>
      </c>
      <c r="C143" s="71">
        <f>+'13'!H143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7"/>
        <v>0</v>
      </c>
      <c r="I143" s="95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141">
        <f t="shared" si="19"/>
        <v>0</v>
      </c>
      <c r="O143" s="97"/>
      <c r="P143" s="43">
        <f t="shared" si="20"/>
        <v>0</v>
      </c>
    </row>
    <row r="144" spans="1:16" ht="24.6">
      <c r="A144" s="10">
        <v>140</v>
      </c>
      <c r="B144" s="19" t="s">
        <v>118</v>
      </c>
      <c r="C144" s="71">
        <f>+'13'!H144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22">+E144-F144-I144-G144</f>
        <v>0</v>
      </c>
      <c r="I144" s="95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141">
        <f t="shared" si="19"/>
        <v>0</v>
      </c>
      <c r="O144" s="97"/>
      <c r="P144" s="43">
        <f t="shared" si="20"/>
        <v>0</v>
      </c>
    </row>
    <row r="145" spans="1:16" ht="24.6">
      <c r="A145" s="10">
        <v>141</v>
      </c>
      <c r="B145" s="19" t="s">
        <v>112</v>
      </c>
      <c r="C145" s="71">
        <f>+'13'!H145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22"/>
        <v>0</v>
      </c>
      <c r="I145" s="95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141">
        <f t="shared" ref="N145:N210" si="24">SUM(K145-M145)</f>
        <v>0</v>
      </c>
      <c r="O145" s="97"/>
      <c r="P145" s="43">
        <f t="shared" ref="P145:P210" si="25">+I145*O145</f>
        <v>0</v>
      </c>
    </row>
    <row r="146" spans="1:16" ht="24.6">
      <c r="A146" s="10">
        <v>142</v>
      </c>
      <c r="B146" s="19" t="s">
        <v>139</v>
      </c>
      <c r="C146" s="71">
        <f>+'13'!H146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22"/>
        <v>0</v>
      </c>
      <c r="I146" s="95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141">
        <f t="shared" si="24"/>
        <v>0</v>
      </c>
      <c r="O146" s="97"/>
      <c r="P146" s="43">
        <f t="shared" si="25"/>
        <v>0</v>
      </c>
    </row>
    <row r="147" spans="1:16" ht="24.6">
      <c r="A147" s="10">
        <v>143</v>
      </c>
      <c r="B147" s="19" t="s">
        <v>261</v>
      </c>
      <c r="C147" s="71">
        <f>+'13'!H147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22"/>
        <v>0</v>
      </c>
      <c r="I147" s="95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141">
        <f t="shared" si="24"/>
        <v>0</v>
      </c>
      <c r="O147" s="97"/>
      <c r="P147" s="43">
        <f t="shared" si="25"/>
        <v>0</v>
      </c>
    </row>
    <row r="148" spans="1:16" ht="24.6">
      <c r="A148" s="10">
        <v>144</v>
      </c>
      <c r="B148" s="19" t="s">
        <v>262</v>
      </c>
      <c r="C148" s="71">
        <f>+'13'!H148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22"/>
        <v>0</v>
      </c>
      <c r="I148" s="95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141">
        <f t="shared" si="24"/>
        <v>0</v>
      </c>
      <c r="O148" s="97"/>
      <c r="P148" s="43">
        <f t="shared" si="25"/>
        <v>0</v>
      </c>
    </row>
    <row r="149" spans="1:16" ht="24.6">
      <c r="A149" s="10">
        <v>145</v>
      </c>
      <c r="B149" s="19" t="s">
        <v>176</v>
      </c>
      <c r="C149" s="71">
        <f>+'13'!H149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22"/>
        <v>0</v>
      </c>
      <c r="I149" s="95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141">
        <f t="shared" si="24"/>
        <v>0</v>
      </c>
      <c r="O149" s="97"/>
      <c r="P149" s="43">
        <f t="shared" si="25"/>
        <v>0</v>
      </c>
    </row>
    <row r="150" spans="1:16" ht="24.6">
      <c r="A150" s="10">
        <v>146</v>
      </c>
      <c r="B150" s="19" t="s">
        <v>182</v>
      </c>
      <c r="C150" s="71">
        <f>+'13'!H150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22"/>
        <v>0</v>
      </c>
      <c r="I150" s="95"/>
      <c r="J150" s="20">
        <v>90</v>
      </c>
      <c r="K150" s="72">
        <f t="shared" si="23"/>
        <v>0</v>
      </c>
      <c r="L150" s="17" t="s">
        <v>16</v>
      </c>
      <c r="M150" s="18">
        <v>0</v>
      </c>
      <c r="N150" s="141">
        <f t="shared" si="24"/>
        <v>0</v>
      </c>
      <c r="O150" s="97"/>
      <c r="P150" s="43">
        <f t="shared" si="25"/>
        <v>0</v>
      </c>
    </row>
    <row r="151" spans="1:16" ht="24.6">
      <c r="A151" s="10">
        <v>147</v>
      </c>
      <c r="B151" s="19" t="s">
        <v>325</v>
      </c>
      <c r="C151" s="71">
        <f>+'13'!H151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22"/>
        <v>0</v>
      </c>
      <c r="I151" s="95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141">
        <f t="shared" si="24"/>
        <v>0</v>
      </c>
      <c r="O151" s="97"/>
      <c r="P151" s="43">
        <f t="shared" si="25"/>
        <v>0</v>
      </c>
    </row>
    <row r="152" spans="1:16" ht="24.75" customHeight="1">
      <c r="A152" s="10">
        <v>148</v>
      </c>
      <c r="B152" s="19" t="s">
        <v>285</v>
      </c>
      <c r="C152" s="71">
        <f>+'13'!H152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22"/>
        <v>0</v>
      </c>
      <c r="I152" s="95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141">
        <f t="shared" si="24"/>
        <v>0</v>
      </c>
      <c r="O152" s="97"/>
      <c r="P152" s="43">
        <f t="shared" si="25"/>
        <v>0</v>
      </c>
    </row>
    <row r="153" spans="1:16" ht="24.75" customHeight="1">
      <c r="A153" s="10">
        <v>149</v>
      </c>
      <c r="B153" s="19" t="s">
        <v>286</v>
      </c>
      <c r="C153" s="71">
        <f>+'13'!H153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22"/>
        <v>0</v>
      </c>
      <c r="I153" s="95"/>
      <c r="J153" s="20">
        <v>60</v>
      </c>
      <c r="K153" s="72">
        <f t="shared" si="23"/>
        <v>0</v>
      </c>
      <c r="L153" s="17" t="s">
        <v>16</v>
      </c>
      <c r="M153" s="18">
        <v>0</v>
      </c>
      <c r="N153" s="141">
        <f t="shared" si="24"/>
        <v>0</v>
      </c>
      <c r="O153" s="97"/>
      <c r="P153" s="43">
        <f t="shared" si="25"/>
        <v>0</v>
      </c>
    </row>
    <row r="154" spans="1:16" ht="24.75" customHeight="1">
      <c r="A154" s="10">
        <v>150</v>
      </c>
      <c r="B154" s="19" t="s">
        <v>287</v>
      </c>
      <c r="C154" s="71">
        <f>+'13'!H154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22"/>
        <v>0</v>
      </c>
      <c r="I154" s="95"/>
      <c r="J154" s="20">
        <v>120</v>
      </c>
      <c r="K154" s="72">
        <f t="shared" si="23"/>
        <v>0</v>
      </c>
      <c r="L154" s="17" t="s">
        <v>16</v>
      </c>
      <c r="M154" s="18">
        <v>0</v>
      </c>
      <c r="N154" s="141">
        <f t="shared" si="24"/>
        <v>0</v>
      </c>
      <c r="O154" s="97"/>
      <c r="P154" s="43">
        <f t="shared" si="25"/>
        <v>0</v>
      </c>
    </row>
    <row r="155" spans="1:16" ht="24.75" customHeight="1">
      <c r="A155" s="10">
        <v>151</v>
      </c>
      <c r="B155" s="19" t="s">
        <v>320</v>
      </c>
      <c r="C155" s="71">
        <f>+'13'!H155</f>
        <v>0</v>
      </c>
      <c r="D155" s="94">
        <v>0</v>
      </c>
      <c r="E155" s="46">
        <f t="shared" ref="E155:E220" si="26">C155+D155</f>
        <v>0</v>
      </c>
      <c r="F155" s="105">
        <v>0</v>
      </c>
      <c r="G155" s="103">
        <v>0</v>
      </c>
      <c r="H155" s="46">
        <f t="shared" si="22"/>
        <v>0</v>
      </c>
      <c r="I155" s="95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141">
        <f t="shared" si="24"/>
        <v>0</v>
      </c>
      <c r="O155" s="97"/>
      <c r="P155" s="43">
        <f t="shared" si="25"/>
        <v>0</v>
      </c>
    </row>
    <row r="156" spans="1:16" ht="24.75" customHeight="1">
      <c r="A156" s="10">
        <v>152</v>
      </c>
      <c r="B156" s="19" t="s">
        <v>321</v>
      </c>
      <c r="C156" s="71">
        <f>+'13'!H156</f>
        <v>0</v>
      </c>
      <c r="D156" s="94">
        <v>0</v>
      </c>
      <c r="E156" s="46">
        <f t="shared" si="26"/>
        <v>0</v>
      </c>
      <c r="F156" s="105">
        <v>0</v>
      </c>
      <c r="G156" s="103">
        <v>0</v>
      </c>
      <c r="H156" s="46">
        <f t="shared" si="22"/>
        <v>0</v>
      </c>
      <c r="I156" s="95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141">
        <f t="shared" si="24"/>
        <v>0</v>
      </c>
      <c r="O156" s="97"/>
      <c r="P156" s="43">
        <f t="shared" si="25"/>
        <v>0</v>
      </c>
    </row>
    <row r="157" spans="1:16" ht="24.6">
      <c r="A157" s="10">
        <v>153</v>
      </c>
      <c r="B157" s="19" t="s">
        <v>109</v>
      </c>
      <c r="C157" s="71">
        <f>+'13'!H157</f>
        <v>0</v>
      </c>
      <c r="D157" s="94">
        <v>0</v>
      </c>
      <c r="E157" s="46">
        <f t="shared" si="26"/>
        <v>0</v>
      </c>
      <c r="F157" s="105">
        <v>0</v>
      </c>
      <c r="G157" s="103">
        <v>0</v>
      </c>
      <c r="H157" s="46">
        <f t="shared" si="22"/>
        <v>0</v>
      </c>
      <c r="I157" s="95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141">
        <f t="shared" si="24"/>
        <v>0</v>
      </c>
      <c r="O157" s="97"/>
      <c r="P157" s="43">
        <f t="shared" si="25"/>
        <v>0</v>
      </c>
    </row>
    <row r="158" spans="1:16" ht="24.6">
      <c r="A158" s="10">
        <v>154</v>
      </c>
      <c r="B158" s="19" t="s">
        <v>247</v>
      </c>
      <c r="C158" s="71">
        <f>+'13'!H158</f>
        <v>0</v>
      </c>
      <c r="D158" s="94">
        <v>0</v>
      </c>
      <c r="E158" s="46">
        <f t="shared" si="26"/>
        <v>0</v>
      </c>
      <c r="F158" s="105">
        <v>0</v>
      </c>
      <c r="G158" s="103">
        <v>0</v>
      </c>
      <c r="H158" s="46">
        <f t="shared" si="22"/>
        <v>0</v>
      </c>
      <c r="I158" s="95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141">
        <f t="shared" si="24"/>
        <v>0</v>
      </c>
      <c r="O158" s="97"/>
      <c r="P158" s="43">
        <f t="shared" si="25"/>
        <v>0</v>
      </c>
    </row>
    <row r="159" spans="1:16" ht="24.6">
      <c r="A159" s="10">
        <v>155</v>
      </c>
      <c r="B159" s="19" t="s">
        <v>248</v>
      </c>
      <c r="C159" s="71">
        <f>+'13'!H159</f>
        <v>0</v>
      </c>
      <c r="D159" s="94">
        <v>0</v>
      </c>
      <c r="E159" s="46">
        <f t="shared" si="26"/>
        <v>0</v>
      </c>
      <c r="F159" s="105">
        <v>0</v>
      </c>
      <c r="G159" s="103">
        <v>0</v>
      </c>
      <c r="H159" s="46">
        <f t="shared" si="22"/>
        <v>0</v>
      </c>
      <c r="I159" s="95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141">
        <f t="shared" si="24"/>
        <v>0</v>
      </c>
      <c r="O159" s="97"/>
      <c r="P159" s="43">
        <f t="shared" si="25"/>
        <v>0</v>
      </c>
    </row>
    <row r="160" spans="1:16" ht="24.6">
      <c r="A160" s="10">
        <v>156</v>
      </c>
      <c r="B160" s="19" t="s">
        <v>249</v>
      </c>
      <c r="C160" s="71">
        <f>+'13'!H160</f>
        <v>0</v>
      </c>
      <c r="D160" s="94">
        <v>0</v>
      </c>
      <c r="E160" s="46">
        <f t="shared" si="26"/>
        <v>0</v>
      </c>
      <c r="F160" s="105">
        <v>0</v>
      </c>
      <c r="G160" s="103">
        <v>0</v>
      </c>
      <c r="H160" s="46">
        <f t="shared" si="22"/>
        <v>0</v>
      </c>
      <c r="I160" s="95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141">
        <f t="shared" si="24"/>
        <v>0</v>
      </c>
      <c r="O160" s="97"/>
      <c r="P160" s="43">
        <f t="shared" si="25"/>
        <v>0</v>
      </c>
    </row>
    <row r="161" spans="1:16" ht="24.6">
      <c r="A161" s="10">
        <v>157</v>
      </c>
      <c r="B161" s="19" t="s">
        <v>250</v>
      </c>
      <c r="C161" s="71">
        <f>+'13'!H161</f>
        <v>0</v>
      </c>
      <c r="D161" s="94">
        <v>0</v>
      </c>
      <c r="E161" s="46">
        <f t="shared" si="26"/>
        <v>0</v>
      </c>
      <c r="F161" s="105">
        <v>0</v>
      </c>
      <c r="G161" s="103">
        <v>0</v>
      </c>
      <c r="H161" s="46">
        <f t="shared" si="22"/>
        <v>0</v>
      </c>
      <c r="I161" s="95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141">
        <f t="shared" si="24"/>
        <v>0</v>
      </c>
      <c r="O161" s="97"/>
      <c r="P161" s="43">
        <f t="shared" si="25"/>
        <v>0</v>
      </c>
    </row>
    <row r="162" spans="1:16" ht="24.6">
      <c r="A162" s="10">
        <v>158</v>
      </c>
      <c r="B162" s="19" t="s">
        <v>170</v>
      </c>
      <c r="C162" s="71">
        <f>+'13'!H162</f>
        <v>0</v>
      </c>
      <c r="D162" s="94">
        <v>0</v>
      </c>
      <c r="E162" s="46">
        <f t="shared" si="26"/>
        <v>0</v>
      </c>
      <c r="F162" s="105">
        <v>0</v>
      </c>
      <c r="G162" s="103">
        <v>0</v>
      </c>
      <c r="H162" s="46">
        <f t="shared" si="22"/>
        <v>0</v>
      </c>
      <c r="I162" s="95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141">
        <f t="shared" si="24"/>
        <v>0</v>
      </c>
      <c r="O162" s="97"/>
      <c r="P162" s="43">
        <f t="shared" si="25"/>
        <v>0</v>
      </c>
    </row>
    <row r="163" spans="1:16" ht="24.6">
      <c r="A163" s="10">
        <v>159</v>
      </c>
      <c r="B163" s="19" t="s">
        <v>115</v>
      </c>
      <c r="C163" s="71">
        <f>+'13'!H163</f>
        <v>0</v>
      </c>
      <c r="D163" s="94">
        <v>0</v>
      </c>
      <c r="E163" s="46">
        <f t="shared" si="26"/>
        <v>0</v>
      </c>
      <c r="F163" s="105">
        <v>0</v>
      </c>
      <c r="G163" s="103">
        <v>0</v>
      </c>
      <c r="H163" s="46">
        <f t="shared" si="22"/>
        <v>0</v>
      </c>
      <c r="I163" s="95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141">
        <f t="shared" si="24"/>
        <v>0</v>
      </c>
      <c r="O163" s="97"/>
      <c r="P163" s="43">
        <f t="shared" si="25"/>
        <v>0</v>
      </c>
    </row>
    <row r="164" spans="1:16" ht="24.6">
      <c r="A164" s="10">
        <v>160</v>
      </c>
      <c r="B164" s="19" t="s">
        <v>171</v>
      </c>
      <c r="C164" s="71">
        <f>+'13'!H164</f>
        <v>0</v>
      </c>
      <c r="D164" s="94">
        <v>0</v>
      </c>
      <c r="E164" s="46">
        <f t="shared" si="26"/>
        <v>0</v>
      </c>
      <c r="F164" s="105">
        <v>0</v>
      </c>
      <c r="G164" s="103">
        <v>0</v>
      </c>
      <c r="H164" s="46">
        <f t="shared" si="22"/>
        <v>0</v>
      </c>
      <c r="I164" s="95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141">
        <f t="shared" si="24"/>
        <v>0</v>
      </c>
      <c r="O164" s="97"/>
      <c r="P164" s="43">
        <f t="shared" si="25"/>
        <v>0</v>
      </c>
    </row>
    <row r="165" spans="1:16" ht="24.6">
      <c r="A165" s="10">
        <v>161</v>
      </c>
      <c r="B165" s="19" t="s">
        <v>172</v>
      </c>
      <c r="C165" s="71">
        <f>+'13'!H165</f>
        <v>0</v>
      </c>
      <c r="D165" s="94">
        <v>0</v>
      </c>
      <c r="E165" s="46">
        <f t="shared" si="26"/>
        <v>0</v>
      </c>
      <c r="F165" s="105">
        <v>0</v>
      </c>
      <c r="G165" s="103">
        <v>0</v>
      </c>
      <c r="H165" s="46">
        <f t="shared" si="22"/>
        <v>0</v>
      </c>
      <c r="I165" s="95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141">
        <f t="shared" si="24"/>
        <v>0</v>
      </c>
      <c r="O165" s="97"/>
      <c r="P165" s="43">
        <f t="shared" si="25"/>
        <v>0</v>
      </c>
    </row>
    <row r="166" spans="1:16" ht="24.6">
      <c r="A166" s="10">
        <v>162</v>
      </c>
      <c r="B166" s="19" t="s">
        <v>173</v>
      </c>
      <c r="C166" s="71">
        <f>+'13'!H166</f>
        <v>0</v>
      </c>
      <c r="D166" s="94">
        <v>0</v>
      </c>
      <c r="E166" s="46">
        <f t="shared" si="26"/>
        <v>0</v>
      </c>
      <c r="F166" s="105">
        <v>0</v>
      </c>
      <c r="G166" s="103">
        <v>0</v>
      </c>
      <c r="H166" s="46">
        <f t="shared" si="22"/>
        <v>0</v>
      </c>
      <c r="I166" s="95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141">
        <f t="shared" si="24"/>
        <v>0</v>
      </c>
      <c r="O166" s="97"/>
      <c r="P166" s="43">
        <f t="shared" si="25"/>
        <v>0</v>
      </c>
    </row>
    <row r="167" spans="1:16" ht="24.6">
      <c r="A167" s="10">
        <v>163</v>
      </c>
      <c r="B167" s="19" t="s">
        <v>174</v>
      </c>
      <c r="C167" s="71">
        <f>+'13'!H167</f>
        <v>0</v>
      </c>
      <c r="D167" s="94">
        <v>0</v>
      </c>
      <c r="E167" s="46">
        <f t="shared" si="26"/>
        <v>0</v>
      </c>
      <c r="F167" s="105">
        <v>0</v>
      </c>
      <c r="G167" s="103">
        <v>0</v>
      </c>
      <c r="H167" s="46">
        <f t="shared" si="22"/>
        <v>0</v>
      </c>
      <c r="I167" s="95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141">
        <f t="shared" si="24"/>
        <v>0</v>
      </c>
      <c r="O167" s="97"/>
      <c r="P167" s="43">
        <f t="shared" si="25"/>
        <v>0</v>
      </c>
    </row>
    <row r="168" spans="1:16" ht="24.6">
      <c r="A168" s="10">
        <v>164</v>
      </c>
      <c r="B168" s="19" t="s">
        <v>179</v>
      </c>
      <c r="C168" s="71">
        <f>+'13'!H168</f>
        <v>0</v>
      </c>
      <c r="D168" s="94">
        <v>0</v>
      </c>
      <c r="E168" s="46">
        <f t="shared" si="26"/>
        <v>0</v>
      </c>
      <c r="F168" s="105">
        <v>0</v>
      </c>
      <c r="G168" s="103">
        <v>0</v>
      </c>
      <c r="H168" s="46">
        <f t="shared" si="22"/>
        <v>0</v>
      </c>
      <c r="I168" s="95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141">
        <f t="shared" si="24"/>
        <v>0</v>
      </c>
      <c r="O168" s="97"/>
      <c r="P168" s="43">
        <f t="shared" si="25"/>
        <v>0</v>
      </c>
    </row>
    <row r="169" spans="1:16" ht="24.6">
      <c r="A169" s="10">
        <v>165</v>
      </c>
      <c r="B169" s="19" t="s">
        <v>180</v>
      </c>
      <c r="C169" s="71">
        <f>+'13'!H169</f>
        <v>0</v>
      </c>
      <c r="D169" s="94">
        <v>0</v>
      </c>
      <c r="E169" s="46">
        <f t="shared" si="26"/>
        <v>0</v>
      </c>
      <c r="F169" s="105">
        <v>0</v>
      </c>
      <c r="G169" s="103">
        <v>0</v>
      </c>
      <c r="H169" s="46">
        <f t="shared" si="22"/>
        <v>0</v>
      </c>
      <c r="I169" s="95"/>
      <c r="J169" s="20">
        <v>55</v>
      </c>
      <c r="K169" s="72">
        <f t="shared" si="23"/>
        <v>0</v>
      </c>
      <c r="L169" s="17" t="s">
        <v>16</v>
      </c>
      <c r="M169" s="18">
        <v>0</v>
      </c>
      <c r="N169" s="141">
        <f t="shared" si="24"/>
        <v>0</v>
      </c>
      <c r="O169" s="97"/>
      <c r="P169" s="43">
        <f t="shared" si="25"/>
        <v>0</v>
      </c>
    </row>
    <row r="170" spans="1:16" ht="24.6">
      <c r="A170" s="10">
        <v>166</v>
      </c>
      <c r="B170" s="19" t="s">
        <v>181</v>
      </c>
      <c r="C170" s="71">
        <f>+'13'!H170</f>
        <v>0</v>
      </c>
      <c r="D170" s="94">
        <v>0</v>
      </c>
      <c r="E170" s="46">
        <f t="shared" si="26"/>
        <v>0</v>
      </c>
      <c r="F170" s="105">
        <v>0</v>
      </c>
      <c r="G170" s="103">
        <v>0</v>
      </c>
      <c r="H170" s="46">
        <f t="shared" si="22"/>
        <v>0</v>
      </c>
      <c r="I170" s="95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141">
        <f t="shared" si="24"/>
        <v>0</v>
      </c>
      <c r="O170" s="97"/>
      <c r="P170" s="43">
        <f t="shared" si="25"/>
        <v>0</v>
      </c>
    </row>
    <row r="171" spans="1:16" ht="24.6">
      <c r="A171" s="10">
        <v>167</v>
      </c>
      <c r="B171" s="19" t="s">
        <v>188</v>
      </c>
      <c r="C171" s="71">
        <f>+'13'!H171</f>
        <v>0</v>
      </c>
      <c r="D171" s="94">
        <v>0</v>
      </c>
      <c r="E171" s="46">
        <f t="shared" si="26"/>
        <v>0</v>
      </c>
      <c r="F171" s="105">
        <v>0</v>
      </c>
      <c r="G171" s="103">
        <v>0</v>
      </c>
      <c r="H171" s="46">
        <f t="shared" si="22"/>
        <v>0</v>
      </c>
      <c r="I171" s="95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141">
        <f t="shared" si="24"/>
        <v>0</v>
      </c>
      <c r="O171" s="97"/>
      <c r="P171" s="43">
        <f t="shared" si="25"/>
        <v>0</v>
      </c>
    </row>
    <row r="172" spans="1:16" ht="24.6">
      <c r="A172" s="10">
        <v>168</v>
      </c>
      <c r="B172" s="19" t="s">
        <v>288</v>
      </c>
      <c r="C172" s="71">
        <f>+'13'!H172</f>
        <v>0</v>
      </c>
      <c r="D172" s="94">
        <v>0</v>
      </c>
      <c r="E172" s="46">
        <f t="shared" si="26"/>
        <v>0</v>
      </c>
      <c r="F172" s="105">
        <v>0</v>
      </c>
      <c r="G172" s="103">
        <v>0</v>
      </c>
      <c r="H172" s="46">
        <f t="shared" si="22"/>
        <v>0</v>
      </c>
      <c r="I172" s="95"/>
      <c r="J172" s="20">
        <v>120</v>
      </c>
      <c r="K172" s="72">
        <f t="shared" si="23"/>
        <v>0</v>
      </c>
      <c r="L172" s="17" t="s">
        <v>16</v>
      </c>
      <c r="M172" s="18">
        <v>0</v>
      </c>
      <c r="N172" s="141">
        <f t="shared" si="24"/>
        <v>0</v>
      </c>
      <c r="O172" s="97"/>
      <c r="P172" s="43">
        <f t="shared" si="25"/>
        <v>0</v>
      </c>
    </row>
    <row r="173" spans="1:16" ht="24.6">
      <c r="A173" s="10">
        <v>169</v>
      </c>
      <c r="B173" s="19" t="s">
        <v>289</v>
      </c>
      <c r="C173" s="71">
        <f>+'13'!H173</f>
        <v>0</v>
      </c>
      <c r="D173" s="94">
        <v>0</v>
      </c>
      <c r="E173" s="46">
        <f t="shared" si="26"/>
        <v>0</v>
      </c>
      <c r="F173" s="105">
        <v>0</v>
      </c>
      <c r="G173" s="103">
        <v>0</v>
      </c>
      <c r="H173" s="46">
        <f t="shared" si="22"/>
        <v>0</v>
      </c>
      <c r="I173" s="95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141">
        <f t="shared" si="24"/>
        <v>0</v>
      </c>
      <c r="O173" s="97"/>
      <c r="P173" s="43">
        <f t="shared" si="25"/>
        <v>0</v>
      </c>
    </row>
    <row r="174" spans="1:16" ht="24.6">
      <c r="A174" s="10">
        <v>170</v>
      </c>
      <c r="B174" s="19" t="s">
        <v>290</v>
      </c>
      <c r="C174" s="71">
        <f>+'13'!H174</f>
        <v>0</v>
      </c>
      <c r="D174" s="94">
        <v>0</v>
      </c>
      <c r="E174" s="46">
        <f t="shared" si="26"/>
        <v>0</v>
      </c>
      <c r="F174" s="105">
        <v>0</v>
      </c>
      <c r="G174" s="103">
        <v>0</v>
      </c>
      <c r="H174" s="46">
        <f t="shared" si="22"/>
        <v>0</v>
      </c>
      <c r="I174" s="95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141">
        <f t="shared" si="24"/>
        <v>0</v>
      </c>
      <c r="O174" s="97"/>
      <c r="P174" s="43">
        <f t="shared" si="25"/>
        <v>0</v>
      </c>
    </row>
    <row r="175" spans="1:16" ht="24.6">
      <c r="A175" s="10">
        <v>171</v>
      </c>
      <c r="B175" s="19" t="s">
        <v>421</v>
      </c>
      <c r="C175" s="71">
        <f>+'13'!H175</f>
        <v>0</v>
      </c>
      <c r="D175" s="94">
        <v>0</v>
      </c>
      <c r="E175" s="46">
        <f t="shared" si="26"/>
        <v>0</v>
      </c>
      <c r="F175" s="105">
        <v>0</v>
      </c>
      <c r="G175" s="103">
        <v>0</v>
      </c>
      <c r="H175" s="46">
        <f t="shared" si="22"/>
        <v>0</v>
      </c>
      <c r="I175" s="95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141">
        <f t="shared" si="24"/>
        <v>0</v>
      </c>
      <c r="O175" s="97"/>
      <c r="P175" s="43">
        <f t="shared" si="25"/>
        <v>0</v>
      </c>
    </row>
    <row r="176" spans="1:16" ht="24.6">
      <c r="A176" s="10">
        <v>172</v>
      </c>
      <c r="B176" s="19" t="s">
        <v>291</v>
      </c>
      <c r="C176" s="71">
        <f>+'13'!H176</f>
        <v>0</v>
      </c>
      <c r="D176" s="94">
        <v>0</v>
      </c>
      <c r="E176" s="46">
        <f t="shared" si="26"/>
        <v>0</v>
      </c>
      <c r="F176" s="105">
        <v>0</v>
      </c>
      <c r="G176" s="103">
        <v>0</v>
      </c>
      <c r="H176" s="46">
        <f t="shared" si="22"/>
        <v>0</v>
      </c>
      <c r="I176" s="95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141">
        <f t="shared" si="24"/>
        <v>0</v>
      </c>
      <c r="O176" s="97"/>
      <c r="P176" s="43">
        <f t="shared" si="25"/>
        <v>0</v>
      </c>
    </row>
    <row r="177" spans="1:16" ht="24.6">
      <c r="A177" s="10">
        <v>173</v>
      </c>
      <c r="B177" s="19" t="s">
        <v>292</v>
      </c>
      <c r="C177" s="71">
        <f>+'13'!H108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25</v>
      </c>
      <c r="K177" s="72">
        <f>+J177*I177</f>
        <v>0</v>
      </c>
      <c r="L177" s="17" t="s">
        <v>16</v>
      </c>
      <c r="M177" s="18">
        <v>0</v>
      </c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+'13'!H178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10</v>
      </c>
      <c r="K178" s="72">
        <f>+J178*I178</f>
        <v>0</v>
      </c>
      <c r="L178" s="17" t="s">
        <v>16</v>
      </c>
      <c r="M178" s="18">
        <v>0</v>
      </c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+'13'!H179</f>
        <v>0</v>
      </c>
      <c r="D179" s="94">
        <v>0</v>
      </c>
      <c r="E179" s="46">
        <f t="shared" si="26"/>
        <v>0</v>
      </c>
      <c r="F179" s="105">
        <v>0</v>
      </c>
      <c r="G179" s="103">
        <v>0</v>
      </c>
      <c r="H179" s="46">
        <f t="shared" si="22"/>
        <v>0</v>
      </c>
      <c r="I179" s="95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141">
        <f t="shared" si="24"/>
        <v>0</v>
      </c>
      <c r="O179" s="97"/>
      <c r="P179" s="43">
        <f t="shared" si="25"/>
        <v>0</v>
      </c>
    </row>
    <row r="180" spans="1:16" ht="24.6">
      <c r="A180" s="10">
        <v>176</v>
      </c>
      <c r="B180" s="19" t="s">
        <v>294</v>
      </c>
      <c r="C180" s="71">
        <f>+'13'!H180</f>
        <v>0</v>
      </c>
      <c r="D180" s="94">
        <v>0</v>
      </c>
      <c r="E180" s="46">
        <f t="shared" si="26"/>
        <v>0</v>
      </c>
      <c r="F180" s="105">
        <v>0</v>
      </c>
      <c r="G180" s="103">
        <v>0</v>
      </c>
      <c r="H180" s="46">
        <f t="shared" si="22"/>
        <v>0</v>
      </c>
      <c r="I180" s="95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141">
        <f t="shared" si="24"/>
        <v>0</v>
      </c>
      <c r="O180" s="97"/>
      <c r="P180" s="43">
        <f t="shared" si="25"/>
        <v>0</v>
      </c>
    </row>
    <row r="181" spans="1:16" ht="24.6">
      <c r="A181" s="10">
        <v>177</v>
      </c>
      <c r="B181" s="19" t="s">
        <v>422</v>
      </c>
      <c r="C181" s="71">
        <f>+'13'!H181</f>
        <v>0</v>
      </c>
      <c r="D181" s="94">
        <v>0</v>
      </c>
      <c r="E181" s="46">
        <f t="shared" si="26"/>
        <v>0</v>
      </c>
      <c r="F181" s="105">
        <v>0</v>
      </c>
      <c r="G181" s="103">
        <v>0</v>
      </c>
      <c r="H181" s="46">
        <f t="shared" si="22"/>
        <v>0</v>
      </c>
      <c r="I181" s="95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141">
        <f t="shared" si="24"/>
        <v>0</v>
      </c>
      <c r="O181" s="97"/>
      <c r="P181" s="43">
        <f t="shared" si="25"/>
        <v>0</v>
      </c>
    </row>
    <row r="182" spans="1:16" ht="24.6">
      <c r="A182" s="10">
        <v>178</v>
      </c>
      <c r="B182" s="19" t="s">
        <v>332</v>
      </c>
      <c r="C182" s="71">
        <f>+'13'!H182</f>
        <v>0</v>
      </c>
      <c r="D182" s="94">
        <v>0</v>
      </c>
      <c r="E182" s="46">
        <f t="shared" si="26"/>
        <v>0</v>
      </c>
      <c r="F182" s="105">
        <v>0</v>
      </c>
      <c r="G182" s="103">
        <v>0</v>
      </c>
      <c r="H182" s="46">
        <f t="shared" si="22"/>
        <v>0</v>
      </c>
      <c r="I182" s="95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141">
        <f t="shared" si="24"/>
        <v>0</v>
      </c>
      <c r="O182" s="97"/>
      <c r="P182" s="43">
        <f t="shared" si="25"/>
        <v>0</v>
      </c>
    </row>
    <row r="183" spans="1:16" ht="24.6">
      <c r="A183" s="10">
        <v>179</v>
      </c>
      <c r="B183" s="19" t="s">
        <v>333</v>
      </c>
      <c r="C183" s="71">
        <f>+'13'!H183</f>
        <v>0</v>
      </c>
      <c r="D183" s="94">
        <v>0</v>
      </c>
      <c r="E183" s="46">
        <f t="shared" si="26"/>
        <v>0</v>
      </c>
      <c r="F183" s="105">
        <v>0</v>
      </c>
      <c r="G183" s="103">
        <v>0</v>
      </c>
      <c r="H183" s="46">
        <f t="shared" si="22"/>
        <v>0</v>
      </c>
      <c r="I183" s="95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141">
        <f t="shared" si="24"/>
        <v>0</v>
      </c>
      <c r="O183" s="97"/>
      <c r="P183" s="43">
        <f t="shared" si="25"/>
        <v>0</v>
      </c>
    </row>
    <row r="184" spans="1:16" ht="24.6">
      <c r="A184" s="10">
        <v>180</v>
      </c>
      <c r="B184" s="19" t="s">
        <v>296</v>
      </c>
      <c r="C184" s="71">
        <f>+'13'!H184</f>
        <v>0</v>
      </c>
      <c r="D184" s="94">
        <v>0</v>
      </c>
      <c r="E184" s="46">
        <f t="shared" si="26"/>
        <v>0</v>
      </c>
      <c r="F184" s="105">
        <v>0</v>
      </c>
      <c r="G184" s="103">
        <v>0</v>
      </c>
      <c r="H184" s="46">
        <f t="shared" si="22"/>
        <v>0</v>
      </c>
      <c r="I184" s="95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141">
        <f t="shared" si="24"/>
        <v>0</v>
      </c>
      <c r="O184" s="97"/>
      <c r="P184" s="43">
        <f t="shared" si="25"/>
        <v>0</v>
      </c>
    </row>
    <row r="185" spans="1:16" ht="24.6">
      <c r="A185" s="10">
        <v>181</v>
      </c>
      <c r="B185" s="19" t="s">
        <v>334</v>
      </c>
      <c r="C185" s="71">
        <f>+'13'!H185</f>
        <v>0</v>
      </c>
      <c r="D185" s="94">
        <v>0</v>
      </c>
      <c r="E185" s="46">
        <f t="shared" si="26"/>
        <v>0</v>
      </c>
      <c r="F185" s="105">
        <v>0</v>
      </c>
      <c r="G185" s="103">
        <v>0</v>
      </c>
      <c r="H185" s="46">
        <f t="shared" si="22"/>
        <v>0</v>
      </c>
      <c r="I185" s="95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141">
        <f t="shared" si="24"/>
        <v>0</v>
      </c>
      <c r="O185" s="97"/>
      <c r="P185" s="43">
        <f t="shared" si="25"/>
        <v>0</v>
      </c>
    </row>
    <row r="186" spans="1:16" ht="24.6">
      <c r="A186" s="10">
        <v>182</v>
      </c>
      <c r="B186" s="19" t="s">
        <v>297</v>
      </c>
      <c r="C186" s="71">
        <f>+'13'!H186</f>
        <v>0</v>
      </c>
      <c r="D186" s="94">
        <v>0</v>
      </c>
      <c r="E186" s="46">
        <f t="shared" si="26"/>
        <v>0</v>
      </c>
      <c r="F186" s="105">
        <v>0</v>
      </c>
      <c r="G186" s="103">
        <v>0</v>
      </c>
      <c r="H186" s="46">
        <f t="shared" si="22"/>
        <v>0</v>
      </c>
      <c r="I186" s="95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141">
        <f t="shared" si="24"/>
        <v>0</v>
      </c>
      <c r="O186" s="97"/>
      <c r="P186" s="43">
        <f t="shared" si="25"/>
        <v>0</v>
      </c>
    </row>
    <row r="187" spans="1:16" ht="24.6">
      <c r="A187" s="10">
        <v>183</v>
      </c>
      <c r="B187" s="19" t="s">
        <v>295</v>
      </c>
      <c r="C187" s="71">
        <f>+'13'!H187</f>
        <v>0</v>
      </c>
      <c r="D187" s="94">
        <v>0</v>
      </c>
      <c r="E187" s="46">
        <f t="shared" si="26"/>
        <v>0</v>
      </c>
      <c r="F187" s="105">
        <v>0</v>
      </c>
      <c r="G187" s="103">
        <v>0</v>
      </c>
      <c r="H187" s="46">
        <f t="shared" si="22"/>
        <v>0</v>
      </c>
      <c r="I187" s="95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141">
        <f t="shared" si="24"/>
        <v>0</v>
      </c>
      <c r="O187" s="97"/>
      <c r="P187" s="43">
        <f t="shared" si="25"/>
        <v>0</v>
      </c>
    </row>
    <row r="188" spans="1:16" ht="24.6">
      <c r="A188" s="10">
        <v>184</v>
      </c>
      <c r="B188" s="19" t="s">
        <v>316</v>
      </c>
      <c r="C188" s="71">
        <f>+'13'!H188</f>
        <v>0</v>
      </c>
      <c r="D188" s="94">
        <v>0</v>
      </c>
      <c r="E188" s="46">
        <f t="shared" si="26"/>
        <v>0</v>
      </c>
      <c r="F188" s="105">
        <v>0</v>
      </c>
      <c r="G188" s="103">
        <v>0</v>
      </c>
      <c r="H188" s="46">
        <f t="shared" si="22"/>
        <v>0</v>
      </c>
      <c r="I188" s="95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141">
        <f t="shared" si="24"/>
        <v>0</v>
      </c>
      <c r="O188" s="97"/>
      <c r="P188" s="43">
        <f t="shared" si="25"/>
        <v>0</v>
      </c>
    </row>
    <row r="189" spans="1:16" ht="24.6">
      <c r="A189" s="10">
        <v>185</v>
      </c>
      <c r="B189" s="19" t="s">
        <v>317</v>
      </c>
      <c r="C189" s="71">
        <f>+'13'!H189</f>
        <v>0</v>
      </c>
      <c r="D189" s="94">
        <v>0</v>
      </c>
      <c r="E189" s="46">
        <f t="shared" si="26"/>
        <v>0</v>
      </c>
      <c r="F189" s="105">
        <v>0</v>
      </c>
      <c r="G189" s="103">
        <v>0</v>
      </c>
      <c r="H189" s="46">
        <f t="shared" si="22"/>
        <v>0</v>
      </c>
      <c r="I189" s="95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141">
        <f t="shared" si="24"/>
        <v>0</v>
      </c>
      <c r="O189" s="97"/>
      <c r="P189" s="43">
        <f t="shared" si="25"/>
        <v>0</v>
      </c>
    </row>
    <row r="190" spans="1:16" ht="24.6">
      <c r="A190" s="10">
        <v>186</v>
      </c>
      <c r="B190" s="19" t="s">
        <v>318</v>
      </c>
      <c r="C190" s="71">
        <f>+'13'!H190</f>
        <v>0</v>
      </c>
      <c r="D190" s="94">
        <v>0</v>
      </c>
      <c r="E190" s="46">
        <f t="shared" si="26"/>
        <v>0</v>
      </c>
      <c r="F190" s="105">
        <v>0</v>
      </c>
      <c r="G190" s="103">
        <v>0</v>
      </c>
      <c r="H190" s="46">
        <f t="shared" si="22"/>
        <v>0</v>
      </c>
      <c r="I190" s="95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141">
        <f t="shared" si="24"/>
        <v>0</v>
      </c>
      <c r="O190" s="97"/>
      <c r="P190" s="43">
        <f t="shared" si="25"/>
        <v>0</v>
      </c>
    </row>
    <row r="191" spans="1:16" ht="24.6">
      <c r="A191" s="10">
        <v>187</v>
      </c>
      <c r="B191" s="19" t="s">
        <v>298</v>
      </c>
      <c r="C191" s="71">
        <f>+'13'!H191</f>
        <v>0</v>
      </c>
      <c r="D191" s="94">
        <v>0</v>
      </c>
      <c r="E191" s="46">
        <f t="shared" si="26"/>
        <v>0</v>
      </c>
      <c r="F191" s="105">
        <v>0</v>
      </c>
      <c r="G191" s="103">
        <v>0</v>
      </c>
      <c r="H191" s="46">
        <f t="shared" si="22"/>
        <v>0</v>
      </c>
      <c r="I191" s="95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141">
        <f t="shared" si="24"/>
        <v>0</v>
      </c>
      <c r="O191" s="97"/>
      <c r="P191" s="43">
        <f t="shared" si="25"/>
        <v>0</v>
      </c>
    </row>
    <row r="192" spans="1:16" ht="24.6">
      <c r="A192" s="10">
        <v>188</v>
      </c>
      <c r="B192" s="19" t="s">
        <v>299</v>
      </c>
      <c r="C192" s="71">
        <f>+'13'!H192</f>
        <v>0</v>
      </c>
      <c r="D192" s="94">
        <v>0</v>
      </c>
      <c r="E192" s="46">
        <f t="shared" si="26"/>
        <v>0</v>
      </c>
      <c r="F192" s="105">
        <v>0</v>
      </c>
      <c r="G192" s="103">
        <v>0</v>
      </c>
      <c r="H192" s="46">
        <f t="shared" si="22"/>
        <v>0</v>
      </c>
      <c r="I192" s="95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141">
        <f t="shared" si="24"/>
        <v>0</v>
      </c>
      <c r="O192" s="97"/>
      <c r="P192" s="43">
        <f t="shared" si="25"/>
        <v>0</v>
      </c>
    </row>
    <row r="193" spans="1:16" ht="24.6">
      <c r="A193" s="10">
        <v>189</v>
      </c>
      <c r="B193" s="19" t="s">
        <v>300</v>
      </c>
      <c r="C193" s="71">
        <f>+'13'!H193</f>
        <v>0</v>
      </c>
      <c r="D193" s="94">
        <v>0</v>
      </c>
      <c r="E193" s="46">
        <f t="shared" si="26"/>
        <v>0</v>
      </c>
      <c r="F193" s="105">
        <v>0</v>
      </c>
      <c r="G193" s="103">
        <v>0</v>
      </c>
      <c r="H193" s="46">
        <f t="shared" si="22"/>
        <v>0</v>
      </c>
      <c r="I193" s="95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141">
        <f t="shared" si="24"/>
        <v>0</v>
      </c>
      <c r="O193" s="97"/>
      <c r="P193" s="43">
        <f t="shared" si="25"/>
        <v>0</v>
      </c>
    </row>
    <row r="194" spans="1:16" ht="24.6">
      <c r="A194" s="10">
        <v>190</v>
      </c>
      <c r="B194" s="19" t="s">
        <v>301</v>
      </c>
      <c r="C194" s="71">
        <f>+'13'!H194</f>
        <v>0</v>
      </c>
      <c r="D194" s="94">
        <v>0</v>
      </c>
      <c r="E194" s="46">
        <f t="shared" si="26"/>
        <v>0</v>
      </c>
      <c r="F194" s="105">
        <v>0</v>
      </c>
      <c r="G194" s="103">
        <v>0</v>
      </c>
      <c r="H194" s="46">
        <f t="shared" si="22"/>
        <v>0</v>
      </c>
      <c r="I194" s="95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141">
        <f t="shared" si="24"/>
        <v>0</v>
      </c>
      <c r="O194" s="97"/>
      <c r="P194" s="43">
        <f t="shared" si="25"/>
        <v>0</v>
      </c>
    </row>
    <row r="195" spans="1:16" ht="24.6">
      <c r="A195" s="10">
        <v>191</v>
      </c>
      <c r="B195" s="19" t="s">
        <v>302</v>
      </c>
      <c r="C195" s="71">
        <f>+'13'!H195</f>
        <v>0</v>
      </c>
      <c r="D195" s="94">
        <v>0</v>
      </c>
      <c r="E195" s="46">
        <f t="shared" si="26"/>
        <v>0</v>
      </c>
      <c r="F195" s="105">
        <v>0</v>
      </c>
      <c r="G195" s="103">
        <v>0</v>
      </c>
      <c r="H195" s="46">
        <f t="shared" si="22"/>
        <v>0</v>
      </c>
      <c r="I195" s="95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141">
        <f t="shared" si="24"/>
        <v>0</v>
      </c>
      <c r="O195" s="97"/>
      <c r="P195" s="43">
        <f t="shared" si="25"/>
        <v>0</v>
      </c>
    </row>
    <row r="196" spans="1:16" ht="24.6">
      <c r="A196" s="10">
        <v>192</v>
      </c>
      <c r="B196" s="19" t="s">
        <v>303</v>
      </c>
      <c r="C196" s="71">
        <f>+'13'!H196</f>
        <v>0</v>
      </c>
      <c r="D196" s="94">
        <v>0</v>
      </c>
      <c r="E196" s="46">
        <f t="shared" si="26"/>
        <v>0</v>
      </c>
      <c r="F196" s="105">
        <v>0</v>
      </c>
      <c r="G196" s="103">
        <v>0</v>
      </c>
      <c r="H196" s="46">
        <f t="shared" si="22"/>
        <v>0</v>
      </c>
      <c r="I196" s="95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141">
        <f t="shared" si="24"/>
        <v>0</v>
      </c>
      <c r="O196" s="97"/>
      <c r="P196" s="43">
        <f t="shared" si="25"/>
        <v>0</v>
      </c>
    </row>
    <row r="197" spans="1:16" ht="24.6">
      <c r="A197" s="10">
        <v>193</v>
      </c>
      <c r="B197" s="19" t="s">
        <v>304</v>
      </c>
      <c r="C197" s="71">
        <f>+'13'!H197</f>
        <v>0</v>
      </c>
      <c r="D197" s="94">
        <v>0</v>
      </c>
      <c r="E197" s="46">
        <f t="shared" si="26"/>
        <v>0</v>
      </c>
      <c r="F197" s="105">
        <v>0</v>
      </c>
      <c r="G197" s="103">
        <v>0</v>
      </c>
      <c r="H197" s="46">
        <f t="shared" si="22"/>
        <v>0</v>
      </c>
      <c r="I197" s="95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141">
        <f t="shared" si="24"/>
        <v>0</v>
      </c>
      <c r="O197" s="97"/>
      <c r="P197" s="43">
        <f t="shared" si="25"/>
        <v>0</v>
      </c>
    </row>
    <row r="198" spans="1:16" ht="24.6">
      <c r="A198" s="10">
        <v>194</v>
      </c>
      <c r="B198" s="19" t="s">
        <v>305</v>
      </c>
      <c r="C198" s="71">
        <f>+'13'!H198</f>
        <v>0</v>
      </c>
      <c r="D198" s="94">
        <v>0</v>
      </c>
      <c r="E198" s="46">
        <f t="shared" si="26"/>
        <v>0</v>
      </c>
      <c r="F198" s="105">
        <v>0</v>
      </c>
      <c r="G198" s="103">
        <v>0</v>
      </c>
      <c r="H198" s="46">
        <f t="shared" si="22"/>
        <v>0</v>
      </c>
      <c r="I198" s="95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141">
        <f t="shared" si="24"/>
        <v>0</v>
      </c>
      <c r="O198" s="97"/>
      <c r="P198" s="43">
        <f t="shared" si="25"/>
        <v>0</v>
      </c>
    </row>
    <row r="199" spans="1:16" ht="24.6">
      <c r="A199" s="10">
        <v>195</v>
      </c>
      <c r="B199" s="19" t="s">
        <v>306</v>
      </c>
      <c r="C199" s="71">
        <f>+'13'!H199</f>
        <v>0</v>
      </c>
      <c r="D199" s="94">
        <v>0</v>
      </c>
      <c r="E199" s="46">
        <f t="shared" si="26"/>
        <v>0</v>
      </c>
      <c r="F199" s="105">
        <v>0</v>
      </c>
      <c r="G199" s="103">
        <v>0</v>
      </c>
      <c r="H199" s="46">
        <f t="shared" si="22"/>
        <v>0</v>
      </c>
      <c r="I199" s="95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141">
        <f t="shared" si="24"/>
        <v>0</v>
      </c>
      <c r="O199" s="97"/>
      <c r="P199" s="43">
        <f t="shared" si="25"/>
        <v>0</v>
      </c>
    </row>
    <row r="200" spans="1:16" ht="24.6">
      <c r="A200" s="10">
        <v>196</v>
      </c>
      <c r="B200" s="19" t="s">
        <v>307</v>
      </c>
      <c r="C200" s="71">
        <f>+'13'!H200</f>
        <v>0</v>
      </c>
      <c r="D200" s="94">
        <v>0</v>
      </c>
      <c r="E200" s="46">
        <f t="shared" si="26"/>
        <v>0</v>
      </c>
      <c r="F200" s="105">
        <v>0</v>
      </c>
      <c r="G200" s="103">
        <v>0</v>
      </c>
      <c r="H200" s="46">
        <f t="shared" si="22"/>
        <v>0</v>
      </c>
      <c r="I200" s="95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141">
        <f t="shared" si="24"/>
        <v>0</v>
      </c>
      <c r="O200" s="97"/>
      <c r="P200" s="43">
        <f t="shared" si="25"/>
        <v>0</v>
      </c>
    </row>
    <row r="201" spans="1:16" ht="24.6">
      <c r="A201" s="10">
        <v>197</v>
      </c>
      <c r="B201" s="19" t="s">
        <v>308</v>
      </c>
      <c r="C201" s="71">
        <f>+'13'!H201</f>
        <v>0</v>
      </c>
      <c r="D201" s="94">
        <v>0</v>
      </c>
      <c r="E201" s="46">
        <f t="shared" si="26"/>
        <v>0</v>
      </c>
      <c r="F201" s="105">
        <v>0</v>
      </c>
      <c r="G201" s="103">
        <v>0</v>
      </c>
      <c r="H201" s="46">
        <f t="shared" si="22"/>
        <v>0</v>
      </c>
      <c r="I201" s="95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141">
        <f t="shared" si="24"/>
        <v>0</v>
      </c>
      <c r="O201" s="97"/>
      <c r="P201" s="43">
        <f t="shared" si="25"/>
        <v>0</v>
      </c>
    </row>
    <row r="202" spans="1:16" ht="24.6">
      <c r="A202" s="10">
        <v>198</v>
      </c>
      <c r="B202" s="19" t="s">
        <v>309</v>
      </c>
      <c r="C202" s="71">
        <f>+'13'!H202</f>
        <v>0</v>
      </c>
      <c r="D202" s="94">
        <v>0</v>
      </c>
      <c r="E202" s="46">
        <f t="shared" si="26"/>
        <v>0</v>
      </c>
      <c r="F202" s="105">
        <v>0</v>
      </c>
      <c r="G202" s="103">
        <v>0</v>
      </c>
      <c r="H202" s="46">
        <f t="shared" si="22"/>
        <v>0</v>
      </c>
      <c r="I202" s="95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141">
        <f t="shared" si="24"/>
        <v>0</v>
      </c>
      <c r="O202" s="97"/>
      <c r="P202" s="43">
        <f t="shared" si="25"/>
        <v>0</v>
      </c>
    </row>
    <row r="203" spans="1:16" ht="24.6">
      <c r="A203" s="10">
        <v>199</v>
      </c>
      <c r="B203" s="19" t="s">
        <v>310</v>
      </c>
      <c r="C203" s="71">
        <f>+'13'!H203</f>
        <v>0</v>
      </c>
      <c r="D203" s="94">
        <v>0</v>
      </c>
      <c r="E203" s="46">
        <f t="shared" si="26"/>
        <v>0</v>
      </c>
      <c r="F203" s="105">
        <v>0</v>
      </c>
      <c r="G203" s="103">
        <v>0</v>
      </c>
      <c r="H203" s="46">
        <f t="shared" si="22"/>
        <v>0</v>
      </c>
      <c r="I203" s="95"/>
      <c r="J203" s="20"/>
      <c r="K203" s="72">
        <f t="shared" si="23"/>
        <v>0</v>
      </c>
      <c r="L203" s="17" t="s">
        <v>16</v>
      </c>
      <c r="M203" s="18">
        <v>0</v>
      </c>
      <c r="N203" s="141">
        <f t="shared" si="24"/>
        <v>0</v>
      </c>
      <c r="O203" s="97"/>
      <c r="P203" s="43">
        <f t="shared" si="25"/>
        <v>0</v>
      </c>
    </row>
    <row r="204" spans="1:16" ht="24.6">
      <c r="A204" s="10">
        <v>200</v>
      </c>
      <c r="B204" s="19"/>
      <c r="C204" s="71">
        <f>+'13'!H204</f>
        <v>0</v>
      </c>
      <c r="D204" s="94">
        <v>0</v>
      </c>
      <c r="E204" s="46">
        <f t="shared" si="26"/>
        <v>0</v>
      </c>
      <c r="F204" s="105">
        <v>0</v>
      </c>
      <c r="G204" s="103">
        <v>0</v>
      </c>
      <c r="H204" s="46">
        <f t="shared" si="22"/>
        <v>0</v>
      </c>
      <c r="I204" s="95"/>
      <c r="J204" s="20"/>
      <c r="K204" s="72">
        <f t="shared" si="23"/>
        <v>0</v>
      </c>
      <c r="L204" s="17" t="s">
        <v>16</v>
      </c>
      <c r="M204" s="18">
        <v>0</v>
      </c>
      <c r="N204" s="141">
        <f t="shared" si="24"/>
        <v>0</v>
      </c>
      <c r="O204" s="97"/>
      <c r="P204" s="43">
        <f t="shared" si="25"/>
        <v>0</v>
      </c>
    </row>
    <row r="205" spans="1:16" ht="24.6">
      <c r="A205" s="10">
        <v>201</v>
      </c>
      <c r="B205" s="19"/>
      <c r="C205" s="71">
        <f>+'13'!H205</f>
        <v>0</v>
      </c>
      <c r="D205" s="94">
        <v>0</v>
      </c>
      <c r="E205" s="46">
        <f t="shared" si="26"/>
        <v>0</v>
      </c>
      <c r="F205" s="105">
        <v>0</v>
      </c>
      <c r="G205" s="103">
        <v>0</v>
      </c>
      <c r="H205" s="46">
        <f t="shared" si="22"/>
        <v>0</v>
      </c>
      <c r="I205" s="95"/>
      <c r="J205" s="20"/>
      <c r="K205" s="72">
        <f t="shared" si="23"/>
        <v>0</v>
      </c>
      <c r="L205" s="17" t="s">
        <v>16</v>
      </c>
      <c r="M205" s="18">
        <v>0</v>
      </c>
      <c r="N205" s="141">
        <f t="shared" si="24"/>
        <v>0</v>
      </c>
      <c r="O205" s="97"/>
      <c r="P205" s="43">
        <f t="shared" si="25"/>
        <v>0</v>
      </c>
    </row>
    <row r="206" spans="1:16" ht="24.6">
      <c r="A206" s="10">
        <v>202</v>
      </c>
      <c r="B206" s="19"/>
      <c r="C206" s="71">
        <f>+'13'!H206</f>
        <v>0</v>
      </c>
      <c r="D206" s="94">
        <v>0</v>
      </c>
      <c r="E206" s="46">
        <f t="shared" si="26"/>
        <v>0</v>
      </c>
      <c r="F206" s="105">
        <v>0</v>
      </c>
      <c r="G206" s="103">
        <v>0</v>
      </c>
      <c r="H206" s="46">
        <f t="shared" si="22"/>
        <v>0</v>
      </c>
      <c r="I206" s="95"/>
      <c r="J206" s="20"/>
      <c r="K206" s="72">
        <f t="shared" si="23"/>
        <v>0</v>
      </c>
      <c r="L206" s="17" t="s">
        <v>16</v>
      </c>
      <c r="M206" s="18">
        <v>0</v>
      </c>
      <c r="N206" s="141">
        <f t="shared" si="24"/>
        <v>0</v>
      </c>
      <c r="O206" s="97"/>
      <c r="P206" s="43">
        <f t="shared" si="25"/>
        <v>0</v>
      </c>
    </row>
    <row r="207" spans="1:16" ht="24.6">
      <c r="A207" s="10">
        <v>203</v>
      </c>
      <c r="B207" s="19"/>
      <c r="C207" s="71">
        <f>+'13'!H207</f>
        <v>0</v>
      </c>
      <c r="D207" s="94">
        <v>0</v>
      </c>
      <c r="E207" s="46">
        <f t="shared" si="26"/>
        <v>0</v>
      </c>
      <c r="F207" s="105">
        <v>0</v>
      </c>
      <c r="G207" s="103">
        <v>0</v>
      </c>
      <c r="H207" s="46">
        <f t="shared" si="22"/>
        <v>0</v>
      </c>
      <c r="I207" s="95"/>
      <c r="J207" s="20"/>
      <c r="K207" s="72">
        <f t="shared" si="23"/>
        <v>0</v>
      </c>
      <c r="L207" s="17" t="s">
        <v>16</v>
      </c>
      <c r="M207" s="18">
        <v>0</v>
      </c>
      <c r="N207" s="141">
        <f t="shared" si="24"/>
        <v>0</v>
      </c>
      <c r="O207" s="97"/>
      <c r="P207" s="43">
        <f t="shared" si="25"/>
        <v>0</v>
      </c>
    </row>
    <row r="208" spans="1:16" ht="24.6">
      <c r="A208" s="10">
        <v>204</v>
      </c>
      <c r="B208" s="19"/>
      <c r="C208" s="71">
        <f>+'13'!H208</f>
        <v>0</v>
      </c>
      <c r="D208" s="94">
        <v>0</v>
      </c>
      <c r="E208" s="46">
        <f t="shared" si="26"/>
        <v>0</v>
      </c>
      <c r="F208" s="105">
        <v>0</v>
      </c>
      <c r="G208" s="103">
        <v>0</v>
      </c>
      <c r="H208" s="46">
        <f t="shared" si="22"/>
        <v>0</v>
      </c>
      <c r="I208" s="95"/>
      <c r="J208" s="20"/>
      <c r="K208" s="72">
        <f t="shared" si="23"/>
        <v>0</v>
      </c>
      <c r="L208" s="17" t="s">
        <v>16</v>
      </c>
      <c r="M208" s="18">
        <v>0</v>
      </c>
      <c r="N208" s="141">
        <f t="shared" si="24"/>
        <v>0</v>
      </c>
      <c r="O208" s="97"/>
      <c r="P208" s="43">
        <f t="shared" si="25"/>
        <v>0</v>
      </c>
    </row>
    <row r="209" spans="1:29" ht="24.6">
      <c r="A209" s="10">
        <v>205</v>
      </c>
      <c r="B209" s="19"/>
      <c r="C209" s="71">
        <f>+'13'!H209</f>
        <v>0</v>
      </c>
      <c r="D209" s="94">
        <v>0</v>
      </c>
      <c r="E209" s="46">
        <f t="shared" si="26"/>
        <v>0</v>
      </c>
      <c r="F209" s="105">
        <v>0</v>
      </c>
      <c r="G209" s="103">
        <v>0</v>
      </c>
      <c r="H209" s="46">
        <f t="shared" si="22"/>
        <v>0</v>
      </c>
      <c r="I209" s="95"/>
      <c r="J209" s="20"/>
      <c r="K209" s="72">
        <f t="shared" si="23"/>
        <v>0</v>
      </c>
      <c r="L209" s="17" t="s">
        <v>16</v>
      </c>
      <c r="M209" s="18">
        <v>0</v>
      </c>
      <c r="N209" s="141">
        <f t="shared" si="24"/>
        <v>0</v>
      </c>
      <c r="O209" s="97"/>
      <c r="P209" s="43">
        <f t="shared" si="25"/>
        <v>0</v>
      </c>
    </row>
    <row r="210" spans="1:29" ht="24.6">
      <c r="A210" s="10">
        <v>206</v>
      </c>
      <c r="B210" s="19"/>
      <c r="C210" s="71">
        <f>+'13'!H210</f>
        <v>0</v>
      </c>
      <c r="D210" s="94">
        <v>0</v>
      </c>
      <c r="E210" s="46">
        <f t="shared" si="26"/>
        <v>0</v>
      </c>
      <c r="F210" s="105">
        <v>0</v>
      </c>
      <c r="G210" s="103">
        <v>0</v>
      </c>
      <c r="H210" s="46">
        <f t="shared" ref="H210:H224" si="27">+E210-F210-I210-G210</f>
        <v>0</v>
      </c>
      <c r="I210" s="95"/>
      <c r="J210" s="20"/>
      <c r="K210" s="72">
        <f t="shared" si="23"/>
        <v>0</v>
      </c>
      <c r="L210" s="17" t="s">
        <v>16</v>
      </c>
      <c r="M210" s="18">
        <v>0</v>
      </c>
      <c r="N210" s="141">
        <f t="shared" si="24"/>
        <v>0</v>
      </c>
      <c r="O210" s="97"/>
      <c r="P210" s="43">
        <f t="shared" si="25"/>
        <v>0</v>
      </c>
      <c r="AC210" s="29"/>
    </row>
    <row r="211" spans="1:29" ht="24.6">
      <c r="A211" s="10">
        <v>207</v>
      </c>
      <c r="B211" s="19"/>
      <c r="C211" s="71">
        <f>+'13'!H211</f>
        <v>0</v>
      </c>
      <c r="D211" s="94">
        <v>0</v>
      </c>
      <c r="E211" s="46">
        <f t="shared" si="26"/>
        <v>0</v>
      </c>
      <c r="F211" s="105">
        <v>0</v>
      </c>
      <c r="G211" s="103">
        <v>0</v>
      </c>
      <c r="H211" s="46">
        <f t="shared" si="27"/>
        <v>0</v>
      </c>
      <c r="I211" s="95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141">
        <f t="shared" ref="N211:N224" si="29">SUM(K211-M211)</f>
        <v>0</v>
      </c>
      <c r="O211" s="97"/>
      <c r="P211" s="43">
        <f t="shared" ref="P211:P224" si="30">+I211*O211</f>
        <v>0</v>
      </c>
      <c r="AC211" s="29"/>
    </row>
    <row r="212" spans="1:29" ht="24.6">
      <c r="A212" s="10">
        <v>208</v>
      </c>
      <c r="B212" s="19"/>
      <c r="C212" s="71">
        <f>+'13'!H212</f>
        <v>0</v>
      </c>
      <c r="D212" s="94">
        <v>0</v>
      </c>
      <c r="E212" s="46">
        <f t="shared" si="26"/>
        <v>0</v>
      </c>
      <c r="F212" s="105">
        <v>0</v>
      </c>
      <c r="G212" s="103">
        <v>0</v>
      </c>
      <c r="H212" s="46">
        <f t="shared" si="27"/>
        <v>0</v>
      </c>
      <c r="I212" s="95"/>
      <c r="J212" s="20"/>
      <c r="K212" s="72">
        <f t="shared" si="28"/>
        <v>0</v>
      </c>
      <c r="L212" s="17" t="s">
        <v>16</v>
      </c>
      <c r="M212" s="18">
        <v>0</v>
      </c>
      <c r="N212" s="141">
        <f t="shared" si="29"/>
        <v>0</v>
      </c>
      <c r="O212" s="97"/>
      <c r="P212" s="43">
        <f t="shared" si="30"/>
        <v>0</v>
      </c>
    </row>
    <row r="213" spans="1:29" ht="24.6">
      <c r="A213" s="10">
        <v>209</v>
      </c>
      <c r="B213" s="19"/>
      <c r="C213" s="71">
        <f>+'13'!H213</f>
        <v>0</v>
      </c>
      <c r="D213" s="94">
        <v>0</v>
      </c>
      <c r="E213" s="46">
        <f t="shared" si="26"/>
        <v>0</v>
      </c>
      <c r="F213" s="105">
        <v>0</v>
      </c>
      <c r="G213" s="103">
        <v>0</v>
      </c>
      <c r="H213" s="46">
        <f t="shared" si="27"/>
        <v>0</v>
      </c>
      <c r="I213" s="95"/>
      <c r="J213" s="20"/>
      <c r="K213" s="72">
        <f t="shared" si="28"/>
        <v>0</v>
      </c>
      <c r="L213" s="17" t="s">
        <v>16</v>
      </c>
      <c r="M213" s="18">
        <v>0</v>
      </c>
      <c r="N213" s="141">
        <f t="shared" si="29"/>
        <v>0</v>
      </c>
      <c r="O213" s="97"/>
      <c r="P213" s="43">
        <f t="shared" si="30"/>
        <v>0</v>
      </c>
    </row>
    <row r="214" spans="1:29" ht="24.6">
      <c r="A214" s="10">
        <v>210</v>
      </c>
      <c r="B214" s="19"/>
      <c r="C214" s="71">
        <f>+'13'!H214</f>
        <v>0</v>
      </c>
      <c r="D214" s="94">
        <v>0</v>
      </c>
      <c r="E214" s="46">
        <f t="shared" si="26"/>
        <v>0</v>
      </c>
      <c r="F214" s="105">
        <v>0</v>
      </c>
      <c r="G214" s="103">
        <v>0</v>
      </c>
      <c r="H214" s="46">
        <f t="shared" si="27"/>
        <v>0</v>
      </c>
      <c r="I214" s="95"/>
      <c r="J214" s="20"/>
      <c r="K214" s="72">
        <f t="shared" si="28"/>
        <v>0</v>
      </c>
      <c r="L214" s="17" t="s">
        <v>16</v>
      </c>
      <c r="M214" s="18">
        <v>0</v>
      </c>
      <c r="N214" s="141">
        <f t="shared" si="29"/>
        <v>0</v>
      </c>
      <c r="O214" s="97"/>
      <c r="P214" s="43">
        <f t="shared" si="30"/>
        <v>0</v>
      </c>
    </row>
    <row r="215" spans="1:29" ht="24.6">
      <c r="A215" s="10">
        <v>211</v>
      </c>
      <c r="B215" s="19"/>
      <c r="C215" s="71">
        <f>+'13'!H215</f>
        <v>0</v>
      </c>
      <c r="D215" s="94">
        <v>0</v>
      </c>
      <c r="E215" s="46">
        <f t="shared" si="26"/>
        <v>0</v>
      </c>
      <c r="F215" s="105">
        <v>0</v>
      </c>
      <c r="G215" s="103">
        <v>0</v>
      </c>
      <c r="H215" s="46">
        <f t="shared" si="27"/>
        <v>0</v>
      </c>
      <c r="I215" s="95"/>
      <c r="J215" s="20"/>
      <c r="K215" s="72">
        <f t="shared" si="28"/>
        <v>0</v>
      </c>
      <c r="L215" s="17" t="s">
        <v>16</v>
      </c>
      <c r="M215" s="18">
        <v>0</v>
      </c>
      <c r="N215" s="141">
        <f t="shared" si="29"/>
        <v>0</v>
      </c>
      <c r="O215" s="97"/>
      <c r="P215" s="43">
        <f t="shared" si="30"/>
        <v>0</v>
      </c>
    </row>
    <row r="216" spans="1:29" ht="24.6">
      <c r="A216" s="10">
        <v>212</v>
      </c>
      <c r="B216" s="19"/>
      <c r="C216" s="71">
        <f>+'13'!H216</f>
        <v>0</v>
      </c>
      <c r="D216" s="94">
        <v>0</v>
      </c>
      <c r="E216" s="46">
        <f t="shared" si="26"/>
        <v>0</v>
      </c>
      <c r="F216" s="105">
        <v>0</v>
      </c>
      <c r="G216" s="103">
        <v>0</v>
      </c>
      <c r="H216" s="46">
        <f t="shared" si="27"/>
        <v>0</v>
      </c>
      <c r="I216" s="95"/>
      <c r="J216" s="20"/>
      <c r="K216" s="72">
        <f t="shared" si="28"/>
        <v>0</v>
      </c>
      <c r="L216" s="17" t="s">
        <v>16</v>
      </c>
      <c r="M216" s="18">
        <v>0</v>
      </c>
      <c r="N216" s="141">
        <f t="shared" si="29"/>
        <v>0</v>
      </c>
      <c r="O216" s="97"/>
      <c r="P216" s="43">
        <f t="shared" si="30"/>
        <v>0</v>
      </c>
    </row>
    <row r="217" spans="1:29" ht="24.6">
      <c r="A217" s="10">
        <v>213</v>
      </c>
      <c r="B217" s="19"/>
      <c r="C217" s="71">
        <f>+'13'!H217</f>
        <v>0</v>
      </c>
      <c r="D217" s="94">
        <v>0</v>
      </c>
      <c r="E217" s="46">
        <f t="shared" si="26"/>
        <v>0</v>
      </c>
      <c r="F217" s="105">
        <v>0</v>
      </c>
      <c r="G217" s="103">
        <v>0</v>
      </c>
      <c r="H217" s="46">
        <f t="shared" si="27"/>
        <v>0</v>
      </c>
      <c r="I217" s="95"/>
      <c r="J217" s="20"/>
      <c r="K217" s="72">
        <f t="shared" si="28"/>
        <v>0</v>
      </c>
      <c r="L217" s="17" t="s">
        <v>16</v>
      </c>
      <c r="M217" s="18">
        <v>0</v>
      </c>
      <c r="N217" s="141">
        <f t="shared" si="29"/>
        <v>0</v>
      </c>
      <c r="O217" s="97"/>
      <c r="P217" s="43">
        <f t="shared" si="30"/>
        <v>0</v>
      </c>
    </row>
    <row r="218" spans="1:29" ht="24.6">
      <c r="A218" s="10">
        <v>214</v>
      </c>
      <c r="B218" s="19"/>
      <c r="C218" s="71">
        <f>+'13'!H218</f>
        <v>0</v>
      </c>
      <c r="D218" s="94">
        <v>0</v>
      </c>
      <c r="E218" s="46">
        <f t="shared" si="26"/>
        <v>0</v>
      </c>
      <c r="F218" s="105">
        <v>0</v>
      </c>
      <c r="G218" s="103">
        <v>0</v>
      </c>
      <c r="H218" s="46">
        <f t="shared" si="27"/>
        <v>0</v>
      </c>
      <c r="I218" s="95"/>
      <c r="J218" s="20"/>
      <c r="K218" s="72">
        <f t="shared" si="28"/>
        <v>0</v>
      </c>
      <c r="L218" s="17" t="s">
        <v>16</v>
      </c>
      <c r="M218" s="18">
        <v>0</v>
      </c>
      <c r="N218" s="141">
        <f t="shared" si="29"/>
        <v>0</v>
      </c>
      <c r="O218" s="97"/>
      <c r="P218" s="43">
        <f t="shared" si="30"/>
        <v>0</v>
      </c>
    </row>
    <row r="219" spans="1:29" ht="24.6">
      <c r="A219" s="10">
        <v>215</v>
      </c>
      <c r="B219" s="19"/>
      <c r="C219" s="71">
        <f>+'13'!H219</f>
        <v>0</v>
      </c>
      <c r="D219" s="94">
        <v>0</v>
      </c>
      <c r="E219" s="46">
        <f t="shared" si="26"/>
        <v>0</v>
      </c>
      <c r="F219" s="105">
        <v>0</v>
      </c>
      <c r="G219" s="103">
        <v>0</v>
      </c>
      <c r="H219" s="46">
        <f t="shared" si="27"/>
        <v>0</v>
      </c>
      <c r="I219" s="95"/>
      <c r="J219" s="20"/>
      <c r="K219" s="72">
        <f t="shared" si="28"/>
        <v>0</v>
      </c>
      <c r="L219" s="17" t="s">
        <v>16</v>
      </c>
      <c r="M219" s="18">
        <v>0</v>
      </c>
      <c r="N219" s="141">
        <f t="shared" si="29"/>
        <v>0</v>
      </c>
      <c r="O219" s="97"/>
      <c r="P219" s="43">
        <f t="shared" si="30"/>
        <v>0</v>
      </c>
    </row>
    <row r="220" spans="1:29" ht="24.6">
      <c r="A220" s="10">
        <v>216</v>
      </c>
      <c r="B220" s="19"/>
      <c r="C220" s="71">
        <f>+'13'!H220</f>
        <v>0</v>
      </c>
      <c r="D220" s="94">
        <v>0</v>
      </c>
      <c r="E220" s="46">
        <f t="shared" si="26"/>
        <v>0</v>
      </c>
      <c r="F220" s="105">
        <v>0</v>
      </c>
      <c r="G220" s="103">
        <v>0</v>
      </c>
      <c r="H220" s="46">
        <f t="shared" si="27"/>
        <v>0</v>
      </c>
      <c r="I220" s="95"/>
      <c r="J220" s="20"/>
      <c r="K220" s="72">
        <f t="shared" si="28"/>
        <v>0</v>
      </c>
      <c r="L220" s="17" t="s">
        <v>16</v>
      </c>
      <c r="M220" s="18">
        <v>0</v>
      </c>
      <c r="N220" s="141">
        <f t="shared" si="29"/>
        <v>0</v>
      </c>
      <c r="O220" s="97"/>
      <c r="P220" s="43">
        <f t="shared" si="30"/>
        <v>0</v>
      </c>
    </row>
    <row r="221" spans="1:29" ht="24.6">
      <c r="A221" s="10">
        <v>217</v>
      </c>
      <c r="B221" s="19"/>
      <c r="C221" s="71">
        <f>+'13'!H221</f>
        <v>0</v>
      </c>
      <c r="D221" s="94">
        <v>0</v>
      </c>
      <c r="E221" s="46">
        <f t="shared" ref="E221:E224" si="31">C221+D221</f>
        <v>0</v>
      </c>
      <c r="F221" s="105">
        <v>0</v>
      </c>
      <c r="G221" s="103">
        <v>0</v>
      </c>
      <c r="H221" s="46">
        <f t="shared" si="27"/>
        <v>0</v>
      </c>
      <c r="I221" s="95"/>
      <c r="J221" s="20"/>
      <c r="K221" s="72">
        <f t="shared" si="28"/>
        <v>0</v>
      </c>
      <c r="L221" s="17" t="s">
        <v>16</v>
      </c>
      <c r="M221" s="18">
        <v>0</v>
      </c>
      <c r="N221" s="141">
        <f t="shared" si="29"/>
        <v>0</v>
      </c>
      <c r="O221" s="97"/>
      <c r="P221" s="43">
        <f t="shared" si="30"/>
        <v>0</v>
      </c>
    </row>
    <row r="222" spans="1:29" ht="24.6">
      <c r="A222" s="10">
        <v>218</v>
      </c>
      <c r="B222" s="19"/>
      <c r="C222" s="71">
        <f>+'13'!H222</f>
        <v>0</v>
      </c>
      <c r="D222" s="94">
        <v>0</v>
      </c>
      <c r="E222" s="46">
        <f t="shared" si="31"/>
        <v>0</v>
      </c>
      <c r="F222" s="105">
        <v>0</v>
      </c>
      <c r="G222" s="103">
        <v>0</v>
      </c>
      <c r="H222" s="46">
        <f t="shared" si="27"/>
        <v>0</v>
      </c>
      <c r="I222" s="95"/>
      <c r="J222" s="20"/>
      <c r="K222" s="72">
        <f t="shared" si="28"/>
        <v>0</v>
      </c>
      <c r="L222" s="17" t="s">
        <v>16</v>
      </c>
      <c r="M222" s="18">
        <v>0</v>
      </c>
      <c r="N222" s="141">
        <f t="shared" si="29"/>
        <v>0</v>
      </c>
      <c r="O222" s="97"/>
      <c r="P222" s="43">
        <f t="shared" si="30"/>
        <v>0</v>
      </c>
    </row>
    <row r="223" spans="1:29" ht="24.6">
      <c r="A223" s="10">
        <v>219</v>
      </c>
      <c r="B223" s="19"/>
      <c r="C223" s="71">
        <f>+'13'!H223</f>
        <v>0</v>
      </c>
      <c r="D223" s="94">
        <v>0</v>
      </c>
      <c r="E223" s="46">
        <f t="shared" si="31"/>
        <v>0</v>
      </c>
      <c r="F223" s="105">
        <v>0</v>
      </c>
      <c r="G223" s="103">
        <v>0</v>
      </c>
      <c r="H223" s="46">
        <f t="shared" si="27"/>
        <v>0</v>
      </c>
      <c r="I223" s="95"/>
      <c r="J223" s="20"/>
      <c r="K223" s="72">
        <f t="shared" si="28"/>
        <v>0</v>
      </c>
      <c r="L223" s="17" t="s">
        <v>16</v>
      </c>
      <c r="M223" s="18">
        <v>0</v>
      </c>
      <c r="N223" s="141">
        <f t="shared" si="29"/>
        <v>0</v>
      </c>
      <c r="O223" s="97"/>
      <c r="P223" s="43">
        <f t="shared" si="30"/>
        <v>0</v>
      </c>
    </row>
    <row r="224" spans="1:29" ht="24.6">
      <c r="A224" s="10">
        <v>220</v>
      </c>
      <c r="B224" s="19"/>
      <c r="C224" s="71">
        <f>+'13'!H224</f>
        <v>0</v>
      </c>
      <c r="D224" s="94">
        <v>0</v>
      </c>
      <c r="E224" s="46">
        <f t="shared" si="31"/>
        <v>0</v>
      </c>
      <c r="F224" s="105">
        <v>0</v>
      </c>
      <c r="G224" s="103">
        <v>0</v>
      </c>
      <c r="H224" s="46">
        <f t="shared" si="27"/>
        <v>0</v>
      </c>
      <c r="I224" s="95"/>
      <c r="J224" s="20"/>
      <c r="K224" s="72">
        <f t="shared" si="28"/>
        <v>0</v>
      </c>
      <c r="L224" s="17" t="s">
        <v>16</v>
      </c>
      <c r="M224" s="18">
        <v>0</v>
      </c>
      <c r="N224" s="141">
        <f t="shared" si="29"/>
        <v>0</v>
      </c>
      <c r="O224" s="97"/>
      <c r="P224" s="43">
        <f t="shared" si="30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/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+'14'!H5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+'14'!H6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+'14'!H7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+'14'!H8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+'14'!H9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+'14'!H10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+'14'!H11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+'14'!H12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+'14'!H13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+'14'!H14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+'14'!H15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+'14'!H16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+'14'!H17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+'14'!H18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+'14'!H19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+'14'!H20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+'14'!H21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+'14'!H22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+'14'!H23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+'14'!H24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+'14'!H25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+'14'!H26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+'14'!H27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+'14'!H28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+'14'!H29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+'14'!H30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+'14'!H31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+'14'!H32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+'14'!H33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+'14'!H34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+'14'!H35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+'14'!H36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+'14'!H37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+'14'!H38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+'14'!H39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+'14'!H40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+'14'!H41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+'14'!H42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+'14'!H43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+'14'!H44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+'14'!H45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+'14'!H46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+'14'!H47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+'14'!H48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+'14'!H49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+'14'!H50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+'14'!H51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+'14'!H52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+'14'!H53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+'14'!H54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+'14'!H55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+'14'!H56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+'14'!H57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+'14'!H58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+'14'!H59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+'14'!H60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+'14'!H61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+'14'!H62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+'14'!H63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+'14'!H64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+'14'!H65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+'14'!H66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+'14'!H67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+'14'!H68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+'14'!H69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+'14'!H70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+'14'!H71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+'14'!H72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+'14'!H73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+'14'!H74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+'14'!H75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+'14'!H76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+'14'!H77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+'14'!H78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+'14'!H79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+'14'!H80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+'14'!H81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+'14'!H82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+'14'!H83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+'14'!H84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+'14'!H85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+'14'!H86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+'14'!H87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+'14'!H88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+'14'!H89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+'14'!H90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+'14'!H91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+'14'!H92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+'14'!H93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+'14'!H94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+'14'!H95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+'14'!H96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+'14'!H97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+'14'!H98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+'14'!H99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+'14'!H100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+'14'!H101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+'14'!H102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+'14'!H103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+'14'!H104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+'14'!H105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+'14'!H106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+'14'!H107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+'14'!H108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+'14'!H109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+'14'!H110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+'14'!H111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+'14'!H112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+'14'!H113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+'14'!H114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+'14'!H115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+'14'!H116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+'14'!H117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+'14'!H118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+'14'!H119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+'14'!H120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+'14'!H121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+'14'!H122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+'14'!H123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+'14'!H124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+'14'!H125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+'14'!H126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+'14'!H127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+'14'!H128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+'14'!H129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+'14'!H130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+'14'!H131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+'14'!H132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+'14'!H133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+'14'!H134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+'14'!H135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+'14'!H136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+'14'!H137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+'14'!H138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+'14'!H139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+'14'!H140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+'14'!H141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+'14'!H142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+'14'!H143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+'14'!H144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+'14'!H145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+'14'!H146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+'14'!H147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+'14'!H148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+'14'!H149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+'14'!H150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+'14'!H151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+'14'!H152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+'14'!H153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+'14'!H154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+'14'!H155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+'14'!H156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+'14'!H157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+'14'!H158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+'14'!H159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+'14'!H160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+'14'!H161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+'14'!H162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+'14'!H163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+'14'!H164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+'14'!H165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+'14'!H166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+'14'!H167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+'14'!H168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+'14'!H169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+'14'!H170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+'14'!H171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+'14'!H172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+'14'!H173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+'14'!H174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+'14'!H175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+'14'!H176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+'14'!H177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+'14'!H178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+'14'!H179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+'14'!H180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+'14'!H181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+'14'!H182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+'14'!H183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+'14'!H184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+'14'!H185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+'14'!H186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+'14'!H187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+'14'!H188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+'14'!H189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+'14'!H190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+'14'!H191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+'14'!H192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+'14'!H193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+'14'!H194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+'14'!H195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+'14'!H196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+'14'!H197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+'14'!H198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+'14'!H199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+'14'!H200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+'14'!H201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+'14'!H202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+'14'!H203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+'14'!H204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+'14'!H205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+'14'!H206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+'14'!H207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+'14'!H208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+'14'!H209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+'14'!H210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+'14'!H211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+'14'!H212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+'14'!H213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+'14'!H214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+'14'!H215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+'14'!H216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+'14'!H217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+'14'!H218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+'14'!H219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+'14'!H220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+'14'!H221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+'14'!H222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+'14'!H223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+'14'!H224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8.3320312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+'15'!H5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+'15'!H6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+'15'!H7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+'15'!H8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+'15'!H9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+'15'!H10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+'15'!H11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+'15'!H12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+'15'!H13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+'15'!H14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+'15'!H15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+'15'!H16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+'15'!H17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+'15'!H18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+'15'!H19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+'15'!H20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+'15'!H21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+'15'!H22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+'15'!H23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+'15'!H24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+'15'!H25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+'15'!H26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+'15'!H27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+'15'!H28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+'15'!H29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+'15'!H30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+'15'!H31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+'15'!H32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+'15'!H33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+'15'!H34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+'15'!H35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+'15'!H36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+'15'!H37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+'15'!H38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+'15'!H39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+'15'!H40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+'15'!H41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+'15'!H42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+'15'!H43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+'15'!H44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+'15'!H45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+'15'!H46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+'15'!H47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+'15'!H48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+'15'!H49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+'15'!H50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+'15'!H51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+'15'!H52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+'15'!H53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+'15'!H54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+'15'!H55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+'15'!H56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+'15'!H57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+'15'!H58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+'15'!H59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+'15'!H60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+'15'!H61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+'15'!H62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+'15'!H63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+'15'!H64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+'15'!H65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+'15'!H66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+'15'!H67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+'15'!H68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+'15'!H69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+'15'!H70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+'15'!H71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+'15'!H72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+'15'!H73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+'15'!H74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+'15'!H75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+'15'!H76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+'15'!H77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+'15'!H78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+'15'!H79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+'15'!H80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+'15'!H81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+'15'!H82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+'15'!H83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+'15'!H84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+'15'!H85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+'15'!H86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+'15'!H87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+'15'!H88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+'15'!H89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+'15'!H90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+'15'!H91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+'15'!H92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+'15'!H93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+'15'!H94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+'15'!H95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+'15'!H96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+'15'!H97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+'15'!H98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+'15'!H99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+'15'!H100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+'15'!H101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+'15'!H102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+'15'!H103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+'15'!H104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+'15'!H105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+'15'!H106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+'15'!H107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+'15'!H108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+'15'!H107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+'15'!H110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+'15'!H111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+'15'!H112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+'15'!H113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+'15'!H114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+'15'!H115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+'15'!H116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+'15'!H117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+'15'!H118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+'15'!H119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+'15'!H120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+'15'!H121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+'15'!H122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+'15'!H123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+'15'!H124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+'15'!H125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+'15'!H126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+'15'!H127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+'15'!H128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+'15'!H129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+'15'!H130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+'15'!H131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+'15'!H132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+'15'!H133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+'15'!H134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+'15'!H135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+'15'!H136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+'15'!H137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+'15'!H138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+'15'!H139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+'15'!H140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+'15'!H141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+'15'!H142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+'15'!H143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+'15'!H144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+'15'!H145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+'15'!H146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+'15'!H147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+'15'!H148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+'15'!H149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+'15'!H150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+'15'!H151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+'15'!H152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+'15'!H153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+'15'!H154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+'15'!H155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+'15'!H156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+'15'!H157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+'15'!H158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+'15'!H159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+'15'!H160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+'15'!H161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+'15'!H162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+'15'!H163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+'15'!H164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+'15'!H165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+'15'!H166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+'15'!H167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+'15'!H168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+'15'!H169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+'15'!H170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+'15'!H171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+'15'!H172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+'15'!H173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+'15'!H174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+'15'!H175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+'15'!H176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+'15'!H108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+'15'!H178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+'15'!H179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+'15'!H180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+'15'!H181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+'15'!H182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+'15'!H183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+'15'!H184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+'15'!H185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+'15'!H186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+'15'!H187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+'15'!H188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+'15'!H189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+'15'!H190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+'15'!H191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+'15'!H192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+'15'!H193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+'15'!H194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+'15'!H195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+'15'!H196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+'15'!H197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+'15'!H198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+'15'!H199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+'15'!H200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+'15'!H201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+'15'!H202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+'15'!H203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+'15'!H204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+'15'!H205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+'15'!H206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+'15'!H207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+'15'!H208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+'15'!H209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+'15'!H210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+'15'!H211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+'15'!H212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+'15'!H213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+'15'!H214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+'15'!H215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+'15'!H216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+'15'!H217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+'15'!H218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+'15'!H219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+'15'!H220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+'15'!H221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+'15'!H222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+'15'!H223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+'15'!H224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C226" s="24"/>
      <c r="D226" s="25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C227" s="3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C228" s="3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C230" s="3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C231" s="31"/>
      <c r="E231" s="31"/>
      <c r="H231" s="31"/>
      <c r="J231" s="178" t="s">
        <v>206</v>
      </c>
      <c r="K231" s="179"/>
      <c r="L231" s="36"/>
    </row>
    <row r="232" spans="1:17" ht="24.6">
      <c r="A232" s="1"/>
      <c r="C232" s="3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C233" s="3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C234" s="31"/>
      <c r="E234" s="31"/>
      <c r="H234" s="31"/>
      <c r="J234" s="178" t="s">
        <v>209</v>
      </c>
      <c r="K234" s="179"/>
      <c r="L234" s="37"/>
    </row>
    <row r="235" spans="1:17" ht="24.6">
      <c r="A235" s="1"/>
      <c r="C235" s="3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1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+'16'!H5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+'16'!H6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+'16'!H7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+'16'!H8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+'16'!H9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+'16'!H10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+'16'!H11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+'16'!H12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+'16'!H13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+'16'!H14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+'16'!H15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+'16'!H16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+'16'!H17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+'16'!H18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+'16'!H19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+'16'!H20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+'16'!H21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+'16'!H22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+'16'!H23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+'16'!H24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+'16'!H25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+'16'!H26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+'16'!H27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+'16'!H28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+'16'!H29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+'16'!H30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+'16'!H31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+'16'!H32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+'16'!H33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+'16'!H34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+'16'!H35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+'16'!H36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+'16'!H37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+'16'!H38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+'16'!H39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+'16'!H40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+'16'!H41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+'16'!H42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+'16'!H43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+'16'!H44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+'16'!H45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+'16'!H46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+'16'!H47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+'16'!H48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+'16'!H49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+'16'!H50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+'16'!H51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+'16'!H52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+'16'!H53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+'16'!H54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+'16'!H55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+'16'!H56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+'16'!H57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+'16'!H58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+'16'!H59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+'16'!H60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+'16'!H61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+'16'!H62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+'16'!H63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+'16'!H64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+'16'!H65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+'16'!H66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+'16'!H67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+'16'!H68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+'16'!H69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+'16'!H70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+'16'!H71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+'16'!H72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+'16'!H73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+'16'!H74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+'16'!H75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+'16'!H76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+'16'!H77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+'16'!H78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+'16'!H79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+'16'!H80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+'16'!H81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+'16'!H82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+'16'!H83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+'16'!H84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+'16'!H85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+'16'!H86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+'16'!H87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+'16'!H88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+'16'!H89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+'16'!H90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+'16'!H91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+'16'!H92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+'16'!H93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+'16'!H94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+'16'!H95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+'16'!H96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+'16'!H97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+'16'!H98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+'16'!H99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+'16'!H100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+'16'!H101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+'16'!H102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+'16'!H103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+'16'!H104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+'16'!H105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+'16'!H106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+'16'!H107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+'16'!H108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+'16'!H109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+'16'!H110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+'16'!H111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+'16'!H112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+'16'!H113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+'16'!H114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+'16'!H115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+'16'!H116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+'16'!H117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+'16'!H118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+'16'!H119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+'16'!H120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+'16'!H121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+'16'!H122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+'16'!H123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+'16'!H124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+'16'!H125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+'16'!H126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+'16'!H127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+'16'!H128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+'16'!H129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+'16'!H130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+'16'!H131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+'16'!H132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+'16'!H133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+'16'!H134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+'16'!H135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+'16'!H136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+'16'!H137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+'16'!H138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+'16'!H139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+'16'!H140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+'16'!H141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+'16'!H142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+'16'!H143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+'16'!H144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+'16'!H145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+'16'!H146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+'16'!H147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+'16'!H148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+'16'!H149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+'16'!H150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+'16'!H151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+'16'!H152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+'16'!H153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+'16'!H154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+'16'!H155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+'16'!H156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+'16'!H157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+'16'!H158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+'16'!H159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+'16'!H160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+'16'!H161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+'16'!H162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+'16'!H163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+'16'!H164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+'16'!H165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+'16'!H166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+'16'!H167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+'16'!H168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+'16'!H169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+'16'!H170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+'16'!H171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+'16'!H172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+'16'!H173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+'16'!H174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+'16'!H175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+'16'!H176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+'16'!H177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+'16'!H178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+'16'!H179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+'16'!H180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+'16'!H181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+'16'!H182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+'16'!H183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+'16'!H184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+'16'!H185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+'16'!H186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+'16'!H187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+'16'!H188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+'16'!H189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+'16'!H190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+'16'!H191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+'16'!H192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+'16'!H193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+'16'!H194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+'16'!H195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+'16'!H196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+'16'!H197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+'16'!H198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+'16'!H199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+'16'!H200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+'16'!H201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+'16'!H202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+'16'!H203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+'16'!H204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+'16'!H205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+'16'!H206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+'16'!H207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+'16'!H208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+'16'!H209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+'16'!H210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+'16'!H211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+'16'!H212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+'16'!H213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+'16'!H214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+'16'!H215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+'16'!H216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+'16'!H217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+'16'!H218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+'16'!H219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+'16'!H220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+'16'!H221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+'16'!H222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+'16'!H223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+'16'!H224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  <c r="N234" s="141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23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+'17'!H5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+'17'!H6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+'17'!H7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+'17'!H8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+'17'!H9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+'17'!H10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+'17'!H11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+'17'!H12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+'17'!H13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+'17'!H14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+'17'!H15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+'17'!H16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+'17'!H17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+'17'!H18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+'17'!H19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+'17'!H20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+'17'!H21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+'17'!H22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+'17'!H23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+'17'!H24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+'17'!H25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+'17'!H26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+'17'!H27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+'17'!H28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+'17'!H29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+'17'!H30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+'17'!H31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+'17'!H32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+'17'!H33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+'17'!H34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+'17'!H35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+'17'!H36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+'17'!H37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+'17'!H38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+'17'!H39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+'17'!H40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+'17'!H41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+'17'!H42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+'17'!H43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+'17'!H44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+'17'!H45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+'17'!H46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+'17'!H47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+'17'!H48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+'17'!H49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+'17'!H50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+'17'!H51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+'17'!H52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+'17'!H53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+'17'!H54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+'17'!H55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+'17'!H56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+'17'!H57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+'17'!H58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+'17'!H59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+'17'!H60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+'17'!H61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+'17'!H62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+'17'!H63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+'17'!H64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+'17'!H65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+'17'!H66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+'17'!H67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+'17'!H68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+'17'!H69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+'17'!H70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+'17'!H71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+'17'!H72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+'17'!H73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+'17'!H74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+'17'!H75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+'17'!H76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+'17'!H77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+'17'!H78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+'17'!H79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+'17'!H80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+'17'!H81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+'17'!H82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+'17'!H83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+'17'!H84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+'17'!H85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+'17'!H86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+'17'!H87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+'17'!H88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+'17'!H89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+'17'!H90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+'17'!H91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+'17'!H92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+'17'!H93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+'17'!H94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+'17'!H95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+'17'!H96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+'17'!H97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+'17'!H98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+'17'!H99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+'17'!H100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+'17'!H101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+'17'!H102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+'17'!H103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+'17'!H104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+'17'!H105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+'17'!H106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+'17'!H107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+'17'!H108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+'17'!H107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+'17'!H110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+'17'!H111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+'17'!H112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+'17'!H113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+'17'!H114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+'17'!H115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+'17'!H116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+'17'!H117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+'17'!H118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+'17'!H119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+'17'!H120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+'17'!H121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+'17'!H122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+'17'!H123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+'17'!H124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+'17'!H125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+'17'!H126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+'17'!H127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+'17'!H128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+'17'!H129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+'17'!H130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+'17'!H131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+'17'!H132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+'17'!H133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+'17'!H134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+'17'!H135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+'17'!H136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+'17'!H137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+'17'!H138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+'17'!H139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+'17'!H140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+'17'!H141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+'17'!H142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+'17'!H143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+'17'!H144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+'17'!H145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+'17'!H146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+'17'!H147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+'17'!H148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+'17'!H149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+'17'!H150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+'17'!H151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+'17'!H152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+'17'!H153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+'17'!H154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+'17'!H155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+'17'!H156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+'17'!H157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+'17'!H158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+'17'!H159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+'17'!H160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+'17'!H161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+'17'!H162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+'17'!H163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+'17'!H164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+'17'!H165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+'17'!H166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+'17'!H167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+'17'!H168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+'17'!H169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+'17'!H170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+'17'!H171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+'17'!H172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+'17'!H173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+'17'!H174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+'17'!H175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+'17'!H176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+'17'!H108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+'17'!H178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+'17'!H179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+'17'!H180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+'17'!H181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+'17'!H182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+'17'!H183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+'17'!H184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+'17'!H185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+'17'!H186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+'17'!H187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+'17'!H188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+'17'!H189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+'17'!H190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+'17'!H191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+'17'!H192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+'17'!H193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+'17'!H194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+'17'!H195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+'17'!H196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+'17'!H197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+'17'!H198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+'17'!H199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+'17'!H200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+'17'!H201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+'17'!H202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+'17'!H203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+'17'!H204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+'17'!H205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+'17'!H206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+'17'!H207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+'17'!H208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+'17'!H209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+'17'!H210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+'17'!H211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+'17'!H212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+'17'!H213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+'17'!H214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+'17'!H215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+'17'!H216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+'17'!H217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+'17'!H218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+'17'!H219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+'17'!H220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+'17'!H221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+'17'!H222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+'17'!H223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+'17'!H224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  <c r="M231" s="2" t="s">
        <v>375</v>
      </c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 ht="13.5" customHeight="1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+'18'!H5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+'18'!H6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+'18'!H7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+'18'!H8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+'18'!H9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+'18'!H10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+'18'!H11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+'18'!H12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+'18'!H13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+'18'!H14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+'18'!H15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+'18'!H16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+'18'!H17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+'18'!H18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+'18'!H19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+'18'!H20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+'18'!H21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+'18'!H22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+'18'!H23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+'18'!H24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+'18'!H25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+'18'!H26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+'18'!H27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+'18'!H28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+'18'!H29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+'18'!H30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+'18'!H31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+'18'!H32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+'18'!H33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+'18'!H34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+'18'!H35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+'18'!H36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+'18'!H37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+'18'!H38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+'18'!H39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+'18'!H40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+'18'!H41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+'18'!H42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+'18'!H43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+'18'!H44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+'18'!H45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+'18'!H46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+'18'!H47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+'18'!H48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+'18'!H49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+'18'!H50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+'18'!H51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+'18'!H52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+'18'!H53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+'18'!H54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+'18'!H55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+'18'!H56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+'18'!H57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+'18'!H58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+'18'!H59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+'18'!H60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+'18'!H61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+'18'!H62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+'18'!H63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+'18'!H64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+'18'!H65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+'18'!H66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+'18'!H67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+'18'!H68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+'18'!H69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+'18'!H70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+'18'!H71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+'18'!H72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+'18'!H73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+'18'!H74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+'18'!H75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+'18'!H76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+'18'!H77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+'18'!H78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+'18'!H79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+'18'!H80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+'18'!H81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+'18'!H82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+'18'!H83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+'18'!H84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+'18'!H85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+'18'!H86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+'18'!H87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+'18'!H88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+'18'!H89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+'18'!H90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+'18'!H91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+'18'!H92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+'18'!H93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+'18'!H94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+'18'!H95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+'18'!H96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+'18'!H97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+'18'!H98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+'18'!H99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+'18'!H100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+'18'!H101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+'18'!H102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+'18'!H103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+'18'!H104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+'18'!H105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+'18'!H106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+'18'!H107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+'18'!H108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+'18'!H107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+'18'!H110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+'18'!H111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+'18'!H112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+'18'!H113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+'18'!H114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+'18'!H115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+'18'!H116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+'18'!H117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+'18'!H118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+'18'!H119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+'18'!H120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+'18'!H121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+'18'!H122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+'18'!H123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+'18'!H124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+'18'!H125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+'18'!H126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+'18'!H127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+'18'!H128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+'18'!H129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+'18'!H130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+'18'!H131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+'18'!H132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+'18'!H133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+'18'!H134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+'18'!H135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+'18'!H136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+'18'!H137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+'18'!H138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+'18'!H139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+'18'!H140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+'18'!H141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+'18'!H142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+'18'!H143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+'18'!H144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+'18'!H145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+'18'!H146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+'18'!H147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+'18'!H148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+'18'!H149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+'18'!H150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+'18'!H151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+'18'!H152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+'18'!H153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+'18'!H154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+'18'!H155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+'18'!H156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+'18'!H157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+'18'!H158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+'18'!H159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+'18'!H160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+'18'!H161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+'18'!H162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+'18'!H163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+'18'!H164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+'18'!H165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+'18'!H166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+'18'!H167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+'18'!H168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+'18'!H169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+'18'!H170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+'18'!H171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+'18'!H172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+'18'!H173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+'18'!H174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+'18'!H175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+'18'!H176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+'18'!H108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+'18'!H178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+'18'!H179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+'18'!H180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+'18'!H181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+'18'!H182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+'18'!H183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+'18'!H184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+'18'!H185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+'18'!H186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+'18'!H187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+'18'!H188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+'18'!H189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+'18'!H190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+'18'!H191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+'18'!H192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+'18'!H193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+'18'!H194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+'18'!H195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+'18'!H196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+'18'!H197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+'18'!H198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+'18'!H199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+'18'!H200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+'18'!H201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+'18'!H202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+'18'!H203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+'18'!H204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+'18'!H205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+'18'!H206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+'18'!H207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+'18'!H208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+'18'!H209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+'18'!H210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+'18'!H211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+'18'!H212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+'18'!H213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+'18'!H214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+'18'!H215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+'18'!H216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+'18'!H217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+'18'!H218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+'18'!H219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+'18'!H220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+'18'!H221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+'18'!H222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+'18'!H223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+'18'!H224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I248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+'19'!H5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20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+'19'!H6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20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+'19'!H7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+'19'!H8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+'19'!H9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+'19'!H10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+'19'!H11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+'19'!H12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+'19'!H13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+'19'!H14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+'19'!H15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+'19'!H16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+'19'!H17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+'19'!H18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+'19'!H19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+'19'!H20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+'19'!H21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+'19'!H22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15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+'19'!H23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+'19'!H24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+'19'!H25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+'19'!H26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+'19'!H27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+'19'!H28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+'19'!H29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+'19'!H30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+'19'!H31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+'19'!H32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+'19'!H33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+'19'!H34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+'19'!H35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+'19'!H36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+'19'!H37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+'19'!H38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+'19'!H39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+'19'!H40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+'19'!H41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+'19'!H42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+'19'!H43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+'19'!H44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+'19'!H45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+'19'!H46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+'19'!H47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+'19'!H48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+'19'!H49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+'19'!H50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+'19'!H51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+'19'!H52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+'19'!H53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+'19'!H54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+'19'!H55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+'19'!H56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+'19'!H57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+'19'!H58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+'19'!H59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+'19'!H60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+'19'!H61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+'19'!H62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+'19'!H63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+'19'!H64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+'19'!H65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+'19'!H66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+'19'!H67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+'19'!H68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+'19'!H69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+'19'!H70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+'19'!H71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+'19'!H72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+'19'!H73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+'19'!H74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+'19'!H75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+'19'!H76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+'19'!H77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+'19'!H78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+'19'!H79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+'19'!H80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+'19'!H81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+'19'!H82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+'19'!H83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+'19'!H84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+'19'!H85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+'19'!H86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+'19'!H87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+'19'!H88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+'19'!H89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+'19'!H90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+'19'!H91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+'19'!H92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+'19'!H93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+'19'!H94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+'19'!H95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+'19'!H96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+'19'!H97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+'19'!H98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+'19'!H99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+'19'!H100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+'19'!H101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+'19'!H102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+'19'!H103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+'19'!H104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+'19'!H105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+'19'!H106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+'19'!H107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+'19'!H108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+'19'!H107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+'19'!H110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+'19'!H111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+'19'!H112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+'19'!H113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+'19'!H114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+'19'!H115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+'19'!H116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+'19'!H117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+'19'!H118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+'19'!H119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+'19'!H120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+'19'!H121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+'19'!H122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+'19'!H123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+'19'!H124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+'19'!H125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+'19'!H126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+'19'!H127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+'19'!H128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+'19'!H129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+'19'!H130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+'19'!H131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+'19'!H132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+'19'!H133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+'19'!H134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+'19'!H135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+'19'!H136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+'19'!H137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+'19'!H138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+'19'!H139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+'19'!H140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+'19'!H141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+'19'!H142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+'19'!H143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+'19'!H144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+'19'!H145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+'19'!H146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+'19'!H147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+'19'!H148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+'19'!H149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+'19'!H150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+'19'!H151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+'19'!H152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+'19'!H153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+'19'!H154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+'19'!H155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+'19'!H156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+'19'!H157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+'19'!H158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+'19'!H159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+'19'!H160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+'19'!H161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+'19'!H162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+'19'!H163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+'19'!H164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+'19'!H165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+'19'!H166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+'19'!H167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+'19'!H168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+'19'!H169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+'19'!H170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+'19'!H171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+'19'!H172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+'19'!H173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+'19'!H174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+'19'!H175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+'19'!H176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+'19'!H108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+'19'!H178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+'19'!H179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+'19'!H180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+'19'!H181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+'19'!H182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+'19'!H183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+'19'!H184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+'19'!H185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+'19'!H186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+'19'!H187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+'19'!H188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+'19'!H189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+'19'!H190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+'19'!H191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+'19'!H192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+'19'!H193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+'19'!H194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+'19'!H195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+'19'!H196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+'19'!H197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+'19'!H198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+'19'!H199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+'19'!H200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+'19'!H201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+'19'!H202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+'19'!H203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+'19'!H204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+'19'!H205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+'19'!H206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+'19'!H207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+'19'!H208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+'19'!H209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+'19'!H210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+'19'!H211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+'19'!H212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+'19'!H213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+'19'!H214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+'19'!H215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+'19'!H216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+'19'!H217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+'19'!H218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+'19'!H219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+'19'!H220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+'19'!H221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+'19'!H222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+'19'!H223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+'19'!H224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/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+'20'!H5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20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+'20'!H6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20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+'20'!H7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+'20'!H8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+'20'!H9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+'20'!H10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+'20'!H11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+'20'!H12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+'20'!H13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+'20'!H14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+'20'!H15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+'20'!H16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+'20'!H17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+'20'!H18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+'20'!H19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+'20'!H20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+'20'!H21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+'20'!H22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15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+'20'!H23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+'20'!H24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+'20'!H25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+'20'!H26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+'20'!H27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+'20'!H28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+'20'!H29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+'20'!H30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+'20'!H31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+'20'!H32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+'20'!H33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+'20'!H34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+'20'!H35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+'20'!H36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+'20'!H37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+'20'!H38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+'20'!H39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+'20'!H40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+'20'!H41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+'20'!H42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+'20'!H43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+'20'!H44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+'20'!H45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+'20'!H46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+'20'!H47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+'20'!H48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+'20'!H49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+'20'!H50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+'20'!H51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+'20'!H52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+'20'!H53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+'20'!H54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+'20'!H55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+'20'!H56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+'20'!H57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+'20'!H58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+'20'!H59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+'20'!H60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+'20'!H61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+'20'!H62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+'20'!H63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+'20'!H64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+'20'!H65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+'20'!H66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+'20'!H67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+'20'!H68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+'20'!H69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+'20'!H70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+'20'!H71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+'20'!H72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+'20'!H73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+'20'!H74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+'20'!H75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+'20'!H76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+'20'!H77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+'20'!H78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+'20'!H79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+'20'!H80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+'20'!H81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+'20'!H82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+'20'!H83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+'20'!H84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+'20'!H85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+'20'!H86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+'20'!H87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+'20'!H88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+'20'!H89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+'20'!H90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+'20'!H91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+'20'!H92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+'20'!H93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+'20'!H94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+'20'!H95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+'20'!H96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+'20'!H97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+'20'!H98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+'20'!H99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+'20'!H100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+'20'!H101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+'20'!H102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+'20'!H103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+'20'!H104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+'20'!H105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+'20'!H106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+'20'!H107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+'20'!H108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+'20'!H107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+'20'!H110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+'20'!H111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+'20'!H112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+'20'!H113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+'20'!H114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+'20'!H115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+'20'!H116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+'20'!H117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+'20'!H118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+'20'!H119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+'20'!H120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+'20'!H121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+'20'!H122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+'20'!H123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+'20'!H124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+'20'!H125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+'20'!H126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+'20'!H127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+'20'!H128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+'20'!H129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+'20'!H130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+'20'!H131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+'20'!H132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+'20'!H133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+'20'!H134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+'20'!H135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+'20'!H136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+'20'!H137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+'20'!H138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+'20'!H139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+'20'!H140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+'20'!H141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+'20'!H142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+'20'!H143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+'20'!H144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+'20'!H145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+'20'!H146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+'20'!H147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+'20'!H148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+'20'!H149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+'20'!H150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+'20'!H151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+'20'!H152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+'20'!H153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+'20'!H154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+'20'!H155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+'20'!H156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+'20'!H157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+'20'!H158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+'20'!H159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+'20'!H160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+'20'!H161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+'20'!H162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+'20'!H163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+'20'!H164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+'20'!H165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+'20'!H166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+'20'!H167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+'20'!H168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+'20'!H169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+'20'!H170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+'20'!H171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+'20'!H172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+'20'!H173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+'20'!H174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+'20'!H175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+'20'!H176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+'20'!H108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+'20'!H178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+'20'!H179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+'20'!H180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+'20'!H181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+'20'!H182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+'20'!H183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+'20'!H184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+'20'!H185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+'20'!H186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+'20'!H187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+'20'!H188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+'20'!H189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+'20'!H190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+'20'!H191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+'20'!H192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+'20'!H193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+'20'!H194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+'20'!H195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+'20'!H196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+'20'!H197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+'20'!H198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+'20'!H199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+'20'!H200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+'20'!H201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+'20'!H202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+'20'!H203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+'20'!H204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+'20'!H205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+'20'!H206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+'20'!H207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+'20'!H208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+'20'!H209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+'20'!H210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+'20'!H211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+'20'!H212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+'20'!H213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+'20'!H214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+'20'!H215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+'20'!H216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+'20'!H217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+'20'!H218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+'20'!H219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+'20'!H220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+'20'!H221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+'20'!H222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+'20'!H223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+'20'!H224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/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  <c r="M231" s="2" t="s">
        <v>381</v>
      </c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+'21'!H5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20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+'21'!H6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20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+'21'!H7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+'21'!H8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+'21'!H9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+'21'!H10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+'21'!H11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+'21'!H12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+'21'!H13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+'21'!H14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+'21'!H15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+'21'!H16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+'21'!H17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+'21'!H18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+'21'!H19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+'21'!H20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+'21'!H21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+'21'!H22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15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+'21'!H23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+'21'!H24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+'21'!H25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+'21'!H26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+'21'!H27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+'21'!H28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+'21'!H29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+'21'!H30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+'21'!H31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+'21'!H32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+'21'!H33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+'21'!H34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+'21'!H35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+'21'!H36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+'21'!H37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+'21'!H38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+'21'!H39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+'21'!H40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+'21'!H41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+'21'!H42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+'21'!H43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+'21'!H44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+'21'!H45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+'21'!H46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+'21'!H47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+'21'!H48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+'21'!H49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+'21'!H50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+'21'!H51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+'21'!H52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+'21'!H53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+'21'!H54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+'21'!H55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+'21'!H56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+'21'!H57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+'21'!H58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+'21'!H59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+'21'!H60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+'21'!H61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+'21'!H62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+'21'!H63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+'21'!H64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+'21'!H65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+'21'!H66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+'21'!H67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+'21'!H68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+'21'!H69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+'21'!H70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+'21'!H71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+'21'!H72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+'21'!H73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+'21'!H74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+'21'!H75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+'21'!H76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+'21'!H77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+'21'!H78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+'21'!H79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+'21'!H80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+'21'!H81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+'21'!H82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+'21'!H83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+'21'!H84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+'21'!H85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+'21'!H86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+'21'!H87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+'21'!H88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+'21'!H89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+'21'!H90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+'21'!H91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+'21'!H92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+'21'!H93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+'21'!H94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+'21'!H95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+'21'!H96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+'21'!H97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+'21'!H98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+'21'!H99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+'21'!H100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+'21'!H101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+'21'!H102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+'21'!H103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+'21'!H104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+'21'!H105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+'21'!H106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+'21'!H107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+'21'!H108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+'21'!H107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+'21'!H110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+'21'!H111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+'21'!H112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+'21'!H113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+'21'!H114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+'21'!H115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+'21'!H116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+'21'!H117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+'21'!H118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+'21'!H119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+'21'!H120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+'21'!H121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+'21'!H122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+'21'!H123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+'21'!H124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+'21'!H125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+'21'!H126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+'21'!H127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+'21'!H128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+'21'!H129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+'21'!H130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+'21'!H131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+'21'!H132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+'21'!H133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+'21'!H134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+'21'!H135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+'21'!H136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+'21'!H137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+'21'!H138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+'21'!H139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+'21'!H140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+'21'!H141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+'21'!H142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+'21'!H143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+'21'!H144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+'21'!H145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+'21'!H146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+'21'!H147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+'21'!H148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+'21'!H149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+'21'!H150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+'21'!H151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+'21'!H152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+'21'!H153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+'21'!H154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+'21'!H155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+'21'!H156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+'21'!H157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+'21'!H158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+'21'!H159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+'21'!H160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+'21'!H161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+'21'!H162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+'21'!H163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+'21'!H164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+'21'!H165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+'21'!H166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+'21'!H167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+'21'!H168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+'21'!H169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+'21'!H170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+'21'!H171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+'21'!H172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+'21'!H173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+'21'!H174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+'21'!H175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+'21'!H176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+'21'!H108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+'21'!H178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+'21'!H179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+'21'!H180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+'21'!H181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+'21'!H182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+'21'!H183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+'21'!H184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+'21'!H185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+'21'!H186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+'21'!H187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+'21'!H188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+'21'!H189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+'21'!H190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+'21'!H191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+'21'!H192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+'21'!H193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+'21'!H194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+'21'!H195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+'21'!H196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+'21'!H197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+'21'!H198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+'21'!H199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+'21'!H200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+'21'!H201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+'21'!H202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+'21'!H203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+'21'!H204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+'21'!H205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+'21'!H206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+'21'!H207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+'21'!H208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+'21'!H209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+'21'!H210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+'21'!H211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+'21'!H212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+'21'!H213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+'21'!H214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+'21'!H215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+'21'!H216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+'21'!H217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+'21'!H218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+'21'!H219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+'21'!H220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+'21'!H221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+'21'!H222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+'21'!H223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+'21'!H224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/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+'22'!H5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20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+'22'!H6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20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+'22'!H7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+'22'!H8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+'22'!H9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+'22'!H10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+'22'!H11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+'22'!H12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+'22'!H13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+'22'!H14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+'22'!H15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+'22'!H16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+'22'!H17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+'22'!H18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+'22'!H19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+'22'!H20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+'22'!H21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+'22'!H22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15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+'22'!H23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+'22'!H24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+'22'!H25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+'22'!H26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+'22'!H27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+'22'!H28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+'22'!H29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+'22'!H30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+'22'!H31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+'22'!H32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+'22'!H33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+'22'!H34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+'22'!H35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+'22'!H36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+'22'!H37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+'22'!H38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+'22'!H39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+'22'!H40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+'22'!H41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+'22'!H42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+'22'!H43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+'22'!H44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+'22'!H45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+'22'!H46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+'22'!H47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+'22'!H48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+'22'!H49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+'22'!H50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+'22'!H51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+'22'!H52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+'22'!H53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+'22'!H54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+'22'!H55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+'22'!H56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+'22'!H57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+'22'!H58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+'22'!H59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+'22'!H60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+'22'!H61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+'22'!H62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+'22'!H63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+'22'!H64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+'22'!H65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+'22'!H66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+'22'!H67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+'22'!H68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+'22'!H69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+'22'!H70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+'22'!H71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+'22'!H72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+'22'!H73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+'22'!H74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+'22'!H75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+'22'!H76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+'22'!H77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+'22'!H78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+'22'!H79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+'22'!H80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+'22'!H81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+'22'!H82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+'22'!H83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+'22'!H84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+'22'!H85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+'22'!H86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+'22'!H87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+'22'!H88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+'22'!H89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+'22'!H90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+'22'!H91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+'22'!H92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+'22'!H93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+'22'!H94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+'22'!H95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+'22'!H96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+'22'!H97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+'22'!H98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+'22'!H99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+'22'!H100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+'22'!H101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+'22'!H102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+'22'!H103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+'22'!H104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+'22'!H105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+'22'!H106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+'22'!H107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+'22'!H108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+'22'!H109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+'22'!H110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+'22'!H111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+'22'!H112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+'22'!H113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+'22'!H114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+'22'!H115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+'22'!H116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+'22'!H117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+'22'!H118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+'22'!H119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+'22'!H120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+'22'!H121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+'22'!H122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+'22'!H123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+'22'!H124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+'22'!H125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+'22'!H126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+'22'!H127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+'22'!H128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+'22'!H129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+'22'!H130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+'22'!H131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+'22'!H132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+'22'!H133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+'22'!H134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+'22'!H135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+'22'!H136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+'22'!H137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+'22'!H138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+'22'!H139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+'22'!H140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+'22'!H141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+'22'!H142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+'22'!H143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+'22'!H144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+'22'!H145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+'22'!H146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+'22'!H147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+'22'!H148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+'22'!H149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+'22'!H150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+'22'!H151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+'22'!H152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+'22'!H153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+'22'!H154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+'22'!H155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+'22'!H156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+'22'!H157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+'22'!H158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+'22'!H159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+'22'!H160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+'22'!H161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+'22'!H162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+'22'!H163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+'22'!H164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+'22'!H165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+'22'!H166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+'22'!H167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+'22'!H168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+'22'!H169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+'22'!H170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+'22'!H171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+'22'!H172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+'22'!H173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+'22'!H174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+'22'!H175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+'22'!H176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+'22'!H177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+'22'!H178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+'22'!H179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+'22'!H180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+'22'!H181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+'22'!H182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+'22'!H183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+'22'!H184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+'22'!H185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+'22'!H186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+'22'!H187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+'22'!H188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+'22'!H189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+'22'!H190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+'22'!H191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+'22'!H192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+'22'!H193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+'22'!H194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+'22'!H195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+'22'!H196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+'22'!H197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+'22'!H198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+'22'!H199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+'22'!H200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+'22'!H201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+'22'!H202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+'22'!H203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+'22'!H204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+'22'!H205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+'22'!H206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+'22'!H207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+'22'!H208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+'22'!H209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+'22'!H210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+'22'!H211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+'22'!H212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+'22'!H213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+'22'!H214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+'22'!H215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+'22'!H216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+'22'!H217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+'22'!H218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+'22'!H219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+'22'!H220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+'22'!H221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+'22'!H222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+'22'!H223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+'22'!H224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I248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+'23'!H5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20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+'23'!H6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20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+'23'!H7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+'23'!H8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+'23'!H9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+'23'!H10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+'23'!H11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+'23'!H12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+'23'!H13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+'23'!H14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+'23'!H15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+'23'!H16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+'23'!H17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+'23'!H18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+'23'!H19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+'23'!H20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+'23'!H21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+'23'!H22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15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+'23'!H23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+'23'!H24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+'23'!H25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+'23'!H26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+'23'!H27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+'23'!H28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+'23'!H29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+'23'!H30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+'23'!H31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+'23'!H32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+'23'!H33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+'23'!H34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+'23'!H35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+'23'!H36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+'23'!H37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+'23'!H38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+'23'!H39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+'23'!H40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+'23'!H41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+'23'!H42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+'23'!H43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+'23'!H44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+'23'!H45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+'23'!H46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+'23'!H47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+'23'!H48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+'23'!H49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+'23'!H50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+'23'!H51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+'23'!H52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+'23'!H53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+'23'!H54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+'23'!H55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+'23'!H56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+'23'!H57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+'23'!H58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+'23'!H59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+'23'!H60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+'23'!H61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+'23'!H62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+'23'!H63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+'23'!H64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+'23'!H65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+'23'!H66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+'23'!H67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+'23'!H68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+'23'!H69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+'23'!H70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+'23'!H71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+'23'!H72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+'23'!H73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+'23'!H74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+'23'!H75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+'23'!H76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+'23'!H77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+'23'!H78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+'23'!H79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+'23'!H80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+'23'!H81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+'23'!H82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+'23'!H83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+'23'!H84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+'23'!H85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+'23'!H86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+'23'!H87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+'23'!H88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+'23'!H89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+'23'!H90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+'23'!H91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+'23'!H92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+'23'!H93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+'23'!H94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+'23'!H95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+'23'!H96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+'23'!H97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+'23'!H98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+'23'!H99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+'23'!H100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+'23'!H101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+'23'!H102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+'23'!H103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+'23'!H104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+'23'!H105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+'23'!H106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+'23'!H107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+'23'!H108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+'23'!H107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+'23'!H110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+'23'!H111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+'23'!H112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+'23'!H113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+'23'!H114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+'23'!H115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+'23'!H116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+'23'!H117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+'23'!H118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+'23'!H119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+'23'!H120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+'23'!H121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+'23'!H122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+'23'!H123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+'23'!H124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+'23'!H125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+'23'!H126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+'23'!H127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+'23'!H128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+'23'!H129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+'23'!H130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+'23'!H131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+'23'!H132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+'23'!H133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+'23'!H134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+'23'!H135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+'23'!H136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+'23'!H137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+'23'!H138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+'23'!H139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+'23'!H140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+'23'!H141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+'23'!H142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+'23'!H143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+'23'!H144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+'23'!H145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+'23'!H146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+'23'!H147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+'23'!H148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+'23'!H149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+'23'!H150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+'23'!H151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+'23'!H152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+'23'!H153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+'23'!H154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+'23'!H155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+'23'!H156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+'23'!H157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+'23'!H158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+'23'!H159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+'23'!H160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+'23'!H161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+'23'!H162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+'23'!H163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+'23'!H164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+'23'!H165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+'23'!H166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+'23'!H167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+'23'!H168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+'23'!H169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+'23'!H170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+'23'!H171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+'23'!H172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+'23'!H173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+'23'!H174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+'23'!H175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+'23'!H176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+'23'!H108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+'23'!H178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+'23'!H179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+'23'!H180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+'23'!H181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+'23'!H182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+'23'!H183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+'23'!H184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+'23'!H185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+'23'!H186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+'23'!H187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+'23'!H188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+'23'!H189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+'23'!H190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+'23'!H191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+'23'!H192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+'23'!H193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+'23'!H194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+'23'!H195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+'23'!H196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+'23'!H197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+'23'!H198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+'23'!H199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+'23'!H200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+'23'!H201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+'23'!H202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+'23'!H203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+'23'!H204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+'23'!H205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+'23'!H206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+'23'!H207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+'23'!H208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+'23'!H209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+'23'!H210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+'23'!H211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+'23'!H212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+'23'!H213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+'23'!H214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+'23'!H215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+'23'!H216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+'23'!H217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+'23'!H218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+'23'!H219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+'23'!H220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+'23'!H221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+'23'!H222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+'23'!H223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+'23'!H224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14.554687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+'24'!H5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20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+'24'!H6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20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+'24'!H7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+'24'!H8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+'24'!H9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+'24'!H10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+'24'!H11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+'24'!H12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+'24'!H13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+'24'!H14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+'24'!H15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+'24'!H16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+'24'!H17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+'24'!H18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+'24'!H19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+'24'!H20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+'24'!H21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+'24'!H22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15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+'24'!H23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+'24'!H24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+'24'!H25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+'24'!H26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+'24'!H27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+'24'!H28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+'24'!H29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+'24'!H30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+'24'!H31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+'24'!H32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+'24'!H33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+'24'!H34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+'24'!H35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+'24'!H36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+'24'!H37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+'24'!H38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+'24'!H39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+'24'!H40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+'24'!H41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+'24'!H42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+'24'!H43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+'24'!H44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+'24'!H45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+'24'!H46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+'24'!H47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+'24'!H48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+'24'!H49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+'24'!H50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+'24'!H51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+'24'!H52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+'24'!H53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+'24'!H54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+'24'!H55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+'24'!H56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+'24'!H57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+'24'!H58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+'24'!H59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+'24'!H60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+'24'!H61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+'24'!H62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+'24'!H63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+'24'!H64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+'24'!H65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+'24'!H66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+'24'!H67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+'24'!H68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+'24'!H69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+'24'!H70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+'24'!H71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+'24'!H72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+'24'!H73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+'24'!H74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+'24'!H75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+'24'!H76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+'24'!H77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+'24'!H78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+'24'!H79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+'24'!H80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+'24'!H81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+'24'!H82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+'24'!H83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+'24'!H84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+'24'!H85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+'24'!H86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+'24'!H87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+'24'!H88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+'24'!H89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+'24'!H90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+'24'!H91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+'24'!H92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+'24'!H93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+'24'!H94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+'24'!H95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+'24'!H96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+'24'!H97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+'24'!H98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+'24'!H99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+'24'!H100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+'24'!H101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+'24'!H102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+'24'!H103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+'24'!H104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+'24'!H105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+'24'!H106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+'24'!H107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+'24'!H108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+'24'!H109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+'24'!H110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+'24'!H111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+'24'!H112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+'24'!H113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+'24'!H114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+'24'!H115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+'24'!H116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+'24'!H117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+'24'!H118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+'24'!H119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+'24'!H120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+'24'!H121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+'24'!H122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+'24'!H123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+'24'!H124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+'24'!H125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+'24'!H126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+'24'!H127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+'24'!H128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+'24'!H129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+'24'!H130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+'24'!H131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+'24'!H132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+'24'!H133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+'24'!H134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+'24'!H135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+'24'!H136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+'24'!H137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+'24'!H138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+'24'!H139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+'24'!H140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+'24'!H141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+'24'!H142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+'24'!H143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+'24'!H144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+'24'!H145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+'24'!H146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+'24'!H147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+'24'!H148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+'24'!H149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+'24'!H150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+'24'!H151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+'24'!H152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+'24'!H153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+'24'!H154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+'24'!H155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+'24'!H156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+'24'!H157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+'24'!H158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+'24'!H159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+'24'!H160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+'24'!H161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+'24'!H162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+'24'!H163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+'24'!H164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+'24'!H165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+'24'!H166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+'24'!H167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+'24'!H168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+'24'!H169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+'24'!H170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+'24'!H171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+'24'!H172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+'24'!H173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+'24'!H174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+'24'!H175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+'24'!H176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+'24'!H177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+'24'!H178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+'24'!H179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+'24'!H180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+'24'!H181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+'24'!H182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+'24'!H183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+'24'!H184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+'24'!H185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+'24'!H186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+'24'!H187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+'24'!H188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+'24'!H189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+'24'!H190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+'24'!H191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+'24'!H192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+'24'!H193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+'24'!H194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+'24'!H195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+'24'!H196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+'24'!H197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+'24'!H198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+'24'!H199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+'24'!H200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+'24'!H201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+'24'!H202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+'24'!H203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+'24'!H204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+'24'!H205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+'24'!H206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+'24'!H207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+'24'!H208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+'24'!H209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+'24'!H210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+'24'!H211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+'24'!H212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+'24'!H213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+'24'!H214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+'24'!H215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+'24'!H216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+'24'!H217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+'24'!H218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+'24'!H219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+'24'!H220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+'24'!H221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+'24'!H222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+'24'!H223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+'24'!H224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  <c r="M231" s="2" t="s">
        <v>382</v>
      </c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+'25'!H5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20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+'25'!H6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20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+'25'!H7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+'25'!H8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+'25'!H9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+'25'!H10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+'25'!H11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+'25'!H12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+'25'!H13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+'25'!H14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+'25'!H15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+'25'!H16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+'25'!H17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+'25'!H18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+'25'!H19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+'25'!H20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+'25'!H21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+'25'!H22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15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+'25'!H23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+'25'!H24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+'25'!H25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+'25'!H26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+'25'!H27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+'25'!H28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+'25'!H29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+'25'!H30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+'25'!H31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+'25'!H32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+'25'!H33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+'25'!H34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+'25'!H35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+'25'!H36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>+I36*O36</f>
        <v>0</v>
      </c>
    </row>
    <row r="37" spans="1:26" ht="24.6">
      <c r="A37" s="10">
        <v>33</v>
      </c>
      <c r="B37" s="19" t="s">
        <v>49</v>
      </c>
      <c r="C37" s="71">
        <f>+'25'!H37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+'25'!H38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+'25'!H39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+'25'!H40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+'25'!H41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+'25'!H42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+'25'!H43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+'25'!H44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+'25'!H45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+'25'!H46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+'25'!H47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+'25'!H48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+'25'!H49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+'25'!H50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+'25'!H51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+'25'!H52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+'25'!H53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+'25'!H54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+'25'!H55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+'25'!H56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+'25'!H57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+'25'!H58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+'25'!H59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+'25'!H60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+'25'!H61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+'25'!H62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+'25'!H63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+'25'!H64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+'25'!H65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+'25'!H66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+'25'!H67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+'25'!H68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+'25'!H69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+'25'!H70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+'25'!H71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+'25'!H72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+'25'!H73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+'25'!H74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+'25'!H75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+'25'!H76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+'25'!H77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+'25'!H78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+'25'!H79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+'25'!H80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+'25'!H81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+'25'!H82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+'25'!H83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+'25'!H84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+'25'!H85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+'25'!H86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+'25'!H87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+'25'!H88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+'25'!H89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+'25'!H90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+'25'!H91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+'25'!H92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+'25'!H93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+'25'!H94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+'25'!H95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+'25'!H96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+'25'!H97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+'25'!H98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+'25'!H99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+'25'!H100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+'25'!H101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+'25'!H102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+'25'!H103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+'25'!H104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+'25'!H105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+'25'!H106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+'25'!H107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+'25'!H108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+'25'!H107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+'25'!H110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+'25'!H111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+'25'!H112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+'25'!H113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+'25'!H114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+'25'!H115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+'25'!H116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+'25'!H117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+'25'!H118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+'25'!H119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+'25'!H120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+'25'!H121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+'25'!H122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+'25'!H123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+'25'!H124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+'25'!H125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+'25'!H126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+'25'!H127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+'25'!H128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+'25'!H129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+'25'!H130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+'25'!H131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+'25'!H132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+'25'!H133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+'25'!H134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+'25'!H135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+'25'!H136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+'25'!H137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+'25'!H138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+'25'!H139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+'25'!H140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+'25'!H141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+'25'!H142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+'25'!H143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+'25'!H144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+'25'!H145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+'25'!H146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+'25'!H147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+'25'!H148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+'25'!H149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+'25'!H150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+'25'!H151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+'25'!H152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+'25'!H153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+'25'!H154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+'25'!H155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+'25'!H156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+'25'!H157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+'25'!H158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+'25'!H159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+'25'!H160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+'25'!H161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+'25'!H162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+'25'!H163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+'25'!H164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+'25'!H165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+'25'!H166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+'25'!H167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+'25'!H168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+'25'!H169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+'25'!H170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+'25'!H171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+'25'!H172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+'25'!H173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+'25'!H174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+'25'!H175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+'25'!H176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s="139" customFormat="1" ht="24.6">
      <c r="A177" s="133">
        <v>173</v>
      </c>
      <c r="B177" s="19" t="s">
        <v>292</v>
      </c>
      <c r="C177" s="134">
        <f>+'25'!H108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135">
        <v>25</v>
      </c>
      <c r="K177" s="136">
        <f>+J177*I177</f>
        <v>0</v>
      </c>
      <c r="L177" s="17" t="s">
        <v>16</v>
      </c>
      <c r="M177" s="18"/>
      <c r="N177" s="209">
        <f>SUM(K177-M177)</f>
        <v>0</v>
      </c>
      <c r="O177" s="137"/>
      <c r="P177" s="138">
        <f>+I177*O177</f>
        <v>0</v>
      </c>
    </row>
    <row r="178" spans="1:16" ht="24.6">
      <c r="A178" s="10">
        <v>174</v>
      </c>
      <c r="B178" s="19" t="s">
        <v>326</v>
      </c>
      <c r="C178" s="71">
        <f>+'25'!H178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+'25'!H179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+'25'!H180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+'25'!H181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+'25'!H182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+'25'!H183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+'25'!H184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+'25'!H185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+'25'!H186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+'25'!H187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+'25'!H188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+'25'!H189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+'25'!H190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+'25'!H191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+'25'!H192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+'25'!H193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+'25'!H194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+'25'!H195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+'25'!H196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+'25'!H197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+'25'!H198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+'25'!H199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+'25'!H200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+'25'!H201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+'25'!H202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+'25'!H203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+'25'!H204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+'25'!H205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+'25'!H206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+'25'!H207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+'25'!H208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+'25'!H209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+'25'!H210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+'25'!H211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+'25'!H212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+'25'!H213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+'25'!H214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+'25'!H215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+'25'!H216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+'25'!H217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+'25'!H218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+'25'!H219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+'25'!H220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+'25'!H221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+'25'!H222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+'25'!H223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+'25'!H224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+'26'!H5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20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+'26'!H6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20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+'26'!H7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+'26'!H8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+'26'!H9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+'26'!H10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+'26'!H11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+'26'!H12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+'26'!H13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+'26'!H14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+'26'!H15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+'26'!H16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+'26'!H17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+'26'!H18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+'26'!H19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+'26'!H20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+'26'!H21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+'26'!H22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15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+'26'!H23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+'26'!H24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+'26'!H25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+'26'!H26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+'26'!H27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+'26'!H28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+'26'!H29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+'26'!H30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+'26'!H31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+'26'!H32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+'26'!H33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+'26'!H34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+'26'!H35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+'26'!H36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+'26'!H37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+'26'!H38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+'26'!H39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+'26'!H40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+'26'!H41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+'26'!H42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+'26'!H43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+'26'!H44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+'26'!H45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+'26'!H46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+'26'!H47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+'26'!H48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+'26'!H49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+'26'!H50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+'26'!H51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+'26'!H52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+'26'!H53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+'26'!H54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+'26'!H55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+'26'!H56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+'26'!H57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+'26'!H58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+'26'!H59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+'26'!H60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+'26'!H61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+'26'!H62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+'26'!H63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+'26'!H64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+'26'!H65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+'26'!H66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+'26'!H67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+'26'!H68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+'26'!H69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+'26'!H70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+'26'!H71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+'26'!H72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+'26'!H73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+'26'!H74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+'26'!H75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+'26'!H76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+'26'!H77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+'26'!H78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+'26'!H79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+'26'!H80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+'26'!H81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+'26'!H82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+'26'!H83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+'26'!H84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+'26'!H85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+'26'!H86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+'26'!H87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+'26'!H88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+'26'!H89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+'26'!H90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+'26'!H91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+'26'!H92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+'26'!H93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+'26'!H94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+'26'!H95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+'26'!H96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+'26'!H97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+'26'!H98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+'26'!H99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+'26'!H100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+'26'!H101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+'26'!H102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+'26'!H103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+'26'!H104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+'26'!H105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+'26'!H106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+'26'!H107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+'26'!H108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+'26'!H109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+'26'!H110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+'26'!H111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+'26'!H112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+'26'!H113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+'26'!H114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+'26'!H115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+'26'!H116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+'26'!H117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+'26'!H118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+'26'!H119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+'26'!H120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+'26'!H121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+'26'!H122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+'26'!H123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+'26'!H124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+'26'!H125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+'26'!H126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+'26'!H127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+'26'!H128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+'26'!H129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+'26'!H130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+'26'!H131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+'26'!H132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+'26'!H133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+'26'!H134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+'26'!H135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+'26'!H136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+'26'!H137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+'26'!H138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+'26'!H139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+'26'!H140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+'26'!H141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+'26'!H142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+'26'!H143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+'26'!H144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+'26'!H145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+'26'!H146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+'26'!H147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+'26'!H148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+'26'!H149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+'26'!H150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+'26'!H151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+'26'!H152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+'26'!H153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+'26'!H154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+'26'!H155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+'26'!H156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+'26'!H157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+'26'!H158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+'26'!H159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+'26'!H160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+'26'!H161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+'26'!H162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+'26'!H163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+'26'!H164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+'26'!H165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+'26'!H166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+'26'!H167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+'26'!H168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+'26'!H169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+'26'!H170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+'26'!H171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+'26'!H172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+'26'!H173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+'26'!H174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+'26'!H175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+'26'!H176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+'26'!H177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+'26'!H178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+'26'!H179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+'26'!H180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+'26'!H181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+'26'!H182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+'26'!H183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+'26'!H184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+'26'!H185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+'26'!H186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+'26'!H187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+'26'!H188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+'26'!H189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+'26'!H190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+'26'!H191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+'26'!H192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+'26'!H193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+'26'!H194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+'26'!H195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+'26'!H196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+'26'!H197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+'26'!H198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+'26'!H199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+'26'!H200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+'26'!H201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+'26'!H202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+'26'!H203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+'26'!H204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+'26'!H205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+'26'!H206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+'26'!H207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+'26'!H208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+'26'!H209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+'26'!H210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+'26'!H211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+'26'!H212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+'26'!H213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+'26'!H214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+'26'!H215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+'26'!H216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+'26'!H217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+'26'!H218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+'26'!H219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+'26'!H220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+'26'!H221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+'26'!H222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+'26'!H223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+'26'!H224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11.332031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+'27'!H5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+'27'!H6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+'27'!H7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+'27'!H8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+'27'!H9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+'27'!H10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+'27'!H11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+'27'!H12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+'27'!H13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+'27'!H14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+'27'!H15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+'27'!H16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+'27'!H17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+'27'!H18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+'27'!H19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+'27'!H20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+'27'!H21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+'27'!H22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+'27'!H23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+'27'!H24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+'27'!H25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+'27'!H26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+'27'!H27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+'27'!H28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+'27'!H29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+'27'!H30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+'27'!H31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+'27'!H32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+'27'!H33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+'27'!H34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+'27'!H35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+'27'!H36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+'27'!H37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+'27'!H38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+'27'!H39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+'27'!H40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+'27'!H41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+'27'!H42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+'27'!H43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+'27'!H44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+'27'!H45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+'27'!H46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+'27'!H47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+'27'!H48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+'27'!H49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+'27'!H50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+'27'!H51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+'27'!H52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+'27'!H53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+'27'!H54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+'27'!H55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+'27'!H56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+'27'!H57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+'27'!H58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+'27'!H59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+'27'!H60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+'27'!H61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+'27'!H62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+'27'!H63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+'27'!H64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+'27'!H65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+'27'!H66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+'27'!H67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+'27'!H68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+'27'!H69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+'27'!H70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+'27'!H71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+'27'!H72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+'27'!H73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+'27'!H74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+'27'!H75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+'27'!H76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+'27'!H77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+'27'!H78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+'27'!H79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+'27'!H80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+'27'!H81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+'27'!H82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+'27'!H83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+'27'!H84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+'27'!H85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+'27'!H86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+'27'!H87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+'27'!H88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+'27'!H89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+'27'!H90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+'27'!H91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+'27'!H92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+'27'!H93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+'27'!H94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+'27'!H95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+'27'!H96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+'27'!H97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+'27'!H98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+'27'!H99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+'27'!H100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+'27'!H101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+'27'!H102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+'27'!H103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+'27'!H104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+'27'!H105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+'27'!H106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+'27'!H107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+'27'!H108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+'27'!H109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+'27'!H110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+'27'!H111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+'27'!H112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+'27'!H113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+'27'!H114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+'27'!H115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+'27'!H116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+'27'!H117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+'27'!H118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+'27'!H119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+'27'!H120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+'27'!H121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+'27'!H122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+'27'!H123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+'27'!H124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+'27'!H125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+'27'!H126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+'27'!H127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+'27'!H128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+'27'!H129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+'27'!H130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+'27'!H131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+'27'!H132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+'27'!H133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+'27'!H134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+'27'!H135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+'27'!H136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+'27'!H137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+'27'!H138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+'27'!H139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+'27'!H140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+'27'!H141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+'27'!H142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+'27'!H143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+'27'!H144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+'27'!H145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+'27'!H146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+'27'!H147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+'27'!H148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+'27'!H149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+'27'!H150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+'27'!H151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+'27'!H152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+'27'!H153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+'27'!H154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+'27'!H155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+'27'!H156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+'27'!H157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+'27'!H158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+'27'!H159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+'27'!H160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+'27'!H161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+'27'!H162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+'27'!H163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+'27'!H164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+'27'!H165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+'27'!H166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+'27'!H167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+'27'!H168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+'27'!H169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+'27'!H170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+'27'!H171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+'27'!H172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+'27'!H173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+'27'!H174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+'27'!H175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+'27'!H176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+'27'!H177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+'27'!H178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+'27'!H179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+'27'!H180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+'27'!H181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+'27'!H182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+'27'!H183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+'27'!H184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+'27'!H185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+'27'!H186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+'27'!H187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+'27'!H188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+'27'!H189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+'27'!H190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+'27'!H191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+'27'!H192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+'27'!H193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+'27'!H194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+'27'!H195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+'27'!H196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+'27'!H197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+'27'!H198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+'27'!H199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+'27'!H200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+'27'!H201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+'27'!H202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+'27'!H203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+'27'!H204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+'27'!H205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+'27'!H206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+'27'!H207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+'27'!H208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+'27'!H209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+'27'!H210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+'27'!H211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+'27'!H212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+'27'!H213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+'27'!H214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+'27'!H215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+'27'!H216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+'27'!H217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+'27'!H218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+'27'!H219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+'27'!H220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+'27'!H221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+'27'!H222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+'27'!H223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+'27'!H224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  <c r="M231" s="2" t="s">
        <v>384</v>
      </c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246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+'28'!H5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+'28'!H6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+'28'!H7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+'28'!H8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+'28'!H9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+'28'!H10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+'28'!H11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+'28'!H12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+'28'!H13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+'28'!H14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+'28'!H15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+'28'!H16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+'28'!H17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+'28'!H18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+'28'!H19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+'28'!H20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+'28'!H21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+'28'!H22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+'28'!H23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+'28'!H24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+'28'!H25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+'28'!H26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+'28'!H27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+'28'!H28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+'28'!H29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+'28'!H30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+'28'!H31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+'28'!H32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+'28'!H33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+'28'!H34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+'28'!H35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+'28'!H36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+'28'!H37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+'28'!H38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+'28'!H39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+'28'!H40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+'28'!H41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+'28'!H42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+'28'!H43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+'28'!H44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+'28'!H45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+'28'!H46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+'28'!H47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+'28'!H48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+'28'!H49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+'28'!H50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+'28'!H51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+'28'!H52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+'28'!H53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+'28'!H54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+'28'!H55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+'28'!H56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+'28'!H57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+'28'!H58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+'28'!H59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+'28'!H60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+'28'!H61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+'28'!H62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+'28'!H63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+'28'!H64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+'28'!H65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+'28'!H66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+'28'!H67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+'28'!H68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+'28'!H69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+'28'!H70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+'28'!H71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+'28'!H72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+'28'!H73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+'28'!H74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+'28'!H75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+'28'!H76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+'28'!H77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+'28'!H78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+'28'!H79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+'28'!H80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+'28'!H81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+'28'!H82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+'28'!H83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+'28'!H84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+'28'!H85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+'28'!H86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+'28'!H87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+'28'!H88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+'28'!H89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+'28'!H90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+'28'!H91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+'28'!H92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+'28'!H93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+'28'!H94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+'28'!H95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+'28'!H96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+'28'!H97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+'28'!H98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+'28'!H99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+'28'!H100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+'28'!H101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+'28'!H102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+'28'!H103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+'28'!H104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+'28'!H105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+'28'!H106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+'28'!H107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+'28'!H108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+'28'!H107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+'28'!H110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+'28'!H111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+'28'!H112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+'28'!H113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+'28'!H114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+'28'!H115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+'28'!H116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+'28'!H117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+'28'!H118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+'28'!H119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+'28'!H120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+'28'!H121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+'28'!H122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+'28'!H123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+'28'!H124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+'28'!H125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+'28'!H126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+'28'!H127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+'28'!H128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+'28'!H129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+'28'!H130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+'28'!H131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+'28'!H132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+'28'!H133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+'28'!H134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+'28'!H135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+'28'!H136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+'28'!H137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+'28'!H138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+'28'!H139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+'28'!H140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+'28'!H141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+'28'!H142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+'28'!H143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+'28'!H144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+'28'!H145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+'28'!H146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+'28'!H147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+'28'!H148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+'28'!H149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+'28'!H150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+'28'!H151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+'28'!H152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+'28'!H153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+'28'!H154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+'28'!H155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+'28'!H156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+'28'!H157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+'28'!H158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+'28'!H159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+'28'!H160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+'28'!H161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+'28'!H162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+'28'!H163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+'28'!H164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+'28'!H165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+'28'!H166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+'28'!H167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+'28'!H168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+'28'!H169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+'28'!H170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+'28'!H171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+'28'!H172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+'28'!H173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+'28'!H174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+'28'!H175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+'28'!H176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+'28'!H108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+'28'!H178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+'28'!H179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+'28'!H180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+'28'!H181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+'28'!H182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+'28'!H183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+'28'!H184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+'28'!H185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+'28'!H186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+'28'!H187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+'28'!H188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+'28'!H189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+'28'!H190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+'28'!H191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+'28'!H192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+'28'!H193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+'28'!H194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+'28'!H195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+'28'!H196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+'28'!H197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+'28'!H198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+'28'!H199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+'28'!H200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+'28'!H201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+'28'!H202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+'28'!H203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+'28'!H204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+'28'!H205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+'28'!H206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+'28'!H207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+'28'!H208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+'28'!H209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+'28'!H210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+'28'!H211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+'28'!H212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+'28'!H213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+'28'!H214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+'28'!H215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+'28'!H216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+'28'!H217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+'28'!H218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+'28'!H219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+'28'!H220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+'28'!H221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+'28'!H222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+'28'!H223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+'28'!H224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51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+'29'!H5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+'29'!H6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+'29'!H7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+'29'!H8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+'29'!H9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+'29'!H10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+'29'!H11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+'29'!H12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+'29'!H13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+'29'!H14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+'29'!H15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+'29'!H16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+'29'!H17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+'29'!H18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+'29'!H19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+'29'!H20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+'29'!H21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+'29'!H22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+'29'!H23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+'29'!H24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+'29'!H25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+'29'!H26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+'29'!H27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+'29'!H28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+'29'!H29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+'29'!H30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+'29'!H31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+'29'!H32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+'29'!H33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+'29'!H34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+'29'!H35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+'29'!H36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+'29'!H37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+'29'!H38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+'29'!H39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+'29'!H40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+'29'!H41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+'29'!H42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+'29'!H43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+'29'!H44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+'29'!H45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+'29'!H46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+'29'!H47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+'29'!H48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+'29'!H49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+'29'!H50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+'29'!H51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+'29'!H52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+'29'!H53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+'29'!H54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+'29'!H55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+'29'!H56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+'29'!H57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+'29'!H58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+'29'!H59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+'29'!H60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+'29'!H61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+'29'!H62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+'29'!H63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+'29'!H64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+'29'!H65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+'29'!H66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+'29'!H67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+'29'!H68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+'29'!H69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+'29'!H70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+'29'!H71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+'29'!H72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+'29'!H73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+'29'!H74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+'29'!H75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+'29'!H76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+'29'!H77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+'29'!H78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+'29'!H79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+'29'!H80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+'29'!H81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+'29'!H82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+'29'!H83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+'29'!H84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+'29'!H85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+'29'!H86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+'29'!H87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+'29'!H88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+'29'!H89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+'29'!H90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+'29'!H91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+'29'!H92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+'29'!H93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+'29'!H94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+'29'!H95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+'29'!H96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+'29'!H97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+'29'!H98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+'29'!H99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+'29'!H100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+'29'!H101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+'29'!H102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+'29'!H103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+'29'!H104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+'29'!H105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+'29'!H106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+'29'!H107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+'29'!H108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+'29'!H107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+'29'!H110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+'29'!H111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+'29'!H112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+'29'!H113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+'29'!H114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+'29'!H115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+'29'!H116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+'29'!H117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+'29'!H118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+'29'!H119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+'29'!H120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+'29'!H121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+'29'!H122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+'29'!H123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+'29'!H124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+'29'!H125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+'29'!H126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+'29'!H127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+'29'!H128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+'29'!H129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+'29'!H130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+'29'!H131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+'29'!H132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+'29'!H133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+'29'!H134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+'29'!H135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+'29'!H136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+'29'!H137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+'29'!H138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+'29'!H139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+'29'!H140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+'29'!H141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+'29'!H142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+'29'!H143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+'29'!H144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+'29'!H145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+'29'!H146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+'29'!H147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+'29'!H148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+'29'!H149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+'29'!H150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+'29'!H151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+'29'!H152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+'29'!H153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+'29'!H154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+'29'!H155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+'29'!H156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+'29'!H157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+'29'!H158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+'29'!H159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+'29'!H160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+'29'!H161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+'29'!H162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+'29'!H163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+'29'!H164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+'29'!H165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+'29'!H166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+'29'!H167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+'29'!H168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+'29'!H169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+'29'!H170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+'29'!H171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+'29'!H172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+'29'!H173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+'29'!H174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+'29'!H175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+'29'!H176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+'29'!H108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+'29'!H178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+'29'!H179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+'29'!H180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+'29'!H181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+'29'!H182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+'29'!H183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+'29'!H184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+'29'!H185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+'29'!H186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+'29'!H187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+'29'!H188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+'29'!H189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+'29'!H190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+'29'!H191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+'29'!H192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+'29'!H193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+'29'!H194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+'29'!H195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+'29'!H196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+'29'!H197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+'29'!H198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+'29'!H199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+'29'!H200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+'29'!H201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+'29'!H202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+'29'!H203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+'29'!H204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+'29'!H205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+'29'!H206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+'29'!H207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+'29'!H208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+'29'!H209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+'29'!H210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+'29'!H211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+'29'!H212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+'29'!H213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+'29'!H214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+'29'!H215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+'29'!H216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+'29'!H217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+'29'!H218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+'29'!H219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+'29'!H220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+'29'!H221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+'29'!H222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+'29'!H223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+'29'!H224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3" sqref="J203"/>
      <selection pane="topRight" activeCell="J203" sqref="J203"/>
      <selection pane="bottomLeft" activeCell="J203" sqref="J203"/>
      <selection pane="bottomRight" activeCell="J203" sqref="J203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7.44140625" style="2" bestFit="1" customWidth="1"/>
    <col min="14" max="14" width="19.109375" style="207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48" t="s">
        <v>423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208"/>
      <c r="R2" s="192" t="s">
        <v>0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</row>
    <row r="3" spans="1:29" s="5" customFormat="1" ht="26.4">
      <c r="A3" s="210" t="s">
        <v>1</v>
      </c>
      <c r="B3" s="210" t="s">
        <v>2</v>
      </c>
      <c r="C3" s="180" t="s">
        <v>3</v>
      </c>
      <c r="D3" s="180" t="s">
        <v>4</v>
      </c>
      <c r="E3" s="180" t="s">
        <v>5</v>
      </c>
      <c r="F3" s="104" t="s">
        <v>6</v>
      </c>
      <c r="G3" s="187" t="s">
        <v>313</v>
      </c>
      <c r="H3" s="180" t="s">
        <v>7</v>
      </c>
      <c r="I3" s="186" t="s">
        <v>8</v>
      </c>
      <c r="J3" s="186"/>
      <c r="K3" s="186"/>
      <c r="L3" s="180" t="s">
        <v>9</v>
      </c>
      <c r="M3" s="184" t="s">
        <v>10</v>
      </c>
      <c r="N3" s="140"/>
      <c r="O3" s="174" t="s">
        <v>314</v>
      </c>
      <c r="P3" s="189" t="s">
        <v>315</v>
      </c>
      <c r="R3" s="180" t="s">
        <v>1</v>
      </c>
      <c r="S3" s="180" t="s">
        <v>2</v>
      </c>
      <c r="T3" s="180" t="s">
        <v>3</v>
      </c>
      <c r="U3" s="180" t="s">
        <v>4</v>
      </c>
      <c r="V3" s="180" t="s">
        <v>5</v>
      </c>
      <c r="W3" s="92" t="s">
        <v>6</v>
      </c>
      <c r="X3" s="180" t="s">
        <v>7</v>
      </c>
      <c r="Y3" s="186" t="s">
        <v>8</v>
      </c>
      <c r="Z3" s="186"/>
      <c r="AA3" s="186"/>
      <c r="AB3" s="180" t="s">
        <v>9</v>
      </c>
      <c r="AC3" s="184" t="s">
        <v>10</v>
      </c>
    </row>
    <row r="4" spans="1:29" s="5" customFormat="1" ht="26.4">
      <c r="A4" s="211"/>
      <c r="B4" s="211"/>
      <c r="C4" s="180"/>
      <c r="D4" s="180"/>
      <c r="E4" s="180"/>
      <c r="F4" s="104" t="s">
        <v>11</v>
      </c>
      <c r="G4" s="188"/>
      <c r="H4" s="180"/>
      <c r="I4" s="92" t="s">
        <v>12</v>
      </c>
      <c r="J4" s="93" t="s">
        <v>13</v>
      </c>
      <c r="K4" s="92" t="s">
        <v>14</v>
      </c>
      <c r="L4" s="180"/>
      <c r="M4" s="184"/>
      <c r="N4" s="140"/>
      <c r="O4" s="175"/>
      <c r="P4" s="190"/>
      <c r="R4" s="180"/>
      <c r="S4" s="180"/>
      <c r="T4" s="180"/>
      <c r="U4" s="180"/>
      <c r="V4" s="180"/>
      <c r="W4" s="92" t="s">
        <v>11</v>
      </c>
      <c r="X4" s="180"/>
      <c r="Y4" s="92" t="s">
        <v>12</v>
      </c>
      <c r="Z4" s="93" t="s">
        <v>13</v>
      </c>
      <c r="AA4" s="92" t="s">
        <v>14</v>
      </c>
      <c r="AB4" s="180"/>
      <c r="AC4" s="184"/>
    </row>
    <row r="5" spans="1:29" ht="24.6">
      <c r="A5" s="10">
        <v>1</v>
      </c>
      <c r="B5" s="19" t="s">
        <v>393</v>
      </c>
      <c r="C5" s="71">
        <f>+'30'!H5</f>
        <v>0</v>
      </c>
      <c r="D5" s="94">
        <v>0</v>
      </c>
      <c r="E5" s="46">
        <f t="shared" ref="E5" si="0">C5+D5</f>
        <v>0</v>
      </c>
      <c r="F5" s="105">
        <v>0</v>
      </c>
      <c r="G5" s="103">
        <v>0</v>
      </c>
      <c r="H5" s="46">
        <f t="shared" ref="H5" si="1">+E5-F5-I5-G5</f>
        <v>0</v>
      </c>
      <c r="I5" s="95"/>
      <c r="J5" s="15">
        <v>50</v>
      </c>
      <c r="K5" s="72">
        <f>+J5*I5</f>
        <v>0</v>
      </c>
      <c r="L5" s="17" t="s">
        <v>16</v>
      </c>
      <c r="M5" s="18"/>
      <c r="N5" s="141">
        <f>SUM(K5-M5)</f>
        <v>0</v>
      </c>
      <c r="O5" s="97"/>
      <c r="P5" s="43">
        <f>+I5*O5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394</v>
      </c>
      <c r="C6" s="71">
        <f>+'30'!H6</f>
        <v>0</v>
      </c>
      <c r="D6" s="94">
        <v>0</v>
      </c>
      <c r="E6" s="46">
        <f t="shared" ref="E6:E69" si="5">C6+D6</f>
        <v>0</v>
      </c>
      <c r="F6" s="105">
        <v>0</v>
      </c>
      <c r="G6" s="103">
        <v>0</v>
      </c>
      <c r="H6" s="46">
        <f t="shared" ref="H6:H69" si="6">+E6-F6-I6-G6</f>
        <v>0</v>
      </c>
      <c r="I6" s="95"/>
      <c r="J6" s="15">
        <v>100</v>
      </c>
      <c r="K6" s="72">
        <f t="shared" ref="K6:K74" si="7">+J6*I6</f>
        <v>0</v>
      </c>
      <c r="L6" s="17" t="s">
        <v>16</v>
      </c>
      <c r="M6" s="18"/>
      <c r="N6" s="141">
        <f t="shared" ref="N6:N74" si="8">SUM(K6-M6)</f>
        <v>0</v>
      </c>
      <c r="O6" s="97"/>
      <c r="P6" s="43">
        <f t="shared" ref="P6:P74" si="9">+I6*O6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352</v>
      </c>
      <c r="C7" s="71">
        <f>+'30'!H7</f>
        <v>0</v>
      </c>
      <c r="D7" s="94">
        <v>0</v>
      </c>
      <c r="E7" s="46">
        <f t="shared" si="5"/>
        <v>0</v>
      </c>
      <c r="F7" s="105">
        <v>0</v>
      </c>
      <c r="G7" s="103">
        <v>0</v>
      </c>
      <c r="H7" s="46">
        <f t="shared" si="6"/>
        <v>0</v>
      </c>
      <c r="I7" s="95"/>
      <c r="J7" s="15">
        <v>50</v>
      </c>
      <c r="K7" s="72">
        <f t="shared" si="7"/>
        <v>0</v>
      </c>
      <c r="L7" s="17" t="s">
        <v>16</v>
      </c>
      <c r="M7" s="18"/>
      <c r="N7" s="141">
        <f t="shared" si="8"/>
        <v>0</v>
      </c>
      <c r="O7" s="97"/>
      <c r="P7" s="43">
        <f t="shared" si="9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351</v>
      </c>
      <c r="C8" s="71">
        <f>+'30'!H8</f>
        <v>0</v>
      </c>
      <c r="D8" s="94">
        <v>0</v>
      </c>
      <c r="E8" s="46">
        <f t="shared" si="5"/>
        <v>0</v>
      </c>
      <c r="F8" s="105">
        <v>0</v>
      </c>
      <c r="G8" s="103">
        <v>0</v>
      </c>
      <c r="H8" s="46">
        <f t="shared" si="6"/>
        <v>0</v>
      </c>
      <c r="I8" s="95"/>
      <c r="J8" s="15">
        <v>100</v>
      </c>
      <c r="K8" s="72">
        <f t="shared" si="7"/>
        <v>0</v>
      </c>
      <c r="L8" s="17" t="s">
        <v>16</v>
      </c>
      <c r="M8" s="18"/>
      <c r="N8" s="141">
        <f t="shared" si="8"/>
        <v>0</v>
      </c>
      <c r="O8" s="97"/>
      <c r="P8" s="43">
        <f t="shared" si="9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+'30'!H9</f>
        <v>0</v>
      </c>
      <c r="D9" s="94">
        <v>0</v>
      </c>
      <c r="E9" s="46">
        <f t="shared" si="5"/>
        <v>0</v>
      </c>
      <c r="F9" s="105">
        <v>0</v>
      </c>
      <c r="G9" s="103">
        <v>0</v>
      </c>
      <c r="H9" s="46">
        <f t="shared" si="6"/>
        <v>0</v>
      </c>
      <c r="I9" s="95"/>
      <c r="J9" s="15">
        <v>10</v>
      </c>
      <c r="K9" s="72">
        <f t="shared" si="7"/>
        <v>0</v>
      </c>
      <c r="L9" s="17" t="s">
        <v>16</v>
      </c>
      <c r="M9" s="18"/>
      <c r="N9" s="141">
        <f t="shared" si="8"/>
        <v>0</v>
      </c>
      <c r="O9" s="97"/>
      <c r="P9" s="43">
        <f t="shared" si="9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+'30'!H10</f>
        <v>0</v>
      </c>
      <c r="D10" s="94">
        <v>0</v>
      </c>
      <c r="E10" s="46">
        <f t="shared" si="5"/>
        <v>0</v>
      </c>
      <c r="F10" s="105">
        <v>0</v>
      </c>
      <c r="G10" s="103">
        <v>0</v>
      </c>
      <c r="H10" s="46">
        <f t="shared" si="6"/>
        <v>0</v>
      </c>
      <c r="I10" s="95"/>
      <c r="J10" s="15">
        <v>15</v>
      </c>
      <c r="K10" s="72">
        <f t="shared" si="7"/>
        <v>0</v>
      </c>
      <c r="L10" s="17" t="s">
        <v>16</v>
      </c>
      <c r="M10" s="18"/>
      <c r="N10" s="141">
        <f t="shared" si="8"/>
        <v>0</v>
      </c>
      <c r="O10" s="97"/>
      <c r="P10" s="43">
        <f t="shared" si="9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348</v>
      </c>
      <c r="C11" s="71">
        <f>+'30'!H11</f>
        <v>0</v>
      </c>
      <c r="D11" s="94">
        <v>0</v>
      </c>
      <c r="E11" s="46">
        <f t="shared" si="5"/>
        <v>0</v>
      </c>
      <c r="F11" s="105">
        <v>0</v>
      </c>
      <c r="G11" s="103">
        <v>0</v>
      </c>
      <c r="H11" s="46">
        <f t="shared" si="6"/>
        <v>0</v>
      </c>
      <c r="I11" s="95"/>
      <c r="J11" s="15">
        <v>50</v>
      </c>
      <c r="K11" s="72">
        <f t="shared" si="7"/>
        <v>0</v>
      </c>
      <c r="L11" s="17" t="s">
        <v>16</v>
      </c>
      <c r="M11" s="18"/>
      <c r="N11" s="141">
        <f t="shared" si="8"/>
        <v>0</v>
      </c>
      <c r="O11" s="97"/>
      <c r="P11" s="43">
        <f t="shared" si="9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353</v>
      </c>
      <c r="C12" s="71">
        <f>+'30'!H12</f>
        <v>0</v>
      </c>
      <c r="D12" s="94">
        <v>0</v>
      </c>
      <c r="E12" s="46">
        <f t="shared" si="5"/>
        <v>0</v>
      </c>
      <c r="F12" s="105">
        <v>0</v>
      </c>
      <c r="G12" s="103">
        <v>0</v>
      </c>
      <c r="H12" s="46">
        <f t="shared" si="6"/>
        <v>0</v>
      </c>
      <c r="I12" s="95"/>
      <c r="J12" s="15">
        <v>50</v>
      </c>
      <c r="K12" s="72">
        <f t="shared" si="7"/>
        <v>0</v>
      </c>
      <c r="L12" s="17" t="s">
        <v>16</v>
      </c>
      <c r="M12" s="18"/>
      <c r="N12" s="141">
        <f t="shared" si="8"/>
        <v>0</v>
      </c>
      <c r="O12" s="97"/>
      <c r="P12" s="43">
        <f t="shared" si="9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340</v>
      </c>
      <c r="C13" s="71">
        <f>+'30'!H13</f>
        <v>0</v>
      </c>
      <c r="D13" s="94">
        <v>0</v>
      </c>
      <c r="E13" s="46">
        <f t="shared" si="5"/>
        <v>0</v>
      </c>
      <c r="F13" s="105">
        <v>0</v>
      </c>
      <c r="G13" s="103">
        <v>0</v>
      </c>
      <c r="H13" s="46">
        <f t="shared" si="6"/>
        <v>0</v>
      </c>
      <c r="I13" s="95"/>
      <c r="J13" s="15">
        <v>50</v>
      </c>
      <c r="K13" s="72">
        <f t="shared" si="7"/>
        <v>0</v>
      </c>
      <c r="L13" s="17" t="s">
        <v>16</v>
      </c>
      <c r="M13" s="18"/>
      <c r="N13" s="141">
        <f t="shared" si="8"/>
        <v>0</v>
      </c>
      <c r="O13" s="97"/>
      <c r="P13" s="43">
        <f t="shared" si="9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354</v>
      </c>
      <c r="C14" s="71">
        <f>+'30'!H14</f>
        <v>0</v>
      </c>
      <c r="D14" s="94">
        <v>0</v>
      </c>
      <c r="E14" s="46">
        <f t="shared" si="5"/>
        <v>0</v>
      </c>
      <c r="F14" s="105">
        <v>0</v>
      </c>
      <c r="G14" s="103">
        <v>0</v>
      </c>
      <c r="H14" s="46">
        <f t="shared" si="6"/>
        <v>0</v>
      </c>
      <c r="I14" s="95"/>
      <c r="J14" s="15">
        <v>50</v>
      </c>
      <c r="K14" s="72">
        <f t="shared" si="7"/>
        <v>0</v>
      </c>
      <c r="L14" s="17" t="s">
        <v>16</v>
      </c>
      <c r="M14" s="18"/>
      <c r="N14" s="141">
        <f t="shared" si="8"/>
        <v>0</v>
      </c>
      <c r="O14" s="97"/>
      <c r="P14" s="43">
        <f t="shared" si="9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338</v>
      </c>
      <c r="C15" s="71">
        <f>+'30'!H15</f>
        <v>0</v>
      </c>
      <c r="D15" s="94">
        <v>0</v>
      </c>
      <c r="E15" s="46">
        <f t="shared" si="5"/>
        <v>0</v>
      </c>
      <c r="F15" s="105">
        <v>0</v>
      </c>
      <c r="G15" s="103">
        <v>0</v>
      </c>
      <c r="H15" s="46">
        <f t="shared" si="6"/>
        <v>0</v>
      </c>
      <c r="I15" s="95"/>
      <c r="J15" s="15">
        <v>50</v>
      </c>
      <c r="K15" s="72">
        <f t="shared" si="7"/>
        <v>0</v>
      </c>
      <c r="L15" s="17" t="s">
        <v>16</v>
      </c>
      <c r="M15" s="18"/>
      <c r="N15" s="141">
        <f t="shared" si="8"/>
        <v>0</v>
      </c>
      <c r="O15" s="97"/>
      <c r="P15" s="43">
        <f t="shared" si="9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10">T15+U15</f>
        <v>0</v>
      </c>
      <c r="W15" s="94">
        <v>0</v>
      </c>
      <c r="X15" s="46">
        <f t="shared" ref="X15:X29" si="11">V15-W15-Y15</f>
        <v>0</v>
      </c>
      <c r="Y15" s="95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356</v>
      </c>
      <c r="C16" s="71">
        <f>+'30'!H16</f>
        <v>0</v>
      </c>
      <c r="D16" s="94">
        <v>0</v>
      </c>
      <c r="E16" s="46">
        <f t="shared" si="5"/>
        <v>0</v>
      </c>
      <c r="F16" s="105">
        <v>0</v>
      </c>
      <c r="G16" s="103">
        <v>0</v>
      </c>
      <c r="H16" s="46">
        <f t="shared" si="6"/>
        <v>0</v>
      </c>
      <c r="I16" s="95"/>
      <c r="J16" s="15">
        <v>50</v>
      </c>
      <c r="K16" s="72">
        <f t="shared" si="7"/>
        <v>0</v>
      </c>
      <c r="L16" s="17" t="s">
        <v>16</v>
      </c>
      <c r="M16" s="18"/>
      <c r="N16" s="141">
        <f t="shared" si="8"/>
        <v>0</v>
      </c>
      <c r="O16" s="97"/>
      <c r="P16" s="43">
        <f t="shared" si="9"/>
        <v>0</v>
      </c>
      <c r="R16" s="10">
        <v>12</v>
      </c>
      <c r="S16" s="19"/>
      <c r="T16" s="46">
        <v>0</v>
      </c>
      <c r="U16" s="94">
        <v>0</v>
      </c>
      <c r="V16" s="46">
        <f t="shared" si="10"/>
        <v>0</v>
      </c>
      <c r="W16" s="94">
        <v>0</v>
      </c>
      <c r="X16" s="46">
        <f t="shared" si="11"/>
        <v>0</v>
      </c>
      <c r="Y16" s="95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342</v>
      </c>
      <c r="C17" s="71">
        <f>+'30'!H17</f>
        <v>0</v>
      </c>
      <c r="D17" s="94">
        <v>0</v>
      </c>
      <c r="E17" s="46">
        <f t="shared" si="5"/>
        <v>0</v>
      </c>
      <c r="F17" s="105">
        <v>0</v>
      </c>
      <c r="G17" s="103">
        <v>0</v>
      </c>
      <c r="H17" s="46">
        <f t="shared" si="6"/>
        <v>0</v>
      </c>
      <c r="I17" s="95"/>
      <c r="J17" s="15">
        <v>50</v>
      </c>
      <c r="K17" s="72">
        <f t="shared" si="7"/>
        <v>0</v>
      </c>
      <c r="L17" s="17" t="s">
        <v>16</v>
      </c>
      <c r="M17" s="18"/>
      <c r="N17" s="141">
        <f t="shared" si="8"/>
        <v>0</v>
      </c>
      <c r="O17" s="97"/>
      <c r="P17" s="43">
        <f t="shared" si="9"/>
        <v>0</v>
      </c>
      <c r="R17" s="10">
        <v>13</v>
      </c>
      <c r="S17" s="19"/>
      <c r="T17" s="46">
        <v>0</v>
      </c>
      <c r="U17" s="94">
        <v>0</v>
      </c>
      <c r="V17" s="46">
        <f t="shared" si="10"/>
        <v>0</v>
      </c>
      <c r="W17" s="94">
        <v>0</v>
      </c>
      <c r="X17" s="46">
        <f t="shared" si="11"/>
        <v>0</v>
      </c>
      <c r="Y17" s="95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395</v>
      </c>
      <c r="C18" s="71">
        <f>+'30'!H18</f>
        <v>0</v>
      </c>
      <c r="D18" s="94">
        <v>0</v>
      </c>
      <c r="E18" s="46">
        <f t="shared" si="5"/>
        <v>0</v>
      </c>
      <c r="F18" s="105">
        <v>0</v>
      </c>
      <c r="G18" s="103">
        <v>0</v>
      </c>
      <c r="H18" s="46">
        <f t="shared" si="6"/>
        <v>0</v>
      </c>
      <c r="I18" s="95"/>
      <c r="J18" s="15">
        <v>50</v>
      </c>
      <c r="K18" s="72">
        <f t="shared" si="7"/>
        <v>0</v>
      </c>
      <c r="L18" s="17" t="s">
        <v>16</v>
      </c>
      <c r="M18" s="18"/>
      <c r="N18" s="141">
        <f t="shared" si="8"/>
        <v>0</v>
      </c>
      <c r="O18" s="97"/>
      <c r="P18" s="43">
        <f t="shared" si="9"/>
        <v>0</v>
      </c>
      <c r="R18" s="10">
        <v>14</v>
      </c>
      <c r="S18" s="19"/>
      <c r="T18" s="46">
        <v>0</v>
      </c>
      <c r="U18" s="94">
        <v>0</v>
      </c>
      <c r="V18" s="46">
        <f t="shared" si="10"/>
        <v>0</v>
      </c>
      <c r="W18" s="94">
        <v>0</v>
      </c>
      <c r="X18" s="46">
        <f t="shared" si="11"/>
        <v>0</v>
      </c>
      <c r="Y18" s="95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345</v>
      </c>
      <c r="C19" s="71">
        <f>+'30'!H19</f>
        <v>0</v>
      </c>
      <c r="D19" s="94">
        <v>0</v>
      </c>
      <c r="E19" s="46">
        <f t="shared" si="5"/>
        <v>0</v>
      </c>
      <c r="F19" s="105">
        <v>0</v>
      </c>
      <c r="G19" s="103">
        <v>0</v>
      </c>
      <c r="H19" s="46">
        <f t="shared" si="6"/>
        <v>0</v>
      </c>
      <c r="I19" s="95"/>
      <c r="J19" s="15">
        <v>50</v>
      </c>
      <c r="K19" s="72">
        <f t="shared" si="7"/>
        <v>0</v>
      </c>
      <c r="L19" s="17" t="s">
        <v>16</v>
      </c>
      <c r="M19" s="18"/>
      <c r="N19" s="141">
        <f t="shared" si="8"/>
        <v>0</v>
      </c>
      <c r="O19" s="97"/>
      <c r="P19" s="43">
        <f t="shared" si="9"/>
        <v>0</v>
      </c>
      <c r="R19" s="10">
        <v>15</v>
      </c>
      <c r="S19" s="19"/>
      <c r="T19" s="46">
        <v>0</v>
      </c>
      <c r="U19" s="94">
        <v>0</v>
      </c>
      <c r="V19" s="46">
        <f t="shared" si="10"/>
        <v>0</v>
      </c>
      <c r="W19" s="94">
        <v>0</v>
      </c>
      <c r="X19" s="46">
        <f t="shared" si="11"/>
        <v>0</v>
      </c>
      <c r="Y19" s="95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25</v>
      </c>
      <c r="C20" s="71">
        <f>+'30'!H20</f>
        <v>0</v>
      </c>
      <c r="D20" s="94">
        <v>0</v>
      </c>
      <c r="E20" s="46">
        <f t="shared" si="5"/>
        <v>0</v>
      </c>
      <c r="F20" s="105">
        <v>0</v>
      </c>
      <c r="G20" s="103">
        <v>0</v>
      </c>
      <c r="H20" s="46">
        <f t="shared" si="6"/>
        <v>0</v>
      </c>
      <c r="I20" s="95"/>
      <c r="J20" s="15">
        <v>65</v>
      </c>
      <c r="K20" s="72">
        <f t="shared" si="7"/>
        <v>0</v>
      </c>
      <c r="L20" s="17" t="s">
        <v>16</v>
      </c>
      <c r="M20" s="18"/>
      <c r="N20" s="141">
        <f t="shared" si="8"/>
        <v>0</v>
      </c>
      <c r="O20" s="97"/>
      <c r="P20" s="43">
        <f t="shared" si="9"/>
        <v>0</v>
      </c>
      <c r="R20" s="10">
        <v>16</v>
      </c>
      <c r="S20" s="19"/>
      <c r="T20" s="46">
        <v>0</v>
      </c>
      <c r="U20" s="94">
        <v>0</v>
      </c>
      <c r="V20" s="46">
        <f t="shared" si="10"/>
        <v>0</v>
      </c>
      <c r="W20" s="94">
        <v>0</v>
      </c>
      <c r="X20" s="46">
        <f t="shared" si="11"/>
        <v>0</v>
      </c>
      <c r="Y20" s="95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357</v>
      </c>
      <c r="C21" s="71">
        <f>+'30'!H21</f>
        <v>0</v>
      </c>
      <c r="D21" s="94">
        <v>0</v>
      </c>
      <c r="E21" s="46">
        <f t="shared" si="5"/>
        <v>0</v>
      </c>
      <c r="F21" s="105">
        <v>0</v>
      </c>
      <c r="G21" s="103">
        <v>0</v>
      </c>
      <c r="H21" s="46">
        <f t="shared" si="6"/>
        <v>0</v>
      </c>
      <c r="I21" s="95"/>
      <c r="J21" s="15">
        <v>85</v>
      </c>
      <c r="K21" s="72">
        <f t="shared" si="7"/>
        <v>0</v>
      </c>
      <c r="L21" s="17" t="s">
        <v>16</v>
      </c>
      <c r="M21" s="18"/>
      <c r="N21" s="141">
        <f t="shared" si="8"/>
        <v>0</v>
      </c>
      <c r="O21" s="97"/>
      <c r="P21" s="43">
        <f t="shared" si="9"/>
        <v>0</v>
      </c>
      <c r="R21" s="10">
        <v>17</v>
      </c>
      <c r="S21" s="19"/>
      <c r="T21" s="46">
        <v>0</v>
      </c>
      <c r="U21" s="94">
        <v>0</v>
      </c>
      <c r="V21" s="46">
        <f t="shared" si="10"/>
        <v>0</v>
      </c>
      <c r="W21" s="94">
        <v>0</v>
      </c>
      <c r="X21" s="46">
        <f t="shared" si="11"/>
        <v>0</v>
      </c>
      <c r="Y21" s="95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349</v>
      </c>
      <c r="C22" s="71">
        <f>+'30'!H22</f>
        <v>0</v>
      </c>
      <c r="D22" s="94">
        <v>0</v>
      </c>
      <c r="E22" s="46">
        <f t="shared" si="5"/>
        <v>0</v>
      </c>
      <c r="F22" s="105">
        <v>0</v>
      </c>
      <c r="G22" s="103">
        <v>0</v>
      </c>
      <c r="H22" s="46">
        <f t="shared" si="6"/>
        <v>0</v>
      </c>
      <c r="I22" s="95"/>
      <c r="J22" s="20">
        <v>100</v>
      </c>
      <c r="K22" s="72">
        <f t="shared" si="7"/>
        <v>0</v>
      </c>
      <c r="L22" s="17" t="s">
        <v>16</v>
      </c>
      <c r="M22" s="18"/>
      <c r="N22" s="141">
        <f t="shared" si="8"/>
        <v>0</v>
      </c>
      <c r="O22" s="97"/>
      <c r="P22" s="43">
        <f t="shared" si="9"/>
        <v>0</v>
      </c>
      <c r="R22" s="10">
        <v>18</v>
      </c>
      <c r="S22" s="19"/>
      <c r="T22" s="46">
        <v>0</v>
      </c>
      <c r="U22" s="94">
        <v>0</v>
      </c>
      <c r="V22" s="46">
        <f t="shared" si="10"/>
        <v>0</v>
      </c>
      <c r="W22" s="94">
        <v>0</v>
      </c>
      <c r="X22" s="46">
        <f t="shared" si="11"/>
        <v>0</v>
      </c>
      <c r="Y22" s="95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355</v>
      </c>
      <c r="C23" s="71">
        <f>+'30'!H23</f>
        <v>0</v>
      </c>
      <c r="D23" s="94">
        <v>0</v>
      </c>
      <c r="E23" s="46">
        <f t="shared" si="5"/>
        <v>0</v>
      </c>
      <c r="F23" s="105">
        <v>0</v>
      </c>
      <c r="G23" s="103">
        <v>0</v>
      </c>
      <c r="H23" s="46">
        <f t="shared" si="6"/>
        <v>0</v>
      </c>
      <c r="I23" s="95"/>
      <c r="J23" s="15">
        <v>100</v>
      </c>
      <c r="K23" s="72">
        <f t="shared" si="7"/>
        <v>0</v>
      </c>
      <c r="L23" s="17" t="s">
        <v>16</v>
      </c>
      <c r="M23" s="18"/>
      <c r="N23" s="141">
        <f t="shared" si="8"/>
        <v>0</v>
      </c>
      <c r="O23" s="97"/>
      <c r="P23" s="43">
        <f t="shared" si="9"/>
        <v>0</v>
      </c>
      <c r="R23" s="10">
        <v>19</v>
      </c>
      <c r="S23" s="19"/>
      <c r="T23" s="46">
        <v>0</v>
      </c>
      <c r="U23" s="94">
        <v>0</v>
      </c>
      <c r="V23" s="46">
        <f t="shared" si="10"/>
        <v>0</v>
      </c>
      <c r="W23" s="94">
        <v>0</v>
      </c>
      <c r="X23" s="46">
        <f t="shared" si="11"/>
        <v>0</v>
      </c>
      <c r="Y23" s="95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339</v>
      </c>
      <c r="C24" s="71">
        <f>+'30'!H24</f>
        <v>0</v>
      </c>
      <c r="D24" s="94">
        <v>0</v>
      </c>
      <c r="E24" s="46">
        <f t="shared" si="5"/>
        <v>0</v>
      </c>
      <c r="F24" s="105">
        <v>0</v>
      </c>
      <c r="G24" s="103">
        <v>0</v>
      </c>
      <c r="H24" s="46">
        <f t="shared" si="6"/>
        <v>0</v>
      </c>
      <c r="I24" s="95"/>
      <c r="J24" s="15">
        <v>100</v>
      </c>
      <c r="K24" s="72">
        <f t="shared" si="7"/>
        <v>0</v>
      </c>
      <c r="L24" s="17" t="s">
        <v>16</v>
      </c>
      <c r="M24" s="18"/>
      <c r="N24" s="141">
        <f t="shared" si="8"/>
        <v>0</v>
      </c>
      <c r="O24" s="97"/>
      <c r="P24" s="43">
        <f t="shared" si="9"/>
        <v>0</v>
      </c>
      <c r="R24" s="10">
        <v>20</v>
      </c>
      <c r="S24" s="19"/>
      <c r="T24" s="46">
        <v>0</v>
      </c>
      <c r="U24" s="94">
        <v>0</v>
      </c>
      <c r="V24" s="46">
        <f t="shared" si="10"/>
        <v>0</v>
      </c>
      <c r="W24" s="94">
        <v>0</v>
      </c>
      <c r="X24" s="46">
        <f t="shared" si="11"/>
        <v>0</v>
      </c>
      <c r="Y24" s="95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344</v>
      </c>
      <c r="C25" s="71">
        <f>+'30'!H25</f>
        <v>0</v>
      </c>
      <c r="D25" s="94">
        <v>0</v>
      </c>
      <c r="E25" s="46">
        <f t="shared" si="5"/>
        <v>0</v>
      </c>
      <c r="F25" s="105">
        <v>0</v>
      </c>
      <c r="G25" s="103">
        <v>0</v>
      </c>
      <c r="H25" s="46">
        <f t="shared" si="6"/>
        <v>0</v>
      </c>
      <c r="I25" s="95"/>
      <c r="J25" s="15">
        <v>100</v>
      </c>
      <c r="K25" s="72">
        <f t="shared" si="7"/>
        <v>0</v>
      </c>
      <c r="L25" s="17" t="s">
        <v>16</v>
      </c>
      <c r="M25" s="18"/>
      <c r="N25" s="141">
        <f t="shared" si="8"/>
        <v>0</v>
      </c>
      <c r="O25" s="97"/>
      <c r="P25" s="43">
        <f t="shared" si="9"/>
        <v>0</v>
      </c>
      <c r="R25" s="10">
        <v>21</v>
      </c>
      <c r="S25" s="19"/>
      <c r="T25" s="46">
        <v>0</v>
      </c>
      <c r="U25" s="94">
        <v>0</v>
      </c>
      <c r="V25" s="46">
        <f t="shared" si="10"/>
        <v>0</v>
      </c>
      <c r="W25" s="94">
        <v>0</v>
      </c>
      <c r="X25" s="46">
        <f t="shared" si="11"/>
        <v>0</v>
      </c>
      <c r="Y25" s="95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346</v>
      </c>
      <c r="C26" s="71">
        <f>+'30'!H26</f>
        <v>0</v>
      </c>
      <c r="D26" s="94">
        <v>0</v>
      </c>
      <c r="E26" s="46">
        <f t="shared" si="5"/>
        <v>0</v>
      </c>
      <c r="F26" s="105">
        <v>0</v>
      </c>
      <c r="G26" s="103">
        <v>0</v>
      </c>
      <c r="H26" s="46">
        <f t="shared" si="6"/>
        <v>0</v>
      </c>
      <c r="I26" s="95"/>
      <c r="J26" s="15">
        <v>100</v>
      </c>
      <c r="K26" s="72">
        <f t="shared" si="7"/>
        <v>0</v>
      </c>
      <c r="L26" s="17" t="s">
        <v>16</v>
      </c>
      <c r="M26" s="18"/>
      <c r="N26" s="141">
        <f t="shared" si="8"/>
        <v>0</v>
      </c>
      <c r="O26" s="97"/>
      <c r="P26" s="43">
        <f t="shared" si="9"/>
        <v>0</v>
      </c>
      <c r="R26" s="10">
        <v>22</v>
      </c>
      <c r="S26" s="19"/>
      <c r="T26" s="46">
        <v>0</v>
      </c>
      <c r="U26" s="94">
        <v>0</v>
      </c>
      <c r="V26" s="46">
        <f t="shared" si="10"/>
        <v>0</v>
      </c>
      <c r="W26" s="94">
        <v>0</v>
      </c>
      <c r="X26" s="46">
        <f t="shared" si="11"/>
        <v>0</v>
      </c>
      <c r="Y26" s="95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341</v>
      </c>
      <c r="C27" s="71">
        <f>+'30'!H27</f>
        <v>0</v>
      </c>
      <c r="D27" s="94">
        <v>0</v>
      </c>
      <c r="E27" s="46">
        <f t="shared" si="5"/>
        <v>0</v>
      </c>
      <c r="F27" s="105">
        <v>0</v>
      </c>
      <c r="G27" s="103">
        <v>0</v>
      </c>
      <c r="H27" s="46">
        <f t="shared" si="6"/>
        <v>0</v>
      </c>
      <c r="I27" s="95"/>
      <c r="J27" s="15">
        <v>100</v>
      </c>
      <c r="K27" s="72">
        <f t="shared" si="7"/>
        <v>0</v>
      </c>
      <c r="L27" s="17" t="s">
        <v>16</v>
      </c>
      <c r="M27" s="18"/>
      <c r="N27" s="141">
        <f t="shared" si="8"/>
        <v>0</v>
      </c>
      <c r="O27" s="97"/>
      <c r="P27" s="43">
        <f t="shared" si="9"/>
        <v>0</v>
      </c>
      <c r="R27" s="10">
        <v>23</v>
      </c>
      <c r="S27" s="19"/>
      <c r="T27" s="46">
        <v>0</v>
      </c>
      <c r="U27" s="94">
        <v>0</v>
      </c>
      <c r="V27" s="46">
        <f t="shared" si="10"/>
        <v>0</v>
      </c>
      <c r="W27" s="94">
        <v>0</v>
      </c>
      <c r="X27" s="46">
        <f t="shared" si="11"/>
        <v>0</v>
      </c>
      <c r="Y27" s="95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396</v>
      </c>
      <c r="C28" s="71">
        <f>+'30'!H28</f>
        <v>0</v>
      </c>
      <c r="D28" s="94">
        <v>0</v>
      </c>
      <c r="E28" s="46">
        <f t="shared" si="5"/>
        <v>0</v>
      </c>
      <c r="F28" s="105">
        <v>0</v>
      </c>
      <c r="G28" s="103">
        <v>0</v>
      </c>
      <c r="H28" s="46">
        <f t="shared" si="6"/>
        <v>0</v>
      </c>
      <c r="I28" s="95"/>
      <c r="J28" s="15">
        <v>100</v>
      </c>
      <c r="K28" s="72">
        <f t="shared" si="7"/>
        <v>0</v>
      </c>
      <c r="L28" s="17" t="s">
        <v>16</v>
      </c>
      <c r="M28" s="18"/>
      <c r="N28" s="141">
        <f t="shared" si="8"/>
        <v>0</v>
      </c>
      <c r="O28" s="97"/>
      <c r="P28" s="43">
        <f t="shared" si="9"/>
        <v>0</v>
      </c>
      <c r="R28" s="10">
        <v>24</v>
      </c>
      <c r="S28" s="19"/>
      <c r="T28" s="46">
        <v>0</v>
      </c>
      <c r="U28" s="94">
        <v>0</v>
      </c>
      <c r="V28" s="46">
        <f t="shared" si="10"/>
        <v>0</v>
      </c>
      <c r="W28" s="94">
        <v>0</v>
      </c>
      <c r="X28" s="46">
        <f t="shared" si="11"/>
        <v>0</v>
      </c>
      <c r="Y28" s="95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343</v>
      </c>
      <c r="C29" s="71">
        <f>+'30'!H29</f>
        <v>0</v>
      </c>
      <c r="D29" s="94">
        <v>0</v>
      </c>
      <c r="E29" s="46">
        <f t="shared" si="5"/>
        <v>0</v>
      </c>
      <c r="F29" s="105">
        <v>0</v>
      </c>
      <c r="G29" s="103">
        <v>0</v>
      </c>
      <c r="H29" s="46">
        <f t="shared" si="6"/>
        <v>0</v>
      </c>
      <c r="I29" s="95"/>
      <c r="J29" s="15">
        <v>100</v>
      </c>
      <c r="K29" s="72">
        <f t="shared" si="7"/>
        <v>0</v>
      </c>
      <c r="L29" s="17" t="s">
        <v>16</v>
      </c>
      <c r="M29" s="18"/>
      <c r="N29" s="141">
        <f t="shared" si="8"/>
        <v>0</v>
      </c>
      <c r="O29" s="97"/>
      <c r="P29" s="43">
        <f t="shared" si="9"/>
        <v>0</v>
      </c>
      <c r="R29" s="10">
        <v>25</v>
      </c>
      <c r="S29" s="19"/>
      <c r="T29" s="46">
        <v>0</v>
      </c>
      <c r="U29" s="94">
        <v>0</v>
      </c>
      <c r="V29" s="46">
        <f t="shared" si="10"/>
        <v>0</v>
      </c>
      <c r="W29" s="94">
        <v>0</v>
      </c>
      <c r="X29" s="46">
        <f t="shared" si="11"/>
        <v>0</v>
      </c>
      <c r="Y29" s="95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347</v>
      </c>
      <c r="C30" s="71">
        <f>+'30'!H30</f>
        <v>0</v>
      </c>
      <c r="D30" s="94">
        <v>0</v>
      </c>
      <c r="E30" s="46">
        <f t="shared" si="5"/>
        <v>0</v>
      </c>
      <c r="F30" s="105">
        <v>0</v>
      </c>
      <c r="G30" s="103">
        <v>0</v>
      </c>
      <c r="H30" s="46">
        <f t="shared" si="6"/>
        <v>0</v>
      </c>
      <c r="I30" s="95"/>
      <c r="J30" s="15">
        <v>100</v>
      </c>
      <c r="K30" s="72">
        <f t="shared" si="7"/>
        <v>0</v>
      </c>
      <c r="L30" s="17" t="s">
        <v>16</v>
      </c>
      <c r="M30" s="18"/>
      <c r="N30" s="141">
        <f t="shared" si="8"/>
        <v>0</v>
      </c>
      <c r="O30" s="97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48</v>
      </c>
      <c r="C31" s="71">
        <f>+'30'!H31</f>
        <v>0</v>
      </c>
      <c r="D31" s="94">
        <v>0</v>
      </c>
      <c r="E31" s="46">
        <f t="shared" si="5"/>
        <v>0</v>
      </c>
      <c r="F31" s="105">
        <v>0</v>
      </c>
      <c r="G31" s="103">
        <v>0</v>
      </c>
      <c r="H31" s="46">
        <f t="shared" si="6"/>
        <v>0</v>
      </c>
      <c r="I31" s="95"/>
      <c r="J31" s="15">
        <v>100</v>
      </c>
      <c r="K31" s="72">
        <f t="shared" si="7"/>
        <v>0</v>
      </c>
      <c r="L31" s="17" t="s">
        <v>16</v>
      </c>
      <c r="M31" s="18"/>
      <c r="N31" s="141">
        <f t="shared" si="8"/>
        <v>0</v>
      </c>
      <c r="O31" s="97"/>
      <c r="P31" s="43">
        <f t="shared" si="9"/>
        <v>0</v>
      </c>
    </row>
    <row r="32" spans="1:29" ht="24.6">
      <c r="A32" s="10">
        <v>28</v>
      </c>
      <c r="B32" s="19" t="s">
        <v>350</v>
      </c>
      <c r="C32" s="71">
        <f>+'30'!H32</f>
        <v>0</v>
      </c>
      <c r="D32" s="94">
        <v>0</v>
      </c>
      <c r="E32" s="46">
        <f t="shared" si="5"/>
        <v>0</v>
      </c>
      <c r="F32" s="105">
        <v>0</v>
      </c>
      <c r="G32" s="103">
        <v>0</v>
      </c>
      <c r="H32" s="46">
        <f t="shared" si="6"/>
        <v>0</v>
      </c>
      <c r="I32" s="95"/>
      <c r="J32" s="15">
        <v>100</v>
      </c>
      <c r="K32" s="72">
        <f t="shared" si="7"/>
        <v>0</v>
      </c>
      <c r="L32" s="17" t="s">
        <v>16</v>
      </c>
      <c r="M32" s="18"/>
      <c r="N32" s="141">
        <f t="shared" si="8"/>
        <v>0</v>
      </c>
      <c r="O32" s="97"/>
      <c r="P32" s="43">
        <f t="shared" si="9"/>
        <v>0</v>
      </c>
      <c r="S32" s="181" t="s">
        <v>119</v>
      </c>
      <c r="T32" s="182"/>
      <c r="U32" s="182"/>
      <c r="V32" s="182"/>
      <c r="W32" s="182"/>
      <c r="X32" s="182"/>
      <c r="Y32" s="182"/>
      <c r="Z32" s="183"/>
      <c r="AA32" s="40">
        <f>SUM(AA5:AA29)</f>
        <v>0</v>
      </c>
    </row>
    <row r="33" spans="1:26" ht="24.6">
      <c r="A33" s="10">
        <v>29</v>
      </c>
      <c r="B33" s="19" t="s">
        <v>358</v>
      </c>
      <c r="C33" s="71">
        <f>+'30'!H33</f>
        <v>0</v>
      </c>
      <c r="D33" s="94">
        <v>0</v>
      </c>
      <c r="E33" s="46">
        <f t="shared" si="5"/>
        <v>0</v>
      </c>
      <c r="F33" s="105">
        <v>0</v>
      </c>
      <c r="G33" s="103">
        <v>0</v>
      </c>
      <c r="H33" s="46">
        <f t="shared" si="6"/>
        <v>0</v>
      </c>
      <c r="I33" s="95"/>
      <c r="J33" s="15">
        <v>130</v>
      </c>
      <c r="K33" s="72">
        <f t="shared" si="7"/>
        <v>0</v>
      </c>
      <c r="L33" s="17" t="s">
        <v>16</v>
      </c>
      <c r="M33" s="18"/>
      <c r="N33" s="141">
        <f t="shared" si="8"/>
        <v>0</v>
      </c>
      <c r="O33" s="97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397</v>
      </c>
      <c r="C34" s="71">
        <f>+'30'!H34</f>
        <v>0</v>
      </c>
      <c r="D34" s="94">
        <v>0</v>
      </c>
      <c r="E34" s="46">
        <f t="shared" si="5"/>
        <v>0</v>
      </c>
      <c r="F34" s="105">
        <v>0</v>
      </c>
      <c r="G34" s="103">
        <v>0</v>
      </c>
      <c r="H34" s="46">
        <f t="shared" si="6"/>
        <v>0</v>
      </c>
      <c r="I34" s="95"/>
      <c r="J34" s="15">
        <v>130</v>
      </c>
      <c r="K34" s="72">
        <f t="shared" si="7"/>
        <v>0</v>
      </c>
      <c r="L34" s="17" t="s">
        <v>16</v>
      </c>
      <c r="M34" s="18"/>
      <c r="N34" s="141">
        <f t="shared" si="8"/>
        <v>0</v>
      </c>
      <c r="O34" s="97"/>
      <c r="P34" s="43">
        <f t="shared" si="9"/>
        <v>0</v>
      </c>
    </row>
    <row r="35" spans="1:26" ht="24.6">
      <c r="A35" s="10">
        <v>31</v>
      </c>
      <c r="B35" s="19" t="s">
        <v>312</v>
      </c>
      <c r="C35" s="71">
        <f>+'30'!H35</f>
        <v>0</v>
      </c>
      <c r="D35" s="94">
        <v>0</v>
      </c>
      <c r="E35" s="46">
        <f t="shared" si="5"/>
        <v>0</v>
      </c>
      <c r="F35" s="105">
        <v>0</v>
      </c>
      <c r="G35" s="103">
        <v>0</v>
      </c>
      <c r="H35" s="46">
        <f t="shared" si="6"/>
        <v>0</v>
      </c>
      <c r="I35" s="95"/>
      <c r="J35" s="15">
        <v>35</v>
      </c>
      <c r="K35" s="72">
        <f t="shared" si="7"/>
        <v>0</v>
      </c>
      <c r="L35" s="17" t="s">
        <v>16</v>
      </c>
      <c r="M35" s="18"/>
      <c r="N35" s="141">
        <f t="shared" si="8"/>
        <v>0</v>
      </c>
      <c r="O35" s="97"/>
      <c r="P35" s="43">
        <f t="shared" si="9"/>
        <v>0</v>
      </c>
    </row>
    <row r="36" spans="1:26" ht="24.6">
      <c r="A36" s="10">
        <v>32</v>
      </c>
      <c r="B36" s="19" t="s">
        <v>366</v>
      </c>
      <c r="C36" s="71">
        <f>+'30'!H36</f>
        <v>0</v>
      </c>
      <c r="D36" s="94">
        <v>0</v>
      </c>
      <c r="E36" s="46">
        <f t="shared" si="5"/>
        <v>0</v>
      </c>
      <c r="F36" s="105">
        <v>0</v>
      </c>
      <c r="G36" s="103">
        <v>0</v>
      </c>
      <c r="H36" s="46">
        <f t="shared" si="6"/>
        <v>0</v>
      </c>
      <c r="I36" s="95"/>
      <c r="J36" s="15">
        <v>35</v>
      </c>
      <c r="K36" s="72">
        <f t="shared" si="7"/>
        <v>0</v>
      </c>
      <c r="L36" s="17" t="s">
        <v>16</v>
      </c>
      <c r="M36" s="18"/>
      <c r="N36" s="141">
        <f t="shared" si="8"/>
        <v>0</v>
      </c>
      <c r="O36" s="97"/>
      <c r="P36" s="43">
        <f t="shared" si="9"/>
        <v>0</v>
      </c>
    </row>
    <row r="37" spans="1:26" ht="24.6">
      <c r="A37" s="10">
        <v>33</v>
      </c>
      <c r="B37" s="19" t="s">
        <v>49</v>
      </c>
      <c r="C37" s="71">
        <f>+'30'!H37</f>
        <v>0</v>
      </c>
      <c r="D37" s="94">
        <v>0</v>
      </c>
      <c r="E37" s="46">
        <f t="shared" si="5"/>
        <v>0</v>
      </c>
      <c r="F37" s="105">
        <v>0</v>
      </c>
      <c r="G37" s="103">
        <v>0</v>
      </c>
      <c r="H37" s="46">
        <f t="shared" si="6"/>
        <v>0</v>
      </c>
      <c r="I37" s="95"/>
      <c r="J37" s="15">
        <v>50</v>
      </c>
      <c r="K37" s="72">
        <f t="shared" si="7"/>
        <v>0</v>
      </c>
      <c r="L37" s="17" t="s">
        <v>16</v>
      </c>
      <c r="M37" s="18"/>
      <c r="N37" s="141">
        <f t="shared" si="8"/>
        <v>0</v>
      </c>
      <c r="O37" s="97"/>
      <c r="P37" s="43">
        <f t="shared" si="9"/>
        <v>0</v>
      </c>
    </row>
    <row r="38" spans="1:26" ht="24.6">
      <c r="A38" s="10">
        <v>34</v>
      </c>
      <c r="B38" s="19" t="s">
        <v>50</v>
      </c>
      <c r="C38" s="71">
        <f>+'30'!H38</f>
        <v>0</v>
      </c>
      <c r="D38" s="94">
        <v>0</v>
      </c>
      <c r="E38" s="46">
        <f t="shared" si="5"/>
        <v>0</v>
      </c>
      <c r="F38" s="105">
        <v>0</v>
      </c>
      <c r="G38" s="103">
        <v>0</v>
      </c>
      <c r="H38" s="46">
        <f t="shared" si="6"/>
        <v>0</v>
      </c>
      <c r="I38" s="95"/>
      <c r="J38" s="15">
        <v>50</v>
      </c>
      <c r="K38" s="72">
        <f t="shared" si="7"/>
        <v>0</v>
      </c>
      <c r="L38" s="17" t="s">
        <v>16</v>
      </c>
      <c r="M38" s="18"/>
      <c r="N38" s="141">
        <f t="shared" si="8"/>
        <v>0</v>
      </c>
      <c r="O38" s="97"/>
      <c r="P38" s="43">
        <f t="shared" si="9"/>
        <v>0</v>
      </c>
    </row>
    <row r="39" spans="1:26" ht="24.6">
      <c r="A39" s="10">
        <v>35</v>
      </c>
      <c r="B39" s="19" t="s">
        <v>51</v>
      </c>
      <c r="C39" s="71">
        <f>+'30'!H39</f>
        <v>0</v>
      </c>
      <c r="D39" s="94">
        <v>0</v>
      </c>
      <c r="E39" s="46">
        <f t="shared" si="5"/>
        <v>0</v>
      </c>
      <c r="F39" s="105">
        <v>0</v>
      </c>
      <c r="G39" s="103">
        <v>0</v>
      </c>
      <c r="H39" s="46">
        <f t="shared" si="6"/>
        <v>0</v>
      </c>
      <c r="I39" s="95"/>
      <c r="J39" s="15">
        <v>50</v>
      </c>
      <c r="K39" s="72">
        <f t="shared" si="7"/>
        <v>0</v>
      </c>
      <c r="L39" s="17" t="s">
        <v>16</v>
      </c>
      <c r="M39" s="18"/>
      <c r="N39" s="141">
        <f t="shared" si="8"/>
        <v>0</v>
      </c>
      <c r="O39" s="97"/>
      <c r="P39" s="43">
        <f t="shared" si="9"/>
        <v>0</v>
      </c>
    </row>
    <row r="40" spans="1:26" ht="24.6">
      <c r="A40" s="10">
        <v>36</v>
      </c>
      <c r="B40" s="19" t="s">
        <v>367</v>
      </c>
      <c r="C40" s="71">
        <f>+'30'!H40</f>
        <v>0</v>
      </c>
      <c r="D40" s="94">
        <v>0</v>
      </c>
      <c r="E40" s="46">
        <f t="shared" si="5"/>
        <v>0</v>
      </c>
      <c r="F40" s="105">
        <v>0</v>
      </c>
      <c r="G40" s="103">
        <v>0</v>
      </c>
      <c r="H40" s="46">
        <f t="shared" si="6"/>
        <v>0</v>
      </c>
      <c r="I40" s="95"/>
      <c r="J40" s="15">
        <v>25</v>
      </c>
      <c r="K40" s="72">
        <f t="shared" si="7"/>
        <v>0</v>
      </c>
      <c r="L40" s="17" t="s">
        <v>16</v>
      </c>
      <c r="M40" s="18"/>
      <c r="N40" s="141">
        <f t="shared" si="8"/>
        <v>0</v>
      </c>
      <c r="O40" s="97"/>
      <c r="P40" s="43">
        <f t="shared" si="9"/>
        <v>0</v>
      </c>
    </row>
    <row r="41" spans="1:26" ht="24.6">
      <c r="A41" s="10">
        <v>37</v>
      </c>
      <c r="B41" s="19" t="s">
        <v>368</v>
      </c>
      <c r="C41" s="71">
        <f>+'30'!H41</f>
        <v>0</v>
      </c>
      <c r="D41" s="94">
        <v>0</v>
      </c>
      <c r="E41" s="46">
        <f t="shared" si="5"/>
        <v>0</v>
      </c>
      <c r="F41" s="105">
        <v>0</v>
      </c>
      <c r="G41" s="103">
        <v>0</v>
      </c>
      <c r="H41" s="46">
        <f t="shared" si="6"/>
        <v>0</v>
      </c>
      <c r="I41" s="95"/>
      <c r="J41" s="15">
        <v>25</v>
      </c>
      <c r="K41" s="72">
        <f>+J41*I41</f>
        <v>0</v>
      </c>
      <c r="L41" s="17" t="s">
        <v>16</v>
      </c>
      <c r="M41" s="18"/>
      <c r="N41" s="141">
        <f>SUM(K41-M41)</f>
        <v>0</v>
      </c>
      <c r="O41" s="97"/>
      <c r="P41" s="43">
        <f>+I41*O41</f>
        <v>0</v>
      </c>
    </row>
    <row r="42" spans="1:26" ht="24.6">
      <c r="A42" s="10">
        <v>38</v>
      </c>
      <c r="B42" s="19" t="s">
        <v>369</v>
      </c>
      <c r="C42" s="71">
        <f>+'30'!H42</f>
        <v>0</v>
      </c>
      <c r="D42" s="94">
        <v>0</v>
      </c>
      <c r="E42" s="46">
        <f t="shared" si="5"/>
        <v>0</v>
      </c>
      <c r="F42" s="105">
        <v>0</v>
      </c>
      <c r="G42" s="103">
        <v>0</v>
      </c>
      <c r="H42" s="46">
        <f t="shared" si="6"/>
        <v>0</v>
      </c>
      <c r="I42" s="95"/>
      <c r="J42" s="15">
        <v>25</v>
      </c>
      <c r="K42" s="72">
        <f t="shared" si="7"/>
        <v>0</v>
      </c>
      <c r="L42" s="17" t="s">
        <v>16</v>
      </c>
      <c r="M42" s="18"/>
      <c r="N42" s="141">
        <f t="shared" si="8"/>
        <v>0</v>
      </c>
      <c r="O42" s="97"/>
      <c r="P42" s="43">
        <f t="shared" si="9"/>
        <v>0</v>
      </c>
    </row>
    <row r="43" spans="1:26" ht="24.6">
      <c r="A43" s="10">
        <v>39</v>
      </c>
      <c r="B43" s="19" t="s">
        <v>398</v>
      </c>
      <c r="C43" s="71">
        <f>+'30'!H43</f>
        <v>0</v>
      </c>
      <c r="D43" s="94">
        <v>0</v>
      </c>
      <c r="E43" s="46">
        <f t="shared" si="5"/>
        <v>0</v>
      </c>
      <c r="F43" s="105">
        <v>0</v>
      </c>
      <c r="G43" s="103">
        <v>0</v>
      </c>
      <c r="H43" s="46">
        <f t="shared" si="6"/>
        <v>0</v>
      </c>
      <c r="I43" s="95"/>
      <c r="J43" s="15">
        <v>50</v>
      </c>
      <c r="K43" s="72">
        <f t="shared" si="7"/>
        <v>0</v>
      </c>
      <c r="L43" s="17" t="s">
        <v>16</v>
      </c>
      <c r="M43" s="18"/>
      <c r="N43" s="141">
        <f t="shared" si="8"/>
        <v>0</v>
      </c>
      <c r="O43" s="97"/>
      <c r="P43" s="43">
        <f t="shared" si="9"/>
        <v>0</v>
      </c>
    </row>
    <row r="44" spans="1:26" ht="24.6">
      <c r="A44" s="10">
        <v>40</v>
      </c>
      <c r="B44" s="19" t="s">
        <v>399</v>
      </c>
      <c r="C44" s="71">
        <f>+'30'!H44</f>
        <v>0</v>
      </c>
      <c r="D44" s="94">
        <v>0</v>
      </c>
      <c r="E44" s="46">
        <f t="shared" si="5"/>
        <v>0</v>
      </c>
      <c r="F44" s="105">
        <v>0</v>
      </c>
      <c r="G44" s="103">
        <v>0</v>
      </c>
      <c r="H44" s="46">
        <f t="shared" si="6"/>
        <v>0</v>
      </c>
      <c r="I44" s="95"/>
      <c r="J44" s="15">
        <v>50</v>
      </c>
      <c r="K44" s="72">
        <f t="shared" si="7"/>
        <v>0</v>
      </c>
      <c r="L44" s="17" t="s">
        <v>16</v>
      </c>
      <c r="M44" s="18"/>
      <c r="N44" s="141">
        <f t="shared" si="8"/>
        <v>0</v>
      </c>
      <c r="O44" s="97"/>
      <c r="P44" s="43">
        <f t="shared" si="9"/>
        <v>0</v>
      </c>
    </row>
    <row r="45" spans="1:26" ht="24" customHeight="1">
      <c r="A45" s="10">
        <v>41</v>
      </c>
      <c r="B45" s="19" t="s">
        <v>400</v>
      </c>
      <c r="C45" s="71">
        <f>+'30'!H45</f>
        <v>0</v>
      </c>
      <c r="D45" s="94">
        <v>0</v>
      </c>
      <c r="E45" s="46">
        <f t="shared" si="5"/>
        <v>0</v>
      </c>
      <c r="F45" s="105">
        <v>0</v>
      </c>
      <c r="G45" s="103">
        <v>0</v>
      </c>
      <c r="H45" s="46">
        <f t="shared" si="6"/>
        <v>0</v>
      </c>
      <c r="I45" s="95"/>
      <c r="J45" s="20">
        <v>50</v>
      </c>
      <c r="K45" s="72">
        <f>+J45*I45</f>
        <v>0</v>
      </c>
      <c r="L45" s="17" t="s">
        <v>16</v>
      </c>
      <c r="M45" s="18"/>
      <c r="N45" s="141">
        <f>SUM(K45-M45)</f>
        <v>0</v>
      </c>
      <c r="O45" s="97"/>
      <c r="P45" s="43">
        <f>+I45*O45</f>
        <v>0</v>
      </c>
    </row>
    <row r="46" spans="1:26" ht="24.6">
      <c r="A46" s="10">
        <v>42</v>
      </c>
      <c r="B46" s="19" t="s">
        <v>401</v>
      </c>
      <c r="C46" s="71">
        <f>+'30'!H46</f>
        <v>0</v>
      </c>
      <c r="D46" s="94">
        <v>0</v>
      </c>
      <c r="E46" s="46">
        <f t="shared" si="5"/>
        <v>0</v>
      </c>
      <c r="F46" s="105">
        <v>0</v>
      </c>
      <c r="G46" s="103">
        <v>0</v>
      </c>
      <c r="H46" s="46">
        <f t="shared" si="6"/>
        <v>0</v>
      </c>
      <c r="I46" s="95"/>
      <c r="J46" s="15">
        <v>50</v>
      </c>
      <c r="K46" s="72">
        <f t="shared" si="7"/>
        <v>0</v>
      </c>
      <c r="L46" s="17" t="s">
        <v>16</v>
      </c>
      <c r="M46" s="18"/>
      <c r="N46" s="141">
        <f t="shared" si="8"/>
        <v>0</v>
      </c>
      <c r="O46" s="97"/>
      <c r="P46" s="43">
        <f t="shared" si="9"/>
        <v>0</v>
      </c>
    </row>
    <row r="47" spans="1:26" ht="24.6">
      <c r="A47" s="10">
        <v>43</v>
      </c>
      <c r="B47" s="19" t="s">
        <v>402</v>
      </c>
      <c r="C47" s="71">
        <f>+'30'!H47</f>
        <v>0</v>
      </c>
      <c r="D47" s="94">
        <v>0</v>
      </c>
      <c r="E47" s="46">
        <f t="shared" si="5"/>
        <v>0</v>
      </c>
      <c r="F47" s="105">
        <v>0</v>
      </c>
      <c r="G47" s="103">
        <v>0</v>
      </c>
      <c r="H47" s="46">
        <f t="shared" si="6"/>
        <v>0</v>
      </c>
      <c r="I47" s="95"/>
      <c r="J47" s="20">
        <v>50</v>
      </c>
      <c r="K47" s="72">
        <f>+J47*I47</f>
        <v>0</v>
      </c>
      <c r="L47" s="17" t="s">
        <v>16</v>
      </c>
      <c r="M47" s="18"/>
      <c r="N47" s="141">
        <f>SUM(K47-M47)</f>
        <v>0</v>
      </c>
      <c r="O47" s="97"/>
      <c r="P47" s="43">
        <f>+I47*O47</f>
        <v>0</v>
      </c>
    </row>
    <row r="48" spans="1:26" ht="24.6">
      <c r="A48" s="10">
        <v>44</v>
      </c>
      <c r="B48" s="19" t="s">
        <v>403</v>
      </c>
      <c r="C48" s="71">
        <f>+'30'!H48</f>
        <v>0</v>
      </c>
      <c r="D48" s="94">
        <v>0</v>
      </c>
      <c r="E48" s="46">
        <f t="shared" si="5"/>
        <v>0</v>
      </c>
      <c r="F48" s="105">
        <v>0</v>
      </c>
      <c r="G48" s="103">
        <v>0</v>
      </c>
      <c r="H48" s="46">
        <f t="shared" si="6"/>
        <v>0</v>
      </c>
      <c r="I48" s="95"/>
      <c r="J48" s="20">
        <v>50</v>
      </c>
      <c r="K48" s="72">
        <f>+J48*I48</f>
        <v>0</v>
      </c>
      <c r="L48" s="17" t="s">
        <v>16</v>
      </c>
      <c r="M48" s="18"/>
      <c r="N48" s="141">
        <f>SUM(K48-M48)</f>
        <v>0</v>
      </c>
      <c r="O48" s="97"/>
      <c r="P48" s="43">
        <f>+I48*O48</f>
        <v>0</v>
      </c>
    </row>
    <row r="49" spans="1:16" ht="24.6">
      <c r="A49" s="10">
        <v>45</v>
      </c>
      <c r="B49" s="19" t="s">
        <v>404</v>
      </c>
      <c r="C49" s="71">
        <f>+'30'!H49</f>
        <v>0</v>
      </c>
      <c r="D49" s="94">
        <v>0</v>
      </c>
      <c r="E49" s="46">
        <f t="shared" si="5"/>
        <v>0</v>
      </c>
      <c r="F49" s="105">
        <v>0</v>
      </c>
      <c r="G49" s="103">
        <v>0</v>
      </c>
      <c r="H49" s="46">
        <f t="shared" si="6"/>
        <v>0</v>
      </c>
      <c r="I49" s="95"/>
      <c r="J49" s="20">
        <v>50</v>
      </c>
      <c r="K49" s="72">
        <f>+J49*I49</f>
        <v>0</v>
      </c>
      <c r="L49" s="17" t="s">
        <v>16</v>
      </c>
      <c r="M49" s="18"/>
      <c r="N49" s="141">
        <f>SUM(K49-M49)</f>
        <v>0</v>
      </c>
      <c r="O49" s="97"/>
      <c r="P49" s="43">
        <f>+I49*O49</f>
        <v>0</v>
      </c>
    </row>
    <row r="50" spans="1:16" ht="24.6">
      <c r="A50" s="10">
        <v>46</v>
      </c>
      <c r="B50" s="19" t="s">
        <v>405</v>
      </c>
      <c r="C50" s="71">
        <f>+'30'!H50</f>
        <v>0</v>
      </c>
      <c r="D50" s="94">
        <v>0</v>
      </c>
      <c r="E50" s="46">
        <f t="shared" si="5"/>
        <v>0</v>
      </c>
      <c r="F50" s="105">
        <v>0</v>
      </c>
      <c r="G50" s="103">
        <v>0</v>
      </c>
      <c r="H50" s="46">
        <f t="shared" si="6"/>
        <v>0</v>
      </c>
      <c r="I50" s="95"/>
      <c r="J50" s="15">
        <v>50</v>
      </c>
      <c r="K50" s="72">
        <f t="shared" si="7"/>
        <v>0</v>
      </c>
      <c r="L50" s="17" t="s">
        <v>16</v>
      </c>
      <c r="M50" s="18"/>
      <c r="N50" s="141">
        <f t="shared" si="8"/>
        <v>0</v>
      </c>
      <c r="O50" s="97"/>
      <c r="P50" s="43">
        <f t="shared" si="9"/>
        <v>0</v>
      </c>
    </row>
    <row r="51" spans="1:16" ht="24.6">
      <c r="A51" s="10">
        <v>47</v>
      </c>
      <c r="B51" s="19" t="s">
        <v>406</v>
      </c>
      <c r="C51" s="71">
        <f>+'30'!H51</f>
        <v>0</v>
      </c>
      <c r="D51" s="94">
        <v>0</v>
      </c>
      <c r="E51" s="46">
        <f t="shared" si="5"/>
        <v>0</v>
      </c>
      <c r="F51" s="105">
        <v>0</v>
      </c>
      <c r="G51" s="103">
        <v>0</v>
      </c>
      <c r="H51" s="46">
        <f t="shared" si="6"/>
        <v>0</v>
      </c>
      <c r="I51" s="95"/>
      <c r="J51" s="15">
        <v>50</v>
      </c>
      <c r="K51" s="72">
        <f t="shared" si="7"/>
        <v>0</v>
      </c>
      <c r="L51" s="17" t="s">
        <v>16</v>
      </c>
      <c r="M51" s="18"/>
      <c r="N51" s="141">
        <f t="shared" si="8"/>
        <v>0</v>
      </c>
      <c r="O51" s="97"/>
      <c r="P51" s="43">
        <f t="shared" si="9"/>
        <v>0</v>
      </c>
    </row>
    <row r="52" spans="1:16" ht="24.6">
      <c r="A52" s="10">
        <v>48</v>
      </c>
      <c r="B52" s="19" t="s">
        <v>407</v>
      </c>
      <c r="C52" s="71">
        <f>+'30'!H52</f>
        <v>0</v>
      </c>
      <c r="D52" s="94">
        <v>0</v>
      </c>
      <c r="E52" s="46">
        <f t="shared" si="5"/>
        <v>0</v>
      </c>
      <c r="F52" s="105">
        <v>0</v>
      </c>
      <c r="G52" s="103">
        <v>0</v>
      </c>
      <c r="H52" s="46">
        <f t="shared" si="6"/>
        <v>0</v>
      </c>
      <c r="I52" s="95"/>
      <c r="J52" s="15">
        <v>120</v>
      </c>
      <c r="K52" s="72">
        <f t="shared" si="7"/>
        <v>0</v>
      </c>
      <c r="L52" s="17" t="s">
        <v>16</v>
      </c>
      <c r="M52" s="18"/>
      <c r="N52" s="141">
        <f t="shared" si="8"/>
        <v>0</v>
      </c>
      <c r="O52" s="97"/>
      <c r="P52" s="43">
        <f t="shared" si="9"/>
        <v>0</v>
      </c>
    </row>
    <row r="53" spans="1:16" ht="24.6">
      <c r="A53" s="10">
        <v>49</v>
      </c>
      <c r="B53" s="19" t="s">
        <v>408</v>
      </c>
      <c r="C53" s="71">
        <f>+'30'!H53</f>
        <v>0</v>
      </c>
      <c r="D53" s="94">
        <v>0</v>
      </c>
      <c r="E53" s="46">
        <f t="shared" si="5"/>
        <v>0</v>
      </c>
      <c r="F53" s="105">
        <v>0</v>
      </c>
      <c r="G53" s="103">
        <v>0</v>
      </c>
      <c r="H53" s="46">
        <f t="shared" si="6"/>
        <v>0</v>
      </c>
      <c r="I53" s="95"/>
      <c r="J53" s="15">
        <v>120</v>
      </c>
      <c r="K53" s="72">
        <f t="shared" si="7"/>
        <v>0</v>
      </c>
      <c r="L53" s="17" t="s">
        <v>16</v>
      </c>
      <c r="M53" s="18"/>
      <c r="N53" s="141">
        <f t="shared" si="8"/>
        <v>0</v>
      </c>
      <c r="O53" s="97"/>
      <c r="P53" s="43">
        <f t="shared" si="9"/>
        <v>0</v>
      </c>
    </row>
    <row r="54" spans="1:16" ht="24.6">
      <c r="A54" s="10">
        <v>50</v>
      </c>
      <c r="B54" s="19" t="s">
        <v>409</v>
      </c>
      <c r="C54" s="71">
        <f>+'30'!H54</f>
        <v>0</v>
      </c>
      <c r="D54" s="94">
        <v>0</v>
      </c>
      <c r="E54" s="46">
        <f t="shared" si="5"/>
        <v>0</v>
      </c>
      <c r="F54" s="105">
        <v>0</v>
      </c>
      <c r="G54" s="103">
        <v>0</v>
      </c>
      <c r="H54" s="46">
        <f t="shared" si="6"/>
        <v>0</v>
      </c>
      <c r="I54" s="95"/>
      <c r="J54" s="15">
        <v>120</v>
      </c>
      <c r="K54" s="72">
        <f t="shared" si="7"/>
        <v>0</v>
      </c>
      <c r="L54" s="17" t="s">
        <v>16</v>
      </c>
      <c r="M54" s="18"/>
      <c r="N54" s="141">
        <f t="shared" si="8"/>
        <v>0</v>
      </c>
      <c r="O54" s="97"/>
      <c r="P54" s="43">
        <f t="shared" si="9"/>
        <v>0</v>
      </c>
    </row>
    <row r="55" spans="1:16" ht="24.6">
      <c r="A55" s="10">
        <v>51</v>
      </c>
      <c r="B55" s="19" t="s">
        <v>410</v>
      </c>
      <c r="C55" s="71">
        <f>+'30'!H55</f>
        <v>0</v>
      </c>
      <c r="D55" s="94">
        <v>0</v>
      </c>
      <c r="E55" s="46">
        <f t="shared" si="5"/>
        <v>0</v>
      </c>
      <c r="F55" s="105">
        <v>0</v>
      </c>
      <c r="G55" s="103">
        <v>0</v>
      </c>
      <c r="H55" s="46">
        <f t="shared" si="6"/>
        <v>0</v>
      </c>
      <c r="I55" s="95"/>
      <c r="J55" s="15">
        <v>120</v>
      </c>
      <c r="K55" s="72">
        <f t="shared" si="7"/>
        <v>0</v>
      </c>
      <c r="L55" s="17" t="s">
        <v>16</v>
      </c>
      <c r="M55" s="18"/>
      <c r="N55" s="141">
        <f t="shared" si="8"/>
        <v>0</v>
      </c>
      <c r="O55" s="97"/>
      <c r="P55" s="43">
        <f t="shared" si="9"/>
        <v>0</v>
      </c>
    </row>
    <row r="56" spans="1:16" ht="24.6">
      <c r="A56" s="10">
        <v>52</v>
      </c>
      <c r="B56" s="19" t="s">
        <v>65</v>
      </c>
      <c r="C56" s="71">
        <f>+'30'!H56</f>
        <v>0</v>
      </c>
      <c r="D56" s="94">
        <v>0</v>
      </c>
      <c r="E56" s="46">
        <f t="shared" si="5"/>
        <v>0</v>
      </c>
      <c r="F56" s="105">
        <v>0</v>
      </c>
      <c r="G56" s="103">
        <v>0</v>
      </c>
      <c r="H56" s="46">
        <f t="shared" si="6"/>
        <v>0</v>
      </c>
      <c r="I56" s="95"/>
      <c r="J56" s="15">
        <v>120</v>
      </c>
      <c r="K56" s="72">
        <f t="shared" si="7"/>
        <v>0</v>
      </c>
      <c r="L56" s="17" t="s">
        <v>16</v>
      </c>
      <c r="M56" s="18"/>
      <c r="N56" s="141">
        <f t="shared" si="8"/>
        <v>0</v>
      </c>
      <c r="O56" s="97"/>
      <c r="P56" s="43">
        <f t="shared" si="9"/>
        <v>0</v>
      </c>
    </row>
    <row r="57" spans="1:16" ht="24.6">
      <c r="A57" s="10">
        <v>53</v>
      </c>
      <c r="B57" s="19" t="s">
        <v>66</v>
      </c>
      <c r="C57" s="71">
        <f>+'30'!H57</f>
        <v>0</v>
      </c>
      <c r="D57" s="94">
        <v>0</v>
      </c>
      <c r="E57" s="46">
        <f t="shared" si="5"/>
        <v>0</v>
      </c>
      <c r="F57" s="105">
        <v>0</v>
      </c>
      <c r="G57" s="103">
        <v>0</v>
      </c>
      <c r="H57" s="46">
        <f t="shared" si="6"/>
        <v>0</v>
      </c>
      <c r="I57" s="95"/>
      <c r="J57" s="15">
        <v>120</v>
      </c>
      <c r="K57" s="72">
        <f t="shared" si="7"/>
        <v>0</v>
      </c>
      <c r="L57" s="17" t="s">
        <v>16</v>
      </c>
      <c r="M57" s="18"/>
      <c r="N57" s="141">
        <f t="shared" si="8"/>
        <v>0</v>
      </c>
      <c r="O57" s="97"/>
      <c r="P57" s="43">
        <f t="shared" si="9"/>
        <v>0</v>
      </c>
    </row>
    <row r="58" spans="1:16" ht="24.6">
      <c r="A58" s="10">
        <v>54</v>
      </c>
      <c r="B58" s="19" t="s">
        <v>264</v>
      </c>
      <c r="C58" s="71">
        <f>+'30'!H58</f>
        <v>0</v>
      </c>
      <c r="D58" s="94">
        <v>0</v>
      </c>
      <c r="E58" s="46">
        <f t="shared" si="5"/>
        <v>0</v>
      </c>
      <c r="F58" s="105">
        <v>0</v>
      </c>
      <c r="G58" s="103">
        <v>0</v>
      </c>
      <c r="H58" s="46">
        <f t="shared" si="6"/>
        <v>0</v>
      </c>
      <c r="I58" s="95"/>
      <c r="J58" s="15">
        <v>120</v>
      </c>
      <c r="K58" s="72">
        <f t="shared" si="7"/>
        <v>0</v>
      </c>
      <c r="L58" s="17" t="s">
        <v>16</v>
      </c>
      <c r="M58" s="18"/>
      <c r="N58" s="141">
        <f t="shared" si="8"/>
        <v>0</v>
      </c>
      <c r="O58" s="97"/>
      <c r="P58" s="43">
        <f t="shared" si="9"/>
        <v>0</v>
      </c>
    </row>
    <row r="59" spans="1:16" ht="24.6">
      <c r="A59" s="10">
        <v>55</v>
      </c>
      <c r="B59" s="19" t="s">
        <v>72</v>
      </c>
      <c r="C59" s="71">
        <f>+'30'!H59</f>
        <v>0</v>
      </c>
      <c r="D59" s="94">
        <v>0</v>
      </c>
      <c r="E59" s="46">
        <f t="shared" si="5"/>
        <v>0</v>
      </c>
      <c r="F59" s="105">
        <v>0</v>
      </c>
      <c r="G59" s="103">
        <v>0</v>
      </c>
      <c r="H59" s="46">
        <f t="shared" si="6"/>
        <v>0</v>
      </c>
      <c r="I59" s="95"/>
      <c r="J59" s="15">
        <v>50</v>
      </c>
      <c r="K59" s="72">
        <f t="shared" si="7"/>
        <v>0</v>
      </c>
      <c r="L59" s="17" t="s">
        <v>16</v>
      </c>
      <c r="M59" s="18"/>
      <c r="N59" s="141">
        <f t="shared" si="8"/>
        <v>0</v>
      </c>
      <c r="O59" s="97"/>
      <c r="P59" s="43">
        <f t="shared" si="9"/>
        <v>0</v>
      </c>
    </row>
    <row r="60" spans="1:16" ht="24.6">
      <c r="A60" s="10">
        <v>56</v>
      </c>
      <c r="B60" s="19" t="s">
        <v>73</v>
      </c>
      <c r="C60" s="71">
        <f>+'30'!H60</f>
        <v>0</v>
      </c>
      <c r="D60" s="94">
        <v>0</v>
      </c>
      <c r="E60" s="46">
        <f t="shared" si="5"/>
        <v>0</v>
      </c>
      <c r="F60" s="105">
        <v>0</v>
      </c>
      <c r="G60" s="103">
        <v>0</v>
      </c>
      <c r="H60" s="46">
        <f t="shared" si="6"/>
        <v>0</v>
      </c>
      <c r="I60" s="95"/>
      <c r="J60" s="15">
        <v>50</v>
      </c>
      <c r="K60" s="72">
        <f t="shared" si="7"/>
        <v>0</v>
      </c>
      <c r="L60" s="17" t="s">
        <v>16</v>
      </c>
      <c r="M60" s="18"/>
      <c r="N60" s="141">
        <f t="shared" si="8"/>
        <v>0</v>
      </c>
      <c r="O60" s="97"/>
      <c r="P60" s="43">
        <f t="shared" si="9"/>
        <v>0</v>
      </c>
    </row>
    <row r="61" spans="1:16" ht="24.6">
      <c r="A61" s="10">
        <v>57</v>
      </c>
      <c r="B61" s="19" t="s">
        <v>74</v>
      </c>
      <c r="C61" s="71">
        <f>+'30'!H61</f>
        <v>0</v>
      </c>
      <c r="D61" s="94">
        <v>0</v>
      </c>
      <c r="E61" s="46">
        <f t="shared" si="5"/>
        <v>0</v>
      </c>
      <c r="F61" s="105">
        <v>0</v>
      </c>
      <c r="G61" s="103">
        <v>0</v>
      </c>
      <c r="H61" s="46">
        <f t="shared" si="6"/>
        <v>0</v>
      </c>
      <c r="I61" s="95"/>
      <c r="J61" s="15">
        <v>50</v>
      </c>
      <c r="K61" s="72">
        <f t="shared" si="7"/>
        <v>0</v>
      </c>
      <c r="L61" s="17" t="s">
        <v>16</v>
      </c>
      <c r="M61" s="18"/>
      <c r="N61" s="141">
        <f t="shared" si="8"/>
        <v>0</v>
      </c>
      <c r="O61" s="97"/>
      <c r="P61" s="43">
        <f t="shared" si="9"/>
        <v>0</v>
      </c>
    </row>
    <row r="62" spans="1:16" ht="24.6">
      <c r="A62" s="10">
        <v>58</v>
      </c>
      <c r="B62" s="19" t="s">
        <v>70</v>
      </c>
      <c r="C62" s="71">
        <f>+'30'!H62</f>
        <v>0</v>
      </c>
      <c r="D62" s="94">
        <v>0</v>
      </c>
      <c r="E62" s="46">
        <f t="shared" si="5"/>
        <v>0</v>
      </c>
      <c r="F62" s="105">
        <v>0</v>
      </c>
      <c r="G62" s="103">
        <v>0</v>
      </c>
      <c r="H62" s="46">
        <f t="shared" si="6"/>
        <v>0</v>
      </c>
      <c r="I62" s="95"/>
      <c r="J62" s="15">
        <v>70</v>
      </c>
      <c r="K62" s="72">
        <f t="shared" si="7"/>
        <v>0</v>
      </c>
      <c r="L62" s="17" t="s">
        <v>16</v>
      </c>
      <c r="M62" s="18"/>
      <c r="N62" s="141">
        <f t="shared" si="8"/>
        <v>0</v>
      </c>
      <c r="O62" s="97"/>
      <c r="P62" s="43">
        <f t="shared" si="9"/>
        <v>0</v>
      </c>
    </row>
    <row r="63" spans="1:16" ht="24.6">
      <c r="A63" s="10">
        <v>59</v>
      </c>
      <c r="B63" s="19" t="s">
        <v>71</v>
      </c>
      <c r="C63" s="71">
        <f>+'30'!H63</f>
        <v>0</v>
      </c>
      <c r="D63" s="94">
        <v>0</v>
      </c>
      <c r="E63" s="46">
        <f t="shared" si="5"/>
        <v>0</v>
      </c>
      <c r="F63" s="105">
        <v>0</v>
      </c>
      <c r="G63" s="103">
        <v>0</v>
      </c>
      <c r="H63" s="46">
        <f t="shared" si="6"/>
        <v>0</v>
      </c>
      <c r="I63" s="95"/>
      <c r="J63" s="15">
        <v>80</v>
      </c>
      <c r="K63" s="72">
        <f t="shared" si="7"/>
        <v>0</v>
      </c>
      <c r="L63" s="17" t="s">
        <v>16</v>
      </c>
      <c r="M63" s="18"/>
      <c r="N63" s="141">
        <f t="shared" si="8"/>
        <v>0</v>
      </c>
      <c r="O63" s="97"/>
      <c r="P63" s="43">
        <f t="shared" si="9"/>
        <v>0</v>
      </c>
    </row>
    <row r="64" spans="1:16" ht="24.6">
      <c r="A64" s="10">
        <v>60</v>
      </c>
      <c r="B64" s="19" t="s">
        <v>199</v>
      </c>
      <c r="C64" s="71">
        <f>+'30'!H64</f>
        <v>0</v>
      </c>
      <c r="D64" s="94">
        <v>0</v>
      </c>
      <c r="E64" s="46">
        <f t="shared" si="5"/>
        <v>0</v>
      </c>
      <c r="F64" s="105">
        <v>0</v>
      </c>
      <c r="G64" s="103">
        <v>0</v>
      </c>
      <c r="H64" s="46">
        <f t="shared" si="6"/>
        <v>0</v>
      </c>
      <c r="I64" s="95"/>
      <c r="J64" s="15">
        <v>150</v>
      </c>
      <c r="K64" s="72">
        <f t="shared" si="7"/>
        <v>0</v>
      </c>
      <c r="L64" s="17" t="s">
        <v>16</v>
      </c>
      <c r="M64" s="18"/>
      <c r="N64" s="141">
        <f t="shared" si="8"/>
        <v>0</v>
      </c>
      <c r="O64" s="97"/>
      <c r="P64" s="43">
        <f t="shared" si="9"/>
        <v>0</v>
      </c>
    </row>
    <row r="65" spans="1:16" ht="24.6">
      <c r="A65" s="10">
        <v>61</v>
      </c>
      <c r="B65" s="19" t="s">
        <v>200</v>
      </c>
      <c r="C65" s="71">
        <f>+'30'!H65</f>
        <v>0</v>
      </c>
      <c r="D65" s="94">
        <v>0</v>
      </c>
      <c r="E65" s="46">
        <f t="shared" si="5"/>
        <v>0</v>
      </c>
      <c r="F65" s="105">
        <v>0</v>
      </c>
      <c r="G65" s="103">
        <v>0</v>
      </c>
      <c r="H65" s="46">
        <f t="shared" si="6"/>
        <v>0</v>
      </c>
      <c r="I65" s="95"/>
      <c r="J65" s="15">
        <v>150</v>
      </c>
      <c r="K65" s="72">
        <f t="shared" si="7"/>
        <v>0</v>
      </c>
      <c r="L65" s="17" t="s">
        <v>16</v>
      </c>
      <c r="M65" s="18"/>
      <c r="N65" s="141">
        <f t="shared" si="8"/>
        <v>0</v>
      </c>
      <c r="O65" s="97"/>
      <c r="P65" s="43">
        <f t="shared" si="9"/>
        <v>0</v>
      </c>
    </row>
    <row r="66" spans="1:16" ht="24.6">
      <c r="A66" s="10">
        <v>62</v>
      </c>
      <c r="B66" s="19" t="s">
        <v>201</v>
      </c>
      <c r="C66" s="71">
        <f>+'30'!H66</f>
        <v>0</v>
      </c>
      <c r="D66" s="94">
        <v>0</v>
      </c>
      <c r="E66" s="46">
        <f t="shared" si="5"/>
        <v>0</v>
      </c>
      <c r="F66" s="105">
        <v>0</v>
      </c>
      <c r="G66" s="103">
        <v>0</v>
      </c>
      <c r="H66" s="46">
        <f t="shared" si="6"/>
        <v>0</v>
      </c>
      <c r="I66" s="95"/>
      <c r="J66" s="15">
        <v>150</v>
      </c>
      <c r="K66" s="72">
        <f t="shared" si="7"/>
        <v>0</v>
      </c>
      <c r="L66" s="17" t="s">
        <v>16</v>
      </c>
      <c r="M66" s="18"/>
      <c r="N66" s="141">
        <f t="shared" si="8"/>
        <v>0</v>
      </c>
      <c r="O66" s="97"/>
      <c r="P66" s="43">
        <f t="shared" si="9"/>
        <v>0</v>
      </c>
    </row>
    <row r="67" spans="1:16" ht="24.6">
      <c r="A67" s="10">
        <v>63</v>
      </c>
      <c r="B67" s="19" t="s">
        <v>77</v>
      </c>
      <c r="C67" s="71">
        <f>+'30'!H67</f>
        <v>0</v>
      </c>
      <c r="D67" s="94">
        <v>0</v>
      </c>
      <c r="E67" s="46">
        <f t="shared" si="5"/>
        <v>0</v>
      </c>
      <c r="F67" s="105">
        <v>0</v>
      </c>
      <c r="G67" s="103">
        <v>0</v>
      </c>
      <c r="H67" s="46">
        <f t="shared" si="6"/>
        <v>0</v>
      </c>
      <c r="I67" s="95"/>
      <c r="J67" s="15">
        <v>50</v>
      </c>
      <c r="K67" s="72">
        <f t="shared" si="7"/>
        <v>0</v>
      </c>
      <c r="L67" s="17" t="s">
        <v>16</v>
      </c>
      <c r="M67" s="18"/>
      <c r="N67" s="141">
        <f t="shared" si="8"/>
        <v>0</v>
      </c>
      <c r="O67" s="97"/>
      <c r="P67" s="43">
        <f t="shared" si="9"/>
        <v>0</v>
      </c>
    </row>
    <row r="68" spans="1:16" ht="24.6">
      <c r="A68" s="10">
        <v>64</v>
      </c>
      <c r="B68" s="19" t="s">
        <v>88</v>
      </c>
      <c r="C68" s="71">
        <f>+'30'!H68</f>
        <v>0</v>
      </c>
      <c r="D68" s="94">
        <v>0</v>
      </c>
      <c r="E68" s="46">
        <f t="shared" si="5"/>
        <v>0</v>
      </c>
      <c r="F68" s="105">
        <v>0</v>
      </c>
      <c r="G68" s="103">
        <v>0</v>
      </c>
      <c r="H68" s="46">
        <f t="shared" si="6"/>
        <v>0</v>
      </c>
      <c r="I68" s="95"/>
      <c r="J68" s="21">
        <v>50</v>
      </c>
      <c r="K68" s="72">
        <f t="shared" si="7"/>
        <v>0</v>
      </c>
      <c r="L68" s="17" t="s">
        <v>16</v>
      </c>
      <c r="M68" s="18"/>
      <c r="N68" s="141">
        <f t="shared" si="8"/>
        <v>0</v>
      </c>
      <c r="O68" s="97"/>
      <c r="P68" s="43">
        <f t="shared" si="9"/>
        <v>0</v>
      </c>
    </row>
    <row r="69" spans="1:16" ht="24.6">
      <c r="A69" s="10">
        <v>65</v>
      </c>
      <c r="B69" s="19" t="s">
        <v>89</v>
      </c>
      <c r="C69" s="71">
        <f>+'30'!H69</f>
        <v>0</v>
      </c>
      <c r="D69" s="94">
        <v>0</v>
      </c>
      <c r="E69" s="46">
        <f t="shared" si="5"/>
        <v>0</v>
      </c>
      <c r="F69" s="105">
        <v>0</v>
      </c>
      <c r="G69" s="103">
        <v>0</v>
      </c>
      <c r="H69" s="46">
        <f t="shared" si="6"/>
        <v>0</v>
      </c>
      <c r="I69" s="95"/>
      <c r="J69" s="21">
        <v>120</v>
      </c>
      <c r="K69" s="72">
        <f t="shared" si="7"/>
        <v>0</v>
      </c>
      <c r="L69" s="17" t="s">
        <v>16</v>
      </c>
      <c r="M69" s="18"/>
      <c r="N69" s="141">
        <f t="shared" si="8"/>
        <v>0</v>
      </c>
      <c r="O69" s="97"/>
      <c r="P69" s="43">
        <f t="shared" si="9"/>
        <v>0</v>
      </c>
    </row>
    <row r="70" spans="1:16" ht="24.6">
      <c r="A70" s="10">
        <v>66</v>
      </c>
      <c r="B70" s="19" t="s">
        <v>411</v>
      </c>
      <c r="C70" s="71">
        <f>+'30'!H70</f>
        <v>0</v>
      </c>
      <c r="D70" s="94">
        <v>0</v>
      </c>
      <c r="E70" s="46">
        <f t="shared" ref="E70:E133" si="13">C70+D70</f>
        <v>0</v>
      </c>
      <c r="F70" s="105">
        <v>0</v>
      </c>
      <c r="G70" s="103">
        <v>0</v>
      </c>
      <c r="H70" s="46">
        <f t="shared" ref="H70:H133" si="14">+E70-F70-I70-G70</f>
        <v>0</v>
      </c>
      <c r="I70" s="95"/>
      <c r="J70" s="21">
        <v>50</v>
      </c>
      <c r="K70" s="72">
        <f t="shared" si="7"/>
        <v>0</v>
      </c>
      <c r="L70" s="17" t="s">
        <v>16</v>
      </c>
      <c r="M70" s="18"/>
      <c r="N70" s="141">
        <f t="shared" si="8"/>
        <v>0</v>
      </c>
      <c r="O70" s="97"/>
      <c r="P70" s="43">
        <f t="shared" si="9"/>
        <v>0</v>
      </c>
    </row>
    <row r="71" spans="1:16" ht="24.6">
      <c r="A71" s="10">
        <v>67</v>
      </c>
      <c r="B71" s="19" t="s">
        <v>322</v>
      </c>
      <c r="C71" s="71">
        <f>+'30'!H71</f>
        <v>0</v>
      </c>
      <c r="D71" s="94">
        <v>0</v>
      </c>
      <c r="E71" s="46">
        <f t="shared" si="13"/>
        <v>0</v>
      </c>
      <c r="F71" s="105">
        <v>0</v>
      </c>
      <c r="G71" s="103">
        <v>0</v>
      </c>
      <c r="H71" s="46">
        <f t="shared" si="14"/>
        <v>0</v>
      </c>
      <c r="I71" s="95"/>
      <c r="J71" s="21">
        <v>50</v>
      </c>
      <c r="K71" s="72">
        <f t="shared" si="7"/>
        <v>0</v>
      </c>
      <c r="L71" s="17" t="s">
        <v>16</v>
      </c>
      <c r="M71" s="18"/>
      <c r="N71" s="141">
        <f t="shared" si="8"/>
        <v>0</v>
      </c>
      <c r="O71" s="97"/>
      <c r="P71" s="43">
        <f t="shared" si="9"/>
        <v>0</v>
      </c>
    </row>
    <row r="72" spans="1:16" ht="24.6">
      <c r="A72" s="10">
        <v>68</v>
      </c>
      <c r="B72" s="19" t="s">
        <v>412</v>
      </c>
      <c r="C72" s="71">
        <f>+'30'!H72</f>
        <v>0</v>
      </c>
      <c r="D72" s="94">
        <v>0</v>
      </c>
      <c r="E72" s="46">
        <f t="shared" si="13"/>
        <v>0</v>
      </c>
      <c r="F72" s="105">
        <v>0</v>
      </c>
      <c r="G72" s="103">
        <v>0</v>
      </c>
      <c r="H72" s="46">
        <f t="shared" si="14"/>
        <v>0</v>
      </c>
      <c r="I72" s="95"/>
      <c r="J72" s="15">
        <v>45</v>
      </c>
      <c r="K72" s="72">
        <f t="shared" si="7"/>
        <v>0</v>
      </c>
      <c r="L72" s="17" t="s">
        <v>16</v>
      </c>
      <c r="M72" s="18"/>
      <c r="N72" s="141">
        <f t="shared" si="8"/>
        <v>0</v>
      </c>
      <c r="O72" s="97"/>
      <c r="P72" s="43">
        <f t="shared" si="9"/>
        <v>0</v>
      </c>
    </row>
    <row r="73" spans="1:16" ht="24.6">
      <c r="A73" s="10">
        <v>69</v>
      </c>
      <c r="B73" s="19" t="s">
        <v>383</v>
      </c>
      <c r="C73" s="71">
        <f>+'30'!H73</f>
        <v>0</v>
      </c>
      <c r="D73" s="94">
        <v>0</v>
      </c>
      <c r="E73" s="46">
        <f t="shared" si="13"/>
        <v>0</v>
      </c>
      <c r="F73" s="105">
        <v>0</v>
      </c>
      <c r="G73" s="103">
        <v>0</v>
      </c>
      <c r="H73" s="46">
        <f t="shared" si="14"/>
        <v>0</v>
      </c>
      <c r="I73" s="95"/>
      <c r="J73" s="21">
        <v>35</v>
      </c>
      <c r="K73" s="72">
        <f t="shared" si="7"/>
        <v>0</v>
      </c>
      <c r="L73" s="17" t="s">
        <v>16</v>
      </c>
      <c r="M73" s="18"/>
      <c r="N73" s="141">
        <f t="shared" si="8"/>
        <v>0</v>
      </c>
      <c r="O73" s="97"/>
      <c r="P73" s="43">
        <f t="shared" si="9"/>
        <v>0</v>
      </c>
    </row>
    <row r="74" spans="1:16" ht="24.6">
      <c r="A74" s="10">
        <v>70</v>
      </c>
      <c r="B74" s="19" t="s">
        <v>377</v>
      </c>
      <c r="C74" s="71">
        <f>+'30'!H74</f>
        <v>0</v>
      </c>
      <c r="D74" s="94">
        <v>0</v>
      </c>
      <c r="E74" s="46">
        <f t="shared" si="13"/>
        <v>0</v>
      </c>
      <c r="F74" s="105">
        <v>0</v>
      </c>
      <c r="G74" s="103">
        <v>0</v>
      </c>
      <c r="H74" s="46">
        <f t="shared" si="14"/>
        <v>0</v>
      </c>
      <c r="I74" s="95"/>
      <c r="J74" s="15">
        <v>55</v>
      </c>
      <c r="K74" s="72">
        <f t="shared" si="7"/>
        <v>0</v>
      </c>
      <c r="L74" s="17" t="s">
        <v>16</v>
      </c>
      <c r="M74" s="18"/>
      <c r="N74" s="141">
        <f t="shared" si="8"/>
        <v>0</v>
      </c>
      <c r="O74" s="97"/>
      <c r="P74" s="43">
        <f t="shared" si="9"/>
        <v>0</v>
      </c>
    </row>
    <row r="75" spans="1:16" ht="24.6">
      <c r="A75" s="10">
        <v>71</v>
      </c>
      <c r="B75" s="19" t="s">
        <v>378</v>
      </c>
      <c r="C75" s="71">
        <f>+'30'!H75</f>
        <v>0</v>
      </c>
      <c r="D75" s="94">
        <v>0</v>
      </c>
      <c r="E75" s="46">
        <f t="shared" si="13"/>
        <v>0</v>
      </c>
      <c r="F75" s="105">
        <v>0</v>
      </c>
      <c r="G75" s="103">
        <v>0</v>
      </c>
      <c r="H75" s="46">
        <f t="shared" si="14"/>
        <v>0</v>
      </c>
      <c r="I75" s="95"/>
      <c r="J75" s="20">
        <v>55</v>
      </c>
      <c r="K75" s="72">
        <f t="shared" ref="K75:K144" si="15">+J75*I75</f>
        <v>0</v>
      </c>
      <c r="L75" s="17" t="s">
        <v>16</v>
      </c>
      <c r="M75" s="18"/>
      <c r="N75" s="141">
        <f t="shared" ref="N75:N144" si="16">SUM(K75-M75)</f>
        <v>0</v>
      </c>
      <c r="O75" s="97"/>
      <c r="P75" s="43">
        <f t="shared" ref="P75:P144" si="17">+I75*O75</f>
        <v>0</v>
      </c>
    </row>
    <row r="76" spans="1:16" ht="24.6">
      <c r="A76" s="10">
        <v>72</v>
      </c>
      <c r="B76" s="19" t="s">
        <v>370</v>
      </c>
      <c r="C76" s="71">
        <f>+'30'!H76</f>
        <v>0</v>
      </c>
      <c r="D76" s="94">
        <v>0</v>
      </c>
      <c r="E76" s="46">
        <f t="shared" si="13"/>
        <v>0</v>
      </c>
      <c r="F76" s="105">
        <v>0</v>
      </c>
      <c r="G76" s="103">
        <v>0</v>
      </c>
      <c r="H76" s="46">
        <f t="shared" si="14"/>
        <v>0</v>
      </c>
      <c r="I76" s="95"/>
      <c r="J76" s="20">
        <v>45</v>
      </c>
      <c r="K76" s="72">
        <f t="shared" si="15"/>
        <v>0</v>
      </c>
      <c r="L76" s="17" t="s">
        <v>16</v>
      </c>
      <c r="M76" s="18"/>
      <c r="N76" s="141">
        <f t="shared" si="16"/>
        <v>0</v>
      </c>
      <c r="O76" s="97"/>
      <c r="P76" s="43">
        <f t="shared" si="17"/>
        <v>0</v>
      </c>
    </row>
    <row r="77" spans="1:16" ht="24.6">
      <c r="A77" s="10">
        <v>73</v>
      </c>
      <c r="B77" s="19" t="s">
        <v>244</v>
      </c>
      <c r="C77" s="71">
        <f>+'30'!H77</f>
        <v>0</v>
      </c>
      <c r="D77" s="94">
        <v>0</v>
      </c>
      <c r="E77" s="46">
        <f t="shared" si="13"/>
        <v>0</v>
      </c>
      <c r="F77" s="105">
        <v>0</v>
      </c>
      <c r="G77" s="103">
        <v>0</v>
      </c>
      <c r="H77" s="46">
        <f t="shared" si="14"/>
        <v>0</v>
      </c>
      <c r="I77" s="95"/>
      <c r="J77" s="21">
        <v>35</v>
      </c>
      <c r="K77" s="72">
        <f t="shared" si="15"/>
        <v>0</v>
      </c>
      <c r="L77" s="17" t="s">
        <v>16</v>
      </c>
      <c r="M77" s="18"/>
      <c r="N77" s="141">
        <f t="shared" si="16"/>
        <v>0</v>
      </c>
      <c r="O77" s="97"/>
      <c r="P77" s="43">
        <f t="shared" si="17"/>
        <v>0</v>
      </c>
    </row>
    <row r="78" spans="1:16" ht="24.6">
      <c r="A78" s="10">
        <v>74</v>
      </c>
      <c r="B78" s="19" t="s">
        <v>265</v>
      </c>
      <c r="C78" s="71">
        <f>+'30'!H78</f>
        <v>0</v>
      </c>
      <c r="D78" s="94">
        <v>0</v>
      </c>
      <c r="E78" s="46">
        <f t="shared" si="13"/>
        <v>0</v>
      </c>
      <c r="F78" s="105">
        <v>0</v>
      </c>
      <c r="G78" s="103">
        <v>0</v>
      </c>
      <c r="H78" s="46">
        <f t="shared" si="14"/>
        <v>0</v>
      </c>
      <c r="I78" s="95"/>
      <c r="J78" s="21">
        <v>120</v>
      </c>
      <c r="K78" s="72">
        <f t="shared" si="15"/>
        <v>0</v>
      </c>
      <c r="L78" s="17" t="s">
        <v>16</v>
      </c>
      <c r="M78" s="18"/>
      <c r="N78" s="141">
        <f t="shared" si="16"/>
        <v>0</v>
      </c>
      <c r="O78" s="97"/>
      <c r="P78" s="43">
        <f t="shared" si="17"/>
        <v>0</v>
      </c>
    </row>
    <row r="79" spans="1:16" ht="24.6">
      <c r="A79" s="10">
        <v>75</v>
      </c>
      <c r="B79" s="19" t="s">
        <v>266</v>
      </c>
      <c r="C79" s="71">
        <f>+'30'!H79</f>
        <v>0</v>
      </c>
      <c r="D79" s="94">
        <v>0</v>
      </c>
      <c r="E79" s="46">
        <f t="shared" si="13"/>
        <v>0</v>
      </c>
      <c r="F79" s="105">
        <v>0</v>
      </c>
      <c r="G79" s="103">
        <v>0</v>
      </c>
      <c r="H79" s="46">
        <f t="shared" si="14"/>
        <v>0</v>
      </c>
      <c r="I79" s="95"/>
      <c r="J79" s="20">
        <v>45</v>
      </c>
      <c r="K79" s="72">
        <f t="shared" si="15"/>
        <v>0</v>
      </c>
      <c r="L79" s="17" t="s">
        <v>16</v>
      </c>
      <c r="M79" s="18"/>
      <c r="N79" s="141">
        <f t="shared" si="16"/>
        <v>0</v>
      </c>
      <c r="O79" s="97"/>
      <c r="P79" s="43">
        <f t="shared" si="17"/>
        <v>0</v>
      </c>
    </row>
    <row r="80" spans="1:16" ht="24.6">
      <c r="A80" s="10">
        <v>76</v>
      </c>
      <c r="B80" s="19" t="s">
        <v>376</v>
      </c>
      <c r="C80" s="71">
        <f>+'30'!H80</f>
        <v>0</v>
      </c>
      <c r="D80" s="94">
        <v>0</v>
      </c>
      <c r="E80" s="46">
        <f t="shared" si="13"/>
        <v>0</v>
      </c>
      <c r="F80" s="105">
        <v>0</v>
      </c>
      <c r="G80" s="103">
        <v>0</v>
      </c>
      <c r="H80" s="46">
        <f t="shared" si="14"/>
        <v>0</v>
      </c>
      <c r="I80" s="95"/>
      <c r="J80" s="20">
        <v>35</v>
      </c>
      <c r="K80" s="72">
        <f t="shared" si="15"/>
        <v>0</v>
      </c>
      <c r="L80" s="17" t="s">
        <v>16</v>
      </c>
      <c r="M80" s="18"/>
      <c r="N80" s="141">
        <f t="shared" si="16"/>
        <v>0</v>
      </c>
      <c r="O80" s="97"/>
      <c r="P80" s="43">
        <f t="shared" si="17"/>
        <v>0</v>
      </c>
    </row>
    <row r="81" spans="1:16" ht="24.6">
      <c r="A81" s="10">
        <v>77</v>
      </c>
      <c r="B81" s="19" t="s">
        <v>413</v>
      </c>
      <c r="C81" s="71">
        <f>+'30'!H81</f>
        <v>0</v>
      </c>
      <c r="D81" s="94">
        <v>0</v>
      </c>
      <c r="E81" s="46">
        <f t="shared" si="13"/>
        <v>0</v>
      </c>
      <c r="F81" s="105">
        <v>0</v>
      </c>
      <c r="G81" s="103">
        <v>0</v>
      </c>
      <c r="H81" s="46">
        <f t="shared" si="14"/>
        <v>0</v>
      </c>
      <c r="I81" s="95"/>
      <c r="J81" s="20">
        <v>35</v>
      </c>
      <c r="K81" s="72">
        <f t="shared" si="15"/>
        <v>0</v>
      </c>
      <c r="L81" s="17" t="s">
        <v>16</v>
      </c>
      <c r="M81" s="18"/>
      <c r="N81" s="141">
        <f t="shared" si="16"/>
        <v>0</v>
      </c>
      <c r="O81" s="97"/>
      <c r="P81" s="43">
        <f t="shared" si="17"/>
        <v>0</v>
      </c>
    </row>
    <row r="82" spans="1:16" ht="24.6">
      <c r="A82" s="10">
        <v>78</v>
      </c>
      <c r="B82" s="19" t="s">
        <v>323</v>
      </c>
      <c r="C82" s="71">
        <f>+'30'!H82</f>
        <v>0</v>
      </c>
      <c r="D82" s="94">
        <v>0</v>
      </c>
      <c r="E82" s="46">
        <f t="shared" si="13"/>
        <v>0</v>
      </c>
      <c r="F82" s="105">
        <v>0</v>
      </c>
      <c r="G82" s="103">
        <v>0</v>
      </c>
      <c r="H82" s="46">
        <f t="shared" si="14"/>
        <v>0</v>
      </c>
      <c r="I82" s="95"/>
      <c r="J82" s="20">
        <v>35</v>
      </c>
      <c r="K82" s="72">
        <f t="shared" si="15"/>
        <v>0</v>
      </c>
      <c r="L82" s="17" t="s">
        <v>16</v>
      </c>
      <c r="M82" s="18"/>
      <c r="N82" s="141">
        <f t="shared" si="16"/>
        <v>0</v>
      </c>
      <c r="O82" s="97"/>
      <c r="P82" s="43">
        <f t="shared" si="17"/>
        <v>0</v>
      </c>
    </row>
    <row r="83" spans="1:16" ht="24.6">
      <c r="A83" s="10">
        <v>79</v>
      </c>
      <c r="B83" s="19" t="s">
        <v>267</v>
      </c>
      <c r="C83" s="71">
        <f>+'30'!H83</f>
        <v>0</v>
      </c>
      <c r="D83" s="94">
        <v>0</v>
      </c>
      <c r="E83" s="46">
        <f t="shared" si="13"/>
        <v>0</v>
      </c>
      <c r="F83" s="105">
        <v>0</v>
      </c>
      <c r="G83" s="103">
        <v>0</v>
      </c>
      <c r="H83" s="46">
        <f t="shared" si="14"/>
        <v>0</v>
      </c>
      <c r="I83" s="95"/>
      <c r="J83" s="20">
        <v>35</v>
      </c>
      <c r="K83" s="72">
        <f t="shared" si="15"/>
        <v>0</v>
      </c>
      <c r="L83" s="17" t="s">
        <v>16</v>
      </c>
      <c r="M83" s="18"/>
      <c r="N83" s="141">
        <f t="shared" si="16"/>
        <v>0</v>
      </c>
      <c r="O83" s="97"/>
      <c r="P83" s="43">
        <f t="shared" si="17"/>
        <v>0</v>
      </c>
    </row>
    <row r="84" spans="1:16" ht="24.6">
      <c r="A84" s="10">
        <v>80</v>
      </c>
      <c r="B84" s="19" t="s">
        <v>414</v>
      </c>
      <c r="C84" s="71">
        <f>+'30'!H84</f>
        <v>0</v>
      </c>
      <c r="D84" s="94">
        <v>0</v>
      </c>
      <c r="E84" s="46">
        <f t="shared" si="13"/>
        <v>0</v>
      </c>
      <c r="F84" s="105">
        <v>0</v>
      </c>
      <c r="G84" s="103">
        <v>0</v>
      </c>
      <c r="H84" s="46">
        <f t="shared" si="14"/>
        <v>0</v>
      </c>
      <c r="I84" s="95"/>
      <c r="J84" s="20"/>
      <c r="K84" s="72">
        <f t="shared" si="15"/>
        <v>0</v>
      </c>
      <c r="L84" s="17" t="s">
        <v>16</v>
      </c>
      <c r="M84" s="18"/>
      <c r="N84" s="141">
        <f t="shared" si="16"/>
        <v>0</v>
      </c>
      <c r="O84" s="97"/>
      <c r="P84" s="43">
        <f t="shared" si="17"/>
        <v>0</v>
      </c>
    </row>
    <row r="85" spans="1:16" ht="24.6">
      <c r="A85" s="10">
        <v>81</v>
      </c>
      <c r="B85" s="19" t="s">
        <v>268</v>
      </c>
      <c r="C85" s="71">
        <f>+'30'!H85</f>
        <v>0</v>
      </c>
      <c r="D85" s="94">
        <v>0</v>
      </c>
      <c r="E85" s="46">
        <f t="shared" si="13"/>
        <v>0</v>
      </c>
      <c r="F85" s="105">
        <v>0</v>
      </c>
      <c r="G85" s="103">
        <v>0</v>
      </c>
      <c r="H85" s="46">
        <f t="shared" si="14"/>
        <v>0</v>
      </c>
      <c r="I85" s="95"/>
      <c r="J85" s="22">
        <v>120</v>
      </c>
      <c r="K85" s="72">
        <f t="shared" si="15"/>
        <v>0</v>
      </c>
      <c r="L85" s="17" t="s">
        <v>16</v>
      </c>
      <c r="M85" s="18"/>
      <c r="N85" s="141">
        <f t="shared" si="16"/>
        <v>0</v>
      </c>
      <c r="O85" s="97"/>
      <c r="P85" s="43">
        <f t="shared" si="17"/>
        <v>0</v>
      </c>
    </row>
    <row r="86" spans="1:16" ht="24.6">
      <c r="A86" s="10">
        <v>82</v>
      </c>
      <c r="B86" s="19" t="s">
        <v>269</v>
      </c>
      <c r="C86" s="71">
        <f>+'30'!H86</f>
        <v>0</v>
      </c>
      <c r="D86" s="94">
        <v>0</v>
      </c>
      <c r="E86" s="46">
        <f t="shared" si="13"/>
        <v>0</v>
      </c>
      <c r="F86" s="105">
        <v>0</v>
      </c>
      <c r="G86" s="103">
        <v>0</v>
      </c>
      <c r="H86" s="46">
        <f t="shared" si="14"/>
        <v>0</v>
      </c>
      <c r="I86" s="95"/>
      <c r="J86" s="20">
        <v>250</v>
      </c>
      <c r="K86" s="72">
        <f t="shared" si="15"/>
        <v>0</v>
      </c>
      <c r="L86" s="17" t="s">
        <v>16</v>
      </c>
      <c r="M86" s="18"/>
      <c r="N86" s="141">
        <f t="shared" si="16"/>
        <v>0</v>
      </c>
      <c r="O86" s="97"/>
      <c r="P86" s="43">
        <f t="shared" si="17"/>
        <v>0</v>
      </c>
    </row>
    <row r="87" spans="1:16" ht="24.6">
      <c r="A87" s="10">
        <v>83</v>
      </c>
      <c r="B87" s="19" t="s">
        <v>270</v>
      </c>
      <c r="C87" s="71">
        <f>+'30'!H87</f>
        <v>0</v>
      </c>
      <c r="D87" s="94">
        <v>0</v>
      </c>
      <c r="E87" s="46">
        <f t="shared" si="13"/>
        <v>0</v>
      </c>
      <c r="F87" s="105">
        <v>0</v>
      </c>
      <c r="G87" s="103">
        <v>0</v>
      </c>
      <c r="H87" s="46">
        <f t="shared" si="14"/>
        <v>0</v>
      </c>
      <c r="I87" s="95"/>
      <c r="J87" s="20">
        <v>100</v>
      </c>
      <c r="K87" s="72">
        <f>+J87*I87</f>
        <v>0</v>
      </c>
      <c r="L87" s="17" t="s">
        <v>16</v>
      </c>
      <c r="M87" s="18"/>
      <c r="N87" s="141">
        <f>SUM(K87-M87)</f>
        <v>0</v>
      </c>
      <c r="O87" s="97"/>
      <c r="P87" s="43">
        <f>+I87*O87</f>
        <v>0</v>
      </c>
    </row>
    <row r="88" spans="1:16" ht="24.6">
      <c r="A88" s="10">
        <v>84</v>
      </c>
      <c r="B88" s="19" t="s">
        <v>271</v>
      </c>
      <c r="C88" s="71">
        <f>+'30'!H88</f>
        <v>0</v>
      </c>
      <c r="D88" s="94">
        <v>0</v>
      </c>
      <c r="E88" s="46">
        <f t="shared" si="13"/>
        <v>0</v>
      </c>
      <c r="F88" s="105">
        <v>0</v>
      </c>
      <c r="G88" s="103">
        <v>0</v>
      </c>
      <c r="H88" s="46">
        <f t="shared" si="14"/>
        <v>0</v>
      </c>
      <c r="I88" s="95"/>
      <c r="J88" s="20">
        <v>55</v>
      </c>
      <c r="K88" s="72">
        <f t="shared" si="15"/>
        <v>0</v>
      </c>
      <c r="L88" s="17" t="s">
        <v>16</v>
      </c>
      <c r="M88" s="18"/>
      <c r="N88" s="141">
        <f t="shared" si="16"/>
        <v>0</v>
      </c>
      <c r="O88" s="97"/>
      <c r="P88" s="43">
        <f t="shared" si="17"/>
        <v>0</v>
      </c>
    </row>
    <row r="89" spans="1:16" ht="24.6">
      <c r="A89" s="10">
        <v>85</v>
      </c>
      <c r="B89" s="19" t="s">
        <v>272</v>
      </c>
      <c r="C89" s="71">
        <f>+'30'!H89</f>
        <v>0</v>
      </c>
      <c r="D89" s="94">
        <v>0</v>
      </c>
      <c r="E89" s="46">
        <f t="shared" si="13"/>
        <v>0</v>
      </c>
      <c r="F89" s="105">
        <v>0</v>
      </c>
      <c r="G89" s="103">
        <v>0</v>
      </c>
      <c r="H89" s="46">
        <f t="shared" si="14"/>
        <v>0</v>
      </c>
      <c r="I89" s="95"/>
      <c r="J89" s="22">
        <v>60</v>
      </c>
      <c r="K89" s="72">
        <f t="shared" si="15"/>
        <v>0</v>
      </c>
      <c r="L89" s="17" t="s">
        <v>16</v>
      </c>
      <c r="M89" s="18"/>
      <c r="N89" s="141">
        <f t="shared" si="16"/>
        <v>0</v>
      </c>
      <c r="O89" s="97"/>
      <c r="P89" s="43">
        <f t="shared" si="17"/>
        <v>0</v>
      </c>
    </row>
    <row r="90" spans="1:16" ht="24.6">
      <c r="A90" s="10">
        <v>86</v>
      </c>
      <c r="B90" s="19" t="s">
        <v>273</v>
      </c>
      <c r="C90" s="71">
        <f>+'30'!H90</f>
        <v>0</v>
      </c>
      <c r="D90" s="94">
        <v>0</v>
      </c>
      <c r="E90" s="46">
        <f t="shared" si="13"/>
        <v>0</v>
      </c>
      <c r="F90" s="105">
        <v>0</v>
      </c>
      <c r="G90" s="103">
        <v>0</v>
      </c>
      <c r="H90" s="46">
        <f t="shared" si="14"/>
        <v>0</v>
      </c>
      <c r="I90" s="95"/>
      <c r="J90" s="22">
        <v>100</v>
      </c>
      <c r="K90" s="72">
        <f t="shared" si="15"/>
        <v>0</v>
      </c>
      <c r="L90" s="17" t="s">
        <v>16</v>
      </c>
      <c r="M90" s="18"/>
      <c r="N90" s="141">
        <f t="shared" si="16"/>
        <v>0</v>
      </c>
      <c r="O90" s="97"/>
      <c r="P90" s="43">
        <f t="shared" si="17"/>
        <v>0</v>
      </c>
    </row>
    <row r="91" spans="1:16" ht="24.6">
      <c r="A91" s="10">
        <v>87</v>
      </c>
      <c r="B91" s="19" t="s">
        <v>100</v>
      </c>
      <c r="C91" s="71">
        <f>+'30'!H91</f>
        <v>0</v>
      </c>
      <c r="D91" s="94">
        <v>0</v>
      </c>
      <c r="E91" s="46">
        <f t="shared" si="13"/>
        <v>0</v>
      </c>
      <c r="F91" s="105">
        <v>0</v>
      </c>
      <c r="G91" s="103">
        <v>0</v>
      </c>
      <c r="H91" s="46">
        <f t="shared" si="14"/>
        <v>0</v>
      </c>
      <c r="I91" s="95"/>
      <c r="J91" s="22">
        <v>55</v>
      </c>
      <c r="K91" s="72">
        <f t="shared" si="15"/>
        <v>0</v>
      </c>
      <c r="L91" s="17" t="s">
        <v>16</v>
      </c>
      <c r="M91" s="18"/>
      <c r="N91" s="141">
        <f t="shared" si="16"/>
        <v>0</v>
      </c>
      <c r="O91" s="97"/>
      <c r="P91" s="43">
        <f t="shared" si="17"/>
        <v>0</v>
      </c>
    </row>
    <row r="92" spans="1:16" ht="24.6">
      <c r="A92" s="10">
        <v>88</v>
      </c>
      <c r="B92" s="19" t="s">
        <v>101</v>
      </c>
      <c r="C92" s="71">
        <f>+'30'!H92</f>
        <v>0</v>
      </c>
      <c r="D92" s="94">
        <v>0</v>
      </c>
      <c r="E92" s="46">
        <f t="shared" si="13"/>
        <v>0</v>
      </c>
      <c r="F92" s="105">
        <v>0</v>
      </c>
      <c r="G92" s="103">
        <v>0</v>
      </c>
      <c r="H92" s="46">
        <f t="shared" si="14"/>
        <v>0</v>
      </c>
      <c r="I92" s="95"/>
      <c r="J92" s="22">
        <v>50</v>
      </c>
      <c r="K92" s="72">
        <f t="shared" si="15"/>
        <v>0</v>
      </c>
      <c r="L92" s="17" t="s">
        <v>16</v>
      </c>
      <c r="M92" s="18"/>
      <c r="N92" s="141">
        <f t="shared" si="16"/>
        <v>0</v>
      </c>
      <c r="O92" s="97"/>
      <c r="P92" s="43">
        <f t="shared" si="17"/>
        <v>0</v>
      </c>
    </row>
    <row r="93" spans="1:16" ht="24.6">
      <c r="A93" s="10">
        <v>89</v>
      </c>
      <c r="B93" s="19" t="s">
        <v>102</v>
      </c>
      <c r="C93" s="71">
        <f>+'30'!H93</f>
        <v>0</v>
      </c>
      <c r="D93" s="94">
        <v>0</v>
      </c>
      <c r="E93" s="46">
        <f t="shared" si="13"/>
        <v>0</v>
      </c>
      <c r="F93" s="105">
        <v>0</v>
      </c>
      <c r="G93" s="103">
        <v>0</v>
      </c>
      <c r="H93" s="46">
        <f t="shared" si="14"/>
        <v>0</v>
      </c>
      <c r="I93" s="95"/>
      <c r="J93" s="22">
        <v>50</v>
      </c>
      <c r="K93" s="72">
        <f t="shared" si="15"/>
        <v>0</v>
      </c>
      <c r="L93" s="17" t="s">
        <v>16</v>
      </c>
      <c r="M93" s="18"/>
      <c r="N93" s="141">
        <f t="shared" si="16"/>
        <v>0</v>
      </c>
      <c r="O93" s="97"/>
      <c r="P93" s="43">
        <f t="shared" si="17"/>
        <v>0</v>
      </c>
    </row>
    <row r="94" spans="1:16" ht="24.6">
      <c r="A94" s="10">
        <v>90</v>
      </c>
      <c r="B94" s="19" t="s">
        <v>274</v>
      </c>
      <c r="C94" s="71">
        <f>+'30'!H94</f>
        <v>0</v>
      </c>
      <c r="D94" s="94">
        <v>0</v>
      </c>
      <c r="E94" s="46">
        <f t="shared" si="13"/>
        <v>0</v>
      </c>
      <c r="F94" s="105">
        <v>0</v>
      </c>
      <c r="G94" s="103">
        <v>0</v>
      </c>
      <c r="H94" s="46">
        <f t="shared" si="14"/>
        <v>0</v>
      </c>
      <c r="I94" s="95"/>
      <c r="J94" s="20">
        <v>35</v>
      </c>
      <c r="K94" s="72">
        <f t="shared" si="15"/>
        <v>0</v>
      </c>
      <c r="L94" s="17" t="s">
        <v>16</v>
      </c>
      <c r="M94" s="18"/>
      <c r="N94" s="141">
        <f t="shared" si="16"/>
        <v>0</v>
      </c>
      <c r="O94" s="97"/>
      <c r="P94" s="43">
        <f t="shared" si="17"/>
        <v>0</v>
      </c>
    </row>
    <row r="95" spans="1:16" ht="24.6">
      <c r="A95" s="10">
        <v>91</v>
      </c>
      <c r="B95" s="19" t="s">
        <v>371</v>
      </c>
      <c r="C95" s="71">
        <f>+'30'!H95</f>
        <v>0</v>
      </c>
      <c r="D95" s="94">
        <v>0</v>
      </c>
      <c r="E95" s="46">
        <f t="shared" si="13"/>
        <v>0</v>
      </c>
      <c r="F95" s="105">
        <v>0</v>
      </c>
      <c r="G95" s="103">
        <v>0</v>
      </c>
      <c r="H95" s="46">
        <f t="shared" si="14"/>
        <v>0</v>
      </c>
      <c r="I95" s="95"/>
      <c r="J95" s="22">
        <v>45</v>
      </c>
      <c r="K95" s="72">
        <f t="shared" si="15"/>
        <v>0</v>
      </c>
      <c r="L95" s="17" t="s">
        <v>16</v>
      </c>
      <c r="M95" s="18"/>
      <c r="N95" s="141">
        <f t="shared" si="16"/>
        <v>0</v>
      </c>
      <c r="O95" s="97"/>
      <c r="P95" s="43">
        <f t="shared" si="17"/>
        <v>0</v>
      </c>
    </row>
    <row r="96" spans="1:16" ht="24.6">
      <c r="A96" s="10">
        <v>92</v>
      </c>
      <c r="B96" s="19" t="s">
        <v>133</v>
      </c>
      <c r="C96" s="71">
        <f>+'30'!H96</f>
        <v>0</v>
      </c>
      <c r="D96" s="94">
        <v>0</v>
      </c>
      <c r="E96" s="46">
        <f t="shared" si="13"/>
        <v>0</v>
      </c>
      <c r="F96" s="105">
        <v>0</v>
      </c>
      <c r="G96" s="103">
        <v>0</v>
      </c>
      <c r="H96" s="46">
        <f t="shared" si="14"/>
        <v>0</v>
      </c>
      <c r="I96" s="95"/>
      <c r="J96" s="15">
        <v>40</v>
      </c>
      <c r="K96" s="72">
        <f t="shared" si="15"/>
        <v>0</v>
      </c>
      <c r="L96" s="17" t="s">
        <v>16</v>
      </c>
      <c r="M96" s="18"/>
      <c r="N96" s="141">
        <f t="shared" si="16"/>
        <v>0</v>
      </c>
      <c r="O96" s="97"/>
      <c r="P96" s="43">
        <f t="shared" si="17"/>
        <v>0</v>
      </c>
    </row>
    <row r="97" spans="1:16" ht="24.6">
      <c r="A97" s="10">
        <v>93</v>
      </c>
      <c r="B97" s="19" t="s">
        <v>275</v>
      </c>
      <c r="C97" s="71">
        <f>+'30'!H97</f>
        <v>0</v>
      </c>
      <c r="D97" s="94">
        <v>0</v>
      </c>
      <c r="E97" s="46">
        <f t="shared" si="13"/>
        <v>0</v>
      </c>
      <c r="F97" s="105">
        <v>0</v>
      </c>
      <c r="G97" s="103">
        <v>0</v>
      </c>
      <c r="H97" s="46">
        <f t="shared" si="14"/>
        <v>0</v>
      </c>
      <c r="I97" s="95"/>
      <c r="J97" s="22">
        <v>40</v>
      </c>
      <c r="K97" s="72">
        <f t="shared" si="15"/>
        <v>0</v>
      </c>
      <c r="L97" s="17" t="s">
        <v>16</v>
      </c>
      <c r="M97" s="18"/>
      <c r="N97" s="141">
        <f t="shared" si="16"/>
        <v>0</v>
      </c>
      <c r="O97" s="97"/>
      <c r="P97" s="43">
        <f t="shared" si="17"/>
        <v>0</v>
      </c>
    </row>
    <row r="98" spans="1:16" ht="24.6">
      <c r="A98" s="10">
        <v>94</v>
      </c>
      <c r="B98" s="19" t="s">
        <v>108</v>
      </c>
      <c r="C98" s="71">
        <f>+'30'!H98</f>
        <v>0</v>
      </c>
      <c r="D98" s="94">
        <v>0</v>
      </c>
      <c r="E98" s="46">
        <f t="shared" si="13"/>
        <v>0</v>
      </c>
      <c r="F98" s="105">
        <v>0</v>
      </c>
      <c r="G98" s="103">
        <v>0</v>
      </c>
      <c r="H98" s="46">
        <f t="shared" si="14"/>
        <v>0</v>
      </c>
      <c r="I98" s="95"/>
      <c r="J98" s="22">
        <v>40</v>
      </c>
      <c r="K98" s="72">
        <f t="shared" si="15"/>
        <v>0</v>
      </c>
      <c r="L98" s="17" t="s">
        <v>16</v>
      </c>
      <c r="M98" s="18"/>
      <c r="N98" s="141">
        <f t="shared" si="16"/>
        <v>0</v>
      </c>
      <c r="O98" s="97"/>
      <c r="P98" s="43">
        <f t="shared" si="17"/>
        <v>0</v>
      </c>
    </row>
    <row r="99" spans="1:16" ht="24.6">
      <c r="A99" s="10">
        <v>95</v>
      </c>
      <c r="B99" s="19" t="s">
        <v>245</v>
      </c>
      <c r="C99" s="71">
        <f>+'30'!H99</f>
        <v>0</v>
      </c>
      <c r="D99" s="94">
        <v>0</v>
      </c>
      <c r="E99" s="46">
        <f t="shared" si="13"/>
        <v>0</v>
      </c>
      <c r="F99" s="105">
        <v>0</v>
      </c>
      <c r="G99" s="103">
        <v>0</v>
      </c>
      <c r="H99" s="46">
        <f t="shared" si="14"/>
        <v>0</v>
      </c>
      <c r="I99" s="95"/>
      <c r="J99" s="20">
        <v>40</v>
      </c>
      <c r="K99" s="72">
        <f>+J99*I99</f>
        <v>0</v>
      </c>
      <c r="L99" s="17" t="s">
        <v>16</v>
      </c>
      <c r="M99" s="18"/>
      <c r="N99" s="141">
        <f>SUM(K99-M99)</f>
        <v>0</v>
      </c>
      <c r="O99" s="97"/>
      <c r="P99" s="43">
        <f>+I99*O99</f>
        <v>0</v>
      </c>
    </row>
    <row r="100" spans="1:16" ht="24.6">
      <c r="A100" s="10">
        <v>96</v>
      </c>
      <c r="B100" s="19" t="s">
        <v>276</v>
      </c>
      <c r="C100" s="71">
        <f>+'30'!H100</f>
        <v>0</v>
      </c>
      <c r="D100" s="94">
        <v>0</v>
      </c>
      <c r="E100" s="46">
        <f t="shared" si="13"/>
        <v>0</v>
      </c>
      <c r="F100" s="105">
        <v>0</v>
      </c>
      <c r="G100" s="103">
        <v>0</v>
      </c>
      <c r="H100" s="46">
        <f t="shared" si="14"/>
        <v>0</v>
      </c>
      <c r="I100" s="95"/>
      <c r="J100" s="20">
        <v>55</v>
      </c>
      <c r="K100" s="72">
        <f t="shared" si="15"/>
        <v>0</v>
      </c>
      <c r="L100" s="17" t="s">
        <v>16</v>
      </c>
      <c r="M100" s="18"/>
      <c r="N100" s="141">
        <f t="shared" si="16"/>
        <v>0</v>
      </c>
      <c r="O100" s="97"/>
      <c r="P100" s="43">
        <f t="shared" si="17"/>
        <v>0</v>
      </c>
    </row>
    <row r="101" spans="1:16" ht="24.6">
      <c r="A101" s="10">
        <v>97</v>
      </c>
      <c r="B101" s="19" t="s">
        <v>121</v>
      </c>
      <c r="C101" s="71">
        <f>+'30'!H101</f>
        <v>0</v>
      </c>
      <c r="D101" s="94">
        <v>0</v>
      </c>
      <c r="E101" s="46">
        <f t="shared" si="13"/>
        <v>0</v>
      </c>
      <c r="F101" s="105">
        <v>0</v>
      </c>
      <c r="G101" s="103">
        <v>0</v>
      </c>
      <c r="H101" s="46">
        <f t="shared" si="14"/>
        <v>0</v>
      </c>
      <c r="I101" s="95"/>
      <c r="J101" s="22">
        <v>60</v>
      </c>
      <c r="K101" s="72">
        <f t="shared" si="15"/>
        <v>0</v>
      </c>
      <c r="L101" s="17" t="s">
        <v>16</v>
      </c>
      <c r="M101" s="18"/>
      <c r="N101" s="141">
        <f t="shared" si="16"/>
        <v>0</v>
      </c>
      <c r="O101" s="97"/>
      <c r="P101" s="43">
        <f t="shared" si="17"/>
        <v>0</v>
      </c>
    </row>
    <row r="102" spans="1:16" ht="24.6">
      <c r="A102" s="10">
        <v>98</v>
      </c>
      <c r="B102" s="19" t="s">
        <v>113</v>
      </c>
      <c r="C102" s="71">
        <f>+'30'!H102</f>
        <v>0</v>
      </c>
      <c r="D102" s="94">
        <v>0</v>
      </c>
      <c r="E102" s="46">
        <f t="shared" si="13"/>
        <v>0</v>
      </c>
      <c r="F102" s="105">
        <v>0</v>
      </c>
      <c r="G102" s="103">
        <v>0</v>
      </c>
      <c r="H102" s="46">
        <f t="shared" si="14"/>
        <v>0</v>
      </c>
      <c r="I102" s="95"/>
      <c r="J102" s="22">
        <v>50</v>
      </c>
      <c r="K102" s="72">
        <f t="shared" si="15"/>
        <v>0</v>
      </c>
      <c r="L102" s="17" t="s">
        <v>16</v>
      </c>
      <c r="M102" s="18"/>
      <c r="N102" s="141">
        <f t="shared" si="16"/>
        <v>0</v>
      </c>
      <c r="O102" s="97"/>
      <c r="P102" s="43">
        <f t="shared" si="17"/>
        <v>0</v>
      </c>
    </row>
    <row r="103" spans="1:16" ht="24.6">
      <c r="A103" s="10">
        <v>99</v>
      </c>
      <c r="B103" s="19" t="s">
        <v>114</v>
      </c>
      <c r="C103" s="71">
        <f>+'30'!H103</f>
        <v>0</v>
      </c>
      <c r="D103" s="94">
        <v>0</v>
      </c>
      <c r="E103" s="46">
        <f t="shared" si="13"/>
        <v>0</v>
      </c>
      <c r="F103" s="105">
        <v>0</v>
      </c>
      <c r="G103" s="103">
        <v>0</v>
      </c>
      <c r="H103" s="46">
        <f t="shared" si="14"/>
        <v>0</v>
      </c>
      <c r="I103" s="95"/>
      <c r="J103" s="22">
        <v>100</v>
      </c>
      <c r="K103" s="72">
        <f t="shared" si="15"/>
        <v>0</v>
      </c>
      <c r="L103" s="17" t="s">
        <v>16</v>
      </c>
      <c r="M103" s="18"/>
      <c r="N103" s="141">
        <f t="shared" si="16"/>
        <v>0</v>
      </c>
      <c r="O103" s="97"/>
      <c r="P103" s="43">
        <f t="shared" si="17"/>
        <v>0</v>
      </c>
    </row>
    <row r="104" spans="1:16" ht="24.6">
      <c r="A104" s="10">
        <v>100</v>
      </c>
      <c r="B104" s="19" t="s">
        <v>380</v>
      </c>
      <c r="C104" s="71">
        <f>+'30'!H104</f>
        <v>0</v>
      </c>
      <c r="D104" s="94">
        <v>0</v>
      </c>
      <c r="E104" s="46">
        <f t="shared" si="13"/>
        <v>0</v>
      </c>
      <c r="F104" s="105">
        <v>0</v>
      </c>
      <c r="G104" s="103">
        <v>0</v>
      </c>
      <c r="H104" s="46">
        <f t="shared" si="14"/>
        <v>0</v>
      </c>
      <c r="I104" s="95"/>
      <c r="J104" s="22">
        <v>35</v>
      </c>
      <c r="K104" s="72">
        <f t="shared" si="15"/>
        <v>0</v>
      </c>
      <c r="L104" s="17" t="s">
        <v>16</v>
      </c>
      <c r="M104" s="18"/>
      <c r="N104" s="141">
        <f t="shared" si="16"/>
        <v>0</v>
      </c>
      <c r="O104" s="97"/>
      <c r="P104" s="43">
        <f t="shared" si="17"/>
        <v>0</v>
      </c>
    </row>
    <row r="105" spans="1:16" ht="24.6">
      <c r="A105" s="10">
        <v>101</v>
      </c>
      <c r="B105" s="19" t="s">
        <v>379</v>
      </c>
      <c r="C105" s="71">
        <f>+'30'!H105</f>
        <v>0</v>
      </c>
      <c r="D105" s="94">
        <v>0</v>
      </c>
      <c r="E105" s="46">
        <f t="shared" si="13"/>
        <v>0</v>
      </c>
      <c r="F105" s="105">
        <v>0</v>
      </c>
      <c r="G105" s="103">
        <v>0</v>
      </c>
      <c r="H105" s="46">
        <f t="shared" si="14"/>
        <v>0</v>
      </c>
      <c r="I105" s="95"/>
      <c r="J105" s="22">
        <v>35</v>
      </c>
      <c r="K105" s="72">
        <f t="shared" si="15"/>
        <v>0</v>
      </c>
      <c r="L105" s="17" t="s">
        <v>16</v>
      </c>
      <c r="M105" s="18"/>
      <c r="N105" s="141">
        <f t="shared" si="16"/>
        <v>0</v>
      </c>
      <c r="O105" s="97"/>
      <c r="P105" s="43">
        <f t="shared" si="17"/>
        <v>0</v>
      </c>
    </row>
    <row r="106" spans="1:16" ht="24.6">
      <c r="A106" s="10">
        <v>102</v>
      </c>
      <c r="B106" s="19" t="s">
        <v>277</v>
      </c>
      <c r="C106" s="71">
        <f>+'30'!H106</f>
        <v>0</v>
      </c>
      <c r="D106" s="94">
        <v>0</v>
      </c>
      <c r="E106" s="46">
        <f t="shared" si="13"/>
        <v>0</v>
      </c>
      <c r="F106" s="105">
        <v>0</v>
      </c>
      <c r="G106" s="103">
        <v>0</v>
      </c>
      <c r="H106" s="46">
        <f t="shared" si="14"/>
        <v>0</v>
      </c>
      <c r="I106" s="95"/>
      <c r="J106" s="22">
        <v>40</v>
      </c>
      <c r="K106" s="72">
        <f t="shared" si="15"/>
        <v>0</v>
      </c>
      <c r="L106" s="17" t="s">
        <v>16</v>
      </c>
      <c r="M106" s="18"/>
      <c r="N106" s="141">
        <f t="shared" si="16"/>
        <v>0</v>
      </c>
      <c r="O106" s="97"/>
      <c r="P106" s="43">
        <f t="shared" si="17"/>
        <v>0</v>
      </c>
    </row>
    <row r="107" spans="1:16" ht="24.6">
      <c r="A107" s="10">
        <v>103</v>
      </c>
      <c r="B107" s="19" t="s">
        <v>415</v>
      </c>
      <c r="C107" s="71">
        <f>+'30'!H107</f>
        <v>0</v>
      </c>
      <c r="D107" s="94">
        <v>0</v>
      </c>
      <c r="E107" s="46">
        <f t="shared" si="13"/>
        <v>0</v>
      </c>
      <c r="F107" s="105">
        <v>0</v>
      </c>
      <c r="G107" s="103">
        <v>0</v>
      </c>
      <c r="H107" s="46">
        <f t="shared" si="14"/>
        <v>0</v>
      </c>
      <c r="I107" s="95"/>
      <c r="J107" s="22">
        <v>50</v>
      </c>
      <c r="K107" s="72">
        <f t="shared" si="15"/>
        <v>0</v>
      </c>
      <c r="L107" s="17" t="s">
        <v>16</v>
      </c>
      <c r="M107" s="18"/>
      <c r="N107" s="141">
        <f t="shared" si="16"/>
        <v>0</v>
      </c>
      <c r="O107" s="97"/>
      <c r="P107" s="43">
        <f t="shared" si="17"/>
        <v>0</v>
      </c>
    </row>
    <row r="108" spans="1:16" ht="24.6">
      <c r="A108" s="10">
        <v>104</v>
      </c>
      <c r="B108" s="19" t="s">
        <v>279</v>
      </c>
      <c r="C108" s="71">
        <f>+'30'!H108</f>
        <v>0</v>
      </c>
      <c r="D108" s="94">
        <v>0</v>
      </c>
      <c r="E108" s="46">
        <f t="shared" si="13"/>
        <v>0</v>
      </c>
      <c r="F108" s="105">
        <v>0</v>
      </c>
      <c r="G108" s="103">
        <v>0</v>
      </c>
      <c r="H108" s="46">
        <f t="shared" si="14"/>
        <v>0</v>
      </c>
      <c r="I108" s="95"/>
      <c r="J108" s="22">
        <v>50</v>
      </c>
      <c r="K108" s="72">
        <f t="shared" si="15"/>
        <v>0</v>
      </c>
      <c r="L108" s="17" t="s">
        <v>16</v>
      </c>
      <c r="M108" s="18"/>
      <c r="N108" s="141">
        <f t="shared" si="16"/>
        <v>0</v>
      </c>
      <c r="O108" s="97"/>
      <c r="P108" s="43">
        <f t="shared" si="17"/>
        <v>0</v>
      </c>
    </row>
    <row r="109" spans="1:16" ht="24.6">
      <c r="A109" s="10">
        <v>105</v>
      </c>
      <c r="B109" s="19" t="s">
        <v>278</v>
      </c>
      <c r="C109" s="71">
        <f>+'30'!H107</f>
        <v>0</v>
      </c>
      <c r="D109" s="94">
        <v>0</v>
      </c>
      <c r="E109" s="46">
        <f t="shared" si="13"/>
        <v>0</v>
      </c>
      <c r="F109" s="105">
        <v>0</v>
      </c>
      <c r="G109" s="103">
        <v>0</v>
      </c>
      <c r="H109" s="46">
        <f t="shared" si="14"/>
        <v>0</v>
      </c>
      <c r="I109" s="95"/>
      <c r="J109" s="20">
        <v>60</v>
      </c>
      <c r="K109" s="72">
        <f t="shared" si="15"/>
        <v>0</v>
      </c>
      <c r="L109" s="17" t="s">
        <v>16</v>
      </c>
      <c r="M109" s="18"/>
      <c r="N109" s="141">
        <f t="shared" si="16"/>
        <v>0</v>
      </c>
      <c r="O109" s="97"/>
      <c r="P109" s="43">
        <f t="shared" si="17"/>
        <v>0</v>
      </c>
    </row>
    <row r="110" spans="1:16" ht="24.6">
      <c r="A110" s="10">
        <v>106</v>
      </c>
      <c r="B110" s="19" t="s">
        <v>319</v>
      </c>
      <c r="C110" s="71">
        <f>+'30'!H110</f>
        <v>0</v>
      </c>
      <c r="D110" s="94">
        <v>0</v>
      </c>
      <c r="E110" s="46">
        <f t="shared" si="13"/>
        <v>0</v>
      </c>
      <c r="F110" s="105">
        <v>0</v>
      </c>
      <c r="G110" s="103">
        <v>0</v>
      </c>
      <c r="H110" s="46">
        <f t="shared" si="14"/>
        <v>0</v>
      </c>
      <c r="I110" s="95"/>
      <c r="J110" s="20">
        <v>50</v>
      </c>
      <c r="K110" s="72">
        <f t="shared" si="15"/>
        <v>0</v>
      </c>
      <c r="L110" s="17" t="s">
        <v>16</v>
      </c>
      <c r="M110" s="18"/>
      <c r="N110" s="141">
        <f t="shared" si="16"/>
        <v>0</v>
      </c>
      <c r="O110" s="97"/>
      <c r="P110" s="43">
        <f t="shared" si="17"/>
        <v>0</v>
      </c>
    </row>
    <row r="111" spans="1:16" ht="24.6">
      <c r="A111" s="10">
        <v>107</v>
      </c>
      <c r="B111" s="19" t="s">
        <v>134</v>
      </c>
      <c r="C111" s="71">
        <f>+'30'!H111</f>
        <v>0</v>
      </c>
      <c r="D111" s="94">
        <v>0</v>
      </c>
      <c r="E111" s="46">
        <f t="shared" si="13"/>
        <v>0</v>
      </c>
      <c r="F111" s="105">
        <v>0</v>
      </c>
      <c r="G111" s="103">
        <v>0</v>
      </c>
      <c r="H111" s="46">
        <f t="shared" si="14"/>
        <v>0</v>
      </c>
      <c r="I111" s="95"/>
      <c r="J111" s="20">
        <v>35</v>
      </c>
      <c r="K111" s="72">
        <f t="shared" si="15"/>
        <v>0</v>
      </c>
      <c r="L111" s="17" t="s">
        <v>16</v>
      </c>
      <c r="M111" s="18"/>
      <c r="N111" s="141">
        <f t="shared" si="16"/>
        <v>0</v>
      </c>
      <c r="O111" s="97"/>
      <c r="P111" s="43">
        <f t="shared" si="17"/>
        <v>0</v>
      </c>
    </row>
    <row r="112" spans="1:16" ht="24.6">
      <c r="A112" s="10">
        <v>108</v>
      </c>
      <c r="B112" s="19" t="s">
        <v>324</v>
      </c>
      <c r="C112" s="71">
        <f>+'30'!H112</f>
        <v>0</v>
      </c>
      <c r="D112" s="94">
        <v>0</v>
      </c>
      <c r="E112" s="46">
        <f t="shared" si="13"/>
        <v>0</v>
      </c>
      <c r="F112" s="105">
        <v>0</v>
      </c>
      <c r="G112" s="103">
        <v>0</v>
      </c>
      <c r="H112" s="46">
        <f t="shared" si="14"/>
        <v>0</v>
      </c>
      <c r="I112" s="95"/>
      <c r="J112" s="20">
        <v>10</v>
      </c>
      <c r="K112" s="72">
        <f t="shared" si="15"/>
        <v>0</v>
      </c>
      <c r="L112" s="17" t="s">
        <v>16</v>
      </c>
      <c r="M112" s="18"/>
      <c r="N112" s="141">
        <f t="shared" si="16"/>
        <v>0</v>
      </c>
      <c r="O112" s="97"/>
      <c r="P112" s="43">
        <f t="shared" si="17"/>
        <v>0</v>
      </c>
    </row>
    <row r="113" spans="1:16" ht="24.6">
      <c r="A113" s="10">
        <v>109</v>
      </c>
      <c r="B113" s="19" t="s">
        <v>416</v>
      </c>
      <c r="C113" s="71">
        <f>+'30'!H113</f>
        <v>0</v>
      </c>
      <c r="D113" s="94">
        <v>0</v>
      </c>
      <c r="E113" s="46">
        <f t="shared" si="13"/>
        <v>0</v>
      </c>
      <c r="F113" s="105">
        <v>0</v>
      </c>
      <c r="G113" s="103">
        <v>0</v>
      </c>
      <c r="H113" s="46">
        <f t="shared" si="14"/>
        <v>0</v>
      </c>
      <c r="I113" s="95"/>
      <c r="J113" s="20">
        <v>10</v>
      </c>
      <c r="K113" s="72">
        <f t="shared" si="15"/>
        <v>0</v>
      </c>
      <c r="L113" s="17" t="s">
        <v>16</v>
      </c>
      <c r="M113" s="18"/>
      <c r="N113" s="141">
        <f t="shared" si="16"/>
        <v>0</v>
      </c>
      <c r="O113" s="97"/>
      <c r="P113" s="43">
        <f t="shared" si="17"/>
        <v>0</v>
      </c>
    </row>
    <row r="114" spans="1:16" ht="24.6">
      <c r="A114" s="10">
        <v>110</v>
      </c>
      <c r="B114" s="19" t="s">
        <v>193</v>
      </c>
      <c r="C114" s="71">
        <f>+'30'!H114</f>
        <v>0</v>
      </c>
      <c r="D114" s="94">
        <v>0</v>
      </c>
      <c r="E114" s="46">
        <f t="shared" si="13"/>
        <v>0</v>
      </c>
      <c r="F114" s="105">
        <v>0</v>
      </c>
      <c r="G114" s="103">
        <v>0</v>
      </c>
      <c r="H114" s="46">
        <f t="shared" si="14"/>
        <v>0</v>
      </c>
      <c r="I114" s="95"/>
      <c r="J114" s="20">
        <v>10</v>
      </c>
      <c r="K114" s="72">
        <f t="shared" si="15"/>
        <v>0</v>
      </c>
      <c r="L114" s="17" t="s">
        <v>16</v>
      </c>
      <c r="M114" s="18"/>
      <c r="N114" s="141">
        <f t="shared" si="16"/>
        <v>0</v>
      </c>
      <c r="O114" s="97"/>
      <c r="P114" s="43">
        <f t="shared" si="17"/>
        <v>0</v>
      </c>
    </row>
    <row r="115" spans="1:16" ht="24.6">
      <c r="A115" s="10">
        <v>111</v>
      </c>
      <c r="B115" s="19" t="s">
        <v>196</v>
      </c>
      <c r="C115" s="71">
        <f>+'30'!H115</f>
        <v>0</v>
      </c>
      <c r="D115" s="94">
        <v>0</v>
      </c>
      <c r="E115" s="46">
        <f t="shared" si="13"/>
        <v>0</v>
      </c>
      <c r="F115" s="105">
        <v>0</v>
      </c>
      <c r="G115" s="103">
        <v>0</v>
      </c>
      <c r="H115" s="46">
        <f t="shared" si="14"/>
        <v>0</v>
      </c>
      <c r="I115" s="95"/>
      <c r="J115" s="22">
        <v>10</v>
      </c>
      <c r="K115" s="72">
        <f t="shared" si="15"/>
        <v>0</v>
      </c>
      <c r="L115" s="17" t="s">
        <v>16</v>
      </c>
      <c r="M115" s="18"/>
      <c r="N115" s="141">
        <f t="shared" si="16"/>
        <v>0</v>
      </c>
      <c r="O115" s="97"/>
      <c r="P115" s="43">
        <f t="shared" si="17"/>
        <v>0</v>
      </c>
    </row>
    <row r="116" spans="1:16" ht="24.6">
      <c r="A116" s="10">
        <v>112</v>
      </c>
      <c r="B116" s="19" t="s">
        <v>195</v>
      </c>
      <c r="C116" s="71">
        <f>+'30'!H116</f>
        <v>0</v>
      </c>
      <c r="D116" s="94">
        <v>0</v>
      </c>
      <c r="E116" s="46">
        <f t="shared" si="13"/>
        <v>0</v>
      </c>
      <c r="F116" s="105">
        <v>0</v>
      </c>
      <c r="G116" s="103">
        <v>0</v>
      </c>
      <c r="H116" s="46">
        <f t="shared" si="14"/>
        <v>0</v>
      </c>
      <c r="I116" s="95"/>
      <c r="J116" s="22">
        <v>10</v>
      </c>
      <c r="K116" s="72">
        <f t="shared" si="15"/>
        <v>0</v>
      </c>
      <c r="L116" s="17" t="s">
        <v>16</v>
      </c>
      <c r="M116" s="18"/>
      <c r="N116" s="141">
        <f t="shared" si="16"/>
        <v>0</v>
      </c>
      <c r="O116" s="97"/>
      <c r="P116" s="43">
        <f t="shared" si="17"/>
        <v>0</v>
      </c>
    </row>
    <row r="117" spans="1:16" ht="24.6">
      <c r="A117" s="10">
        <v>113</v>
      </c>
      <c r="B117" s="19" t="s">
        <v>197</v>
      </c>
      <c r="C117" s="71">
        <f>+'30'!H117</f>
        <v>0</v>
      </c>
      <c r="D117" s="94">
        <v>0</v>
      </c>
      <c r="E117" s="46">
        <f t="shared" si="13"/>
        <v>0</v>
      </c>
      <c r="F117" s="105">
        <v>0</v>
      </c>
      <c r="G117" s="103">
        <v>0</v>
      </c>
      <c r="H117" s="46">
        <f t="shared" si="14"/>
        <v>0</v>
      </c>
      <c r="I117" s="95"/>
      <c r="J117" s="20">
        <v>10</v>
      </c>
      <c r="K117" s="72">
        <f t="shared" si="15"/>
        <v>0</v>
      </c>
      <c r="L117" s="17" t="s">
        <v>16</v>
      </c>
      <c r="M117" s="18"/>
      <c r="N117" s="141">
        <f t="shared" si="16"/>
        <v>0</v>
      </c>
      <c r="O117" s="97"/>
      <c r="P117" s="43">
        <f t="shared" si="17"/>
        <v>0</v>
      </c>
    </row>
    <row r="118" spans="1:16" ht="24.6">
      <c r="A118" s="10">
        <v>114</v>
      </c>
      <c r="B118" s="19" t="s">
        <v>194</v>
      </c>
      <c r="C118" s="71">
        <f>+'30'!H118</f>
        <v>0</v>
      </c>
      <c r="D118" s="94">
        <v>0</v>
      </c>
      <c r="E118" s="46">
        <f t="shared" si="13"/>
        <v>0</v>
      </c>
      <c r="F118" s="105">
        <v>0</v>
      </c>
      <c r="G118" s="103">
        <v>0</v>
      </c>
      <c r="H118" s="46">
        <f t="shared" si="14"/>
        <v>0</v>
      </c>
      <c r="I118" s="95"/>
      <c r="J118" s="20">
        <v>10</v>
      </c>
      <c r="K118" s="72">
        <f t="shared" si="15"/>
        <v>0</v>
      </c>
      <c r="L118" s="17" t="s">
        <v>16</v>
      </c>
      <c r="M118" s="18"/>
      <c r="N118" s="141">
        <f t="shared" si="16"/>
        <v>0</v>
      </c>
      <c r="O118" s="97"/>
      <c r="P118" s="43">
        <f t="shared" si="17"/>
        <v>0</v>
      </c>
    </row>
    <row r="119" spans="1:16" ht="24.6">
      <c r="A119" s="10">
        <v>115</v>
      </c>
      <c r="B119" s="19" t="s">
        <v>280</v>
      </c>
      <c r="C119" s="71">
        <f>+'30'!H119</f>
        <v>0</v>
      </c>
      <c r="D119" s="94">
        <v>0</v>
      </c>
      <c r="E119" s="46">
        <f t="shared" si="13"/>
        <v>0</v>
      </c>
      <c r="F119" s="105">
        <v>0</v>
      </c>
      <c r="G119" s="103">
        <v>0</v>
      </c>
      <c r="H119" s="46">
        <f t="shared" si="14"/>
        <v>0</v>
      </c>
      <c r="I119" s="95"/>
      <c r="J119" s="20">
        <v>10</v>
      </c>
      <c r="K119" s="72">
        <f t="shared" si="15"/>
        <v>0</v>
      </c>
      <c r="L119" s="17" t="s">
        <v>16</v>
      </c>
      <c r="M119" s="18"/>
      <c r="N119" s="141">
        <f t="shared" si="16"/>
        <v>0</v>
      </c>
      <c r="O119" s="97"/>
      <c r="P119" s="43">
        <f t="shared" si="17"/>
        <v>0</v>
      </c>
    </row>
    <row r="120" spans="1:16" ht="24.6">
      <c r="A120" s="10">
        <v>116</v>
      </c>
      <c r="B120" s="19" t="s">
        <v>141</v>
      </c>
      <c r="C120" s="71">
        <f>+'30'!H120</f>
        <v>0</v>
      </c>
      <c r="D120" s="94">
        <v>0</v>
      </c>
      <c r="E120" s="46">
        <f t="shared" si="13"/>
        <v>0</v>
      </c>
      <c r="F120" s="105">
        <v>0</v>
      </c>
      <c r="G120" s="103">
        <v>0</v>
      </c>
      <c r="H120" s="46">
        <f t="shared" si="14"/>
        <v>0</v>
      </c>
      <c r="I120" s="95"/>
      <c r="J120" s="20">
        <v>40</v>
      </c>
      <c r="K120" s="72">
        <f t="shared" si="15"/>
        <v>0</v>
      </c>
      <c r="L120" s="17" t="s">
        <v>16</v>
      </c>
      <c r="M120" s="18"/>
      <c r="N120" s="141">
        <f t="shared" si="16"/>
        <v>0</v>
      </c>
      <c r="O120" s="97"/>
      <c r="P120" s="43">
        <f t="shared" si="17"/>
        <v>0</v>
      </c>
    </row>
    <row r="121" spans="1:16" ht="24.6">
      <c r="A121" s="10">
        <v>117</v>
      </c>
      <c r="B121" s="19" t="s">
        <v>142</v>
      </c>
      <c r="C121" s="71">
        <f>+'30'!H121</f>
        <v>0</v>
      </c>
      <c r="D121" s="94">
        <v>0</v>
      </c>
      <c r="E121" s="46">
        <f t="shared" si="13"/>
        <v>0</v>
      </c>
      <c r="F121" s="105">
        <v>0</v>
      </c>
      <c r="G121" s="103">
        <v>0</v>
      </c>
      <c r="H121" s="46">
        <f t="shared" si="14"/>
        <v>0</v>
      </c>
      <c r="I121" s="95"/>
      <c r="J121" s="20">
        <v>50</v>
      </c>
      <c r="K121" s="72">
        <f t="shared" si="15"/>
        <v>0</v>
      </c>
      <c r="L121" s="17" t="s">
        <v>16</v>
      </c>
      <c r="M121" s="18"/>
      <c r="N121" s="141">
        <f t="shared" si="16"/>
        <v>0</v>
      </c>
      <c r="O121" s="97"/>
      <c r="P121" s="43">
        <f t="shared" si="17"/>
        <v>0</v>
      </c>
    </row>
    <row r="122" spans="1:16" ht="24.6">
      <c r="A122" s="10">
        <v>118</v>
      </c>
      <c r="B122" s="19" t="s">
        <v>135</v>
      </c>
      <c r="C122" s="71">
        <f>+'30'!H122</f>
        <v>0</v>
      </c>
      <c r="D122" s="94">
        <v>0</v>
      </c>
      <c r="E122" s="46">
        <f t="shared" si="13"/>
        <v>0</v>
      </c>
      <c r="F122" s="105">
        <v>0</v>
      </c>
      <c r="G122" s="103">
        <v>0</v>
      </c>
      <c r="H122" s="46">
        <f t="shared" si="14"/>
        <v>0</v>
      </c>
      <c r="I122" s="95"/>
      <c r="J122" s="20">
        <v>55</v>
      </c>
      <c r="K122" s="72">
        <f t="shared" si="15"/>
        <v>0</v>
      </c>
      <c r="L122" s="17" t="s">
        <v>16</v>
      </c>
      <c r="M122" s="18"/>
      <c r="N122" s="141">
        <f t="shared" si="16"/>
        <v>0</v>
      </c>
      <c r="O122" s="97"/>
      <c r="P122" s="43">
        <f t="shared" si="17"/>
        <v>0</v>
      </c>
    </row>
    <row r="123" spans="1:16" ht="24.6">
      <c r="A123" s="10">
        <v>119</v>
      </c>
      <c r="B123" s="19" t="s">
        <v>144</v>
      </c>
      <c r="C123" s="71">
        <f>+'30'!H123</f>
        <v>0</v>
      </c>
      <c r="D123" s="94">
        <v>0</v>
      </c>
      <c r="E123" s="46">
        <f t="shared" si="13"/>
        <v>0</v>
      </c>
      <c r="F123" s="105">
        <v>0</v>
      </c>
      <c r="G123" s="103">
        <v>0</v>
      </c>
      <c r="H123" s="46">
        <f t="shared" si="14"/>
        <v>0</v>
      </c>
      <c r="I123" s="95"/>
      <c r="J123" s="20">
        <v>55</v>
      </c>
      <c r="K123" s="72">
        <f t="shared" si="15"/>
        <v>0</v>
      </c>
      <c r="L123" s="17" t="s">
        <v>16</v>
      </c>
      <c r="M123" s="18"/>
      <c r="N123" s="141">
        <f t="shared" si="16"/>
        <v>0</v>
      </c>
      <c r="O123" s="97"/>
      <c r="P123" s="43">
        <f t="shared" si="17"/>
        <v>0</v>
      </c>
    </row>
    <row r="124" spans="1:16" ht="24.6">
      <c r="A124" s="10">
        <v>120</v>
      </c>
      <c r="B124" s="19" t="s">
        <v>143</v>
      </c>
      <c r="C124" s="71">
        <f>+'30'!H124</f>
        <v>0</v>
      </c>
      <c r="D124" s="94">
        <v>0</v>
      </c>
      <c r="E124" s="46">
        <f t="shared" si="13"/>
        <v>0</v>
      </c>
      <c r="F124" s="105">
        <v>0</v>
      </c>
      <c r="G124" s="103">
        <v>0</v>
      </c>
      <c r="H124" s="46">
        <f t="shared" si="14"/>
        <v>0</v>
      </c>
      <c r="I124" s="95"/>
      <c r="J124" s="20">
        <v>55</v>
      </c>
      <c r="K124" s="72">
        <f t="shared" si="15"/>
        <v>0</v>
      </c>
      <c r="L124" s="17" t="s">
        <v>16</v>
      </c>
      <c r="M124" s="18"/>
      <c r="N124" s="141">
        <f t="shared" si="16"/>
        <v>0</v>
      </c>
      <c r="O124" s="97"/>
      <c r="P124" s="43">
        <f t="shared" si="17"/>
        <v>0</v>
      </c>
    </row>
    <row r="125" spans="1:16" ht="24.6">
      <c r="A125" s="10">
        <v>121</v>
      </c>
      <c r="B125" s="19" t="s">
        <v>137</v>
      </c>
      <c r="C125" s="71">
        <f>+'30'!H125</f>
        <v>0</v>
      </c>
      <c r="D125" s="94">
        <v>0</v>
      </c>
      <c r="E125" s="46">
        <f t="shared" si="13"/>
        <v>0</v>
      </c>
      <c r="F125" s="105">
        <v>0</v>
      </c>
      <c r="G125" s="103">
        <v>0</v>
      </c>
      <c r="H125" s="46">
        <f t="shared" si="14"/>
        <v>0</v>
      </c>
      <c r="I125" s="95"/>
      <c r="J125" s="20">
        <v>30</v>
      </c>
      <c r="K125" s="72">
        <f t="shared" si="15"/>
        <v>0</v>
      </c>
      <c r="L125" s="17" t="s">
        <v>16</v>
      </c>
      <c r="M125" s="18"/>
      <c r="N125" s="141">
        <f t="shared" si="16"/>
        <v>0</v>
      </c>
      <c r="O125" s="97"/>
      <c r="P125" s="43">
        <f t="shared" si="17"/>
        <v>0</v>
      </c>
    </row>
    <row r="126" spans="1:16" ht="24.6">
      <c r="A126" s="10">
        <v>122</v>
      </c>
      <c r="B126" s="19" t="s">
        <v>281</v>
      </c>
      <c r="C126" s="71">
        <f>+'30'!H126</f>
        <v>0</v>
      </c>
      <c r="D126" s="94">
        <v>0</v>
      </c>
      <c r="E126" s="46">
        <f t="shared" si="13"/>
        <v>0</v>
      </c>
      <c r="F126" s="105">
        <v>0</v>
      </c>
      <c r="G126" s="103">
        <v>0</v>
      </c>
      <c r="H126" s="46">
        <f t="shared" si="14"/>
        <v>0</v>
      </c>
      <c r="I126" s="95"/>
      <c r="J126" s="20">
        <v>25</v>
      </c>
      <c r="K126" s="72">
        <f>+J126*I126</f>
        <v>0</v>
      </c>
      <c r="L126" s="17" t="s">
        <v>16</v>
      </c>
      <c r="M126" s="18"/>
      <c r="N126" s="141">
        <f>SUM(K126-M126)</f>
        <v>0</v>
      </c>
      <c r="O126" s="97"/>
      <c r="P126" s="43">
        <f>+I126*O126</f>
        <v>0</v>
      </c>
    </row>
    <row r="127" spans="1:16" ht="24.6">
      <c r="A127" s="10">
        <v>123</v>
      </c>
      <c r="B127" s="19" t="s">
        <v>282</v>
      </c>
      <c r="C127" s="71">
        <f>+'30'!H127</f>
        <v>0</v>
      </c>
      <c r="D127" s="94">
        <v>0</v>
      </c>
      <c r="E127" s="46">
        <f t="shared" si="13"/>
        <v>0</v>
      </c>
      <c r="F127" s="105">
        <v>0</v>
      </c>
      <c r="G127" s="103">
        <v>0</v>
      </c>
      <c r="H127" s="46">
        <f t="shared" si="14"/>
        <v>0</v>
      </c>
      <c r="I127" s="95"/>
      <c r="J127" s="20">
        <v>25</v>
      </c>
      <c r="K127" s="72">
        <f t="shared" si="15"/>
        <v>0</v>
      </c>
      <c r="L127" s="17" t="s">
        <v>16</v>
      </c>
      <c r="M127" s="18"/>
      <c r="N127" s="141">
        <f t="shared" si="16"/>
        <v>0</v>
      </c>
      <c r="O127" s="97"/>
      <c r="P127" s="43">
        <f t="shared" si="17"/>
        <v>0</v>
      </c>
    </row>
    <row r="128" spans="1:16" ht="24.6">
      <c r="A128" s="10">
        <v>124</v>
      </c>
      <c r="B128" s="19" t="s">
        <v>283</v>
      </c>
      <c r="C128" s="71">
        <f>+'30'!H128</f>
        <v>0</v>
      </c>
      <c r="D128" s="94">
        <v>0</v>
      </c>
      <c r="E128" s="46">
        <f t="shared" si="13"/>
        <v>0</v>
      </c>
      <c r="F128" s="105">
        <v>0</v>
      </c>
      <c r="G128" s="103">
        <v>0</v>
      </c>
      <c r="H128" s="46">
        <f t="shared" si="14"/>
        <v>0</v>
      </c>
      <c r="I128" s="95"/>
      <c r="J128" s="20">
        <v>55</v>
      </c>
      <c r="K128" s="72">
        <f t="shared" si="15"/>
        <v>0</v>
      </c>
      <c r="L128" s="17" t="s">
        <v>16</v>
      </c>
      <c r="M128" s="18"/>
      <c r="N128" s="141">
        <f t="shared" si="16"/>
        <v>0</v>
      </c>
      <c r="O128" s="97"/>
      <c r="P128" s="43">
        <f t="shared" si="17"/>
        <v>0</v>
      </c>
    </row>
    <row r="129" spans="1:16" ht="24.6">
      <c r="A129" s="10">
        <v>125</v>
      </c>
      <c r="B129" s="19" t="s">
        <v>284</v>
      </c>
      <c r="C129" s="71">
        <f>+'30'!H129</f>
        <v>0</v>
      </c>
      <c r="D129" s="94">
        <v>0</v>
      </c>
      <c r="E129" s="46">
        <f t="shared" si="13"/>
        <v>0</v>
      </c>
      <c r="F129" s="105">
        <v>0</v>
      </c>
      <c r="G129" s="103">
        <v>0</v>
      </c>
      <c r="H129" s="46">
        <f t="shared" si="14"/>
        <v>0</v>
      </c>
      <c r="I129" s="95"/>
      <c r="J129" s="20">
        <v>50</v>
      </c>
      <c r="K129" s="72">
        <f t="shared" si="15"/>
        <v>0</v>
      </c>
      <c r="L129" s="17" t="s">
        <v>16</v>
      </c>
      <c r="M129" s="18"/>
      <c r="N129" s="141">
        <f t="shared" si="16"/>
        <v>0</v>
      </c>
      <c r="O129" s="97"/>
      <c r="P129" s="43">
        <f t="shared" si="17"/>
        <v>0</v>
      </c>
    </row>
    <row r="130" spans="1:16" ht="24.6">
      <c r="A130" s="10">
        <v>126</v>
      </c>
      <c r="B130" s="19" t="s">
        <v>327</v>
      </c>
      <c r="C130" s="71">
        <f>+'30'!H130</f>
        <v>0</v>
      </c>
      <c r="D130" s="94">
        <v>0</v>
      </c>
      <c r="E130" s="46">
        <f t="shared" si="13"/>
        <v>0</v>
      </c>
      <c r="F130" s="105">
        <v>0</v>
      </c>
      <c r="G130" s="103">
        <v>0</v>
      </c>
      <c r="H130" s="46">
        <f t="shared" si="14"/>
        <v>0</v>
      </c>
      <c r="I130" s="95"/>
      <c r="J130" s="20">
        <v>65</v>
      </c>
      <c r="K130" s="72">
        <f t="shared" si="15"/>
        <v>0</v>
      </c>
      <c r="L130" s="17" t="s">
        <v>16</v>
      </c>
      <c r="M130" s="18"/>
      <c r="N130" s="141">
        <f t="shared" si="16"/>
        <v>0</v>
      </c>
      <c r="O130" s="97"/>
      <c r="P130" s="43">
        <f t="shared" si="17"/>
        <v>0</v>
      </c>
    </row>
    <row r="131" spans="1:16" ht="24.6">
      <c r="A131" s="10">
        <v>127</v>
      </c>
      <c r="B131" s="19" t="s">
        <v>328</v>
      </c>
      <c r="C131" s="71">
        <f>+'30'!H131</f>
        <v>0</v>
      </c>
      <c r="D131" s="94">
        <v>0</v>
      </c>
      <c r="E131" s="46">
        <f t="shared" si="13"/>
        <v>0</v>
      </c>
      <c r="F131" s="105">
        <v>0</v>
      </c>
      <c r="G131" s="103">
        <v>0</v>
      </c>
      <c r="H131" s="46">
        <f t="shared" si="14"/>
        <v>0</v>
      </c>
      <c r="I131" s="95"/>
      <c r="J131" s="20">
        <v>50</v>
      </c>
      <c r="K131" s="72">
        <f t="shared" si="15"/>
        <v>0</v>
      </c>
      <c r="L131" s="17" t="s">
        <v>16</v>
      </c>
      <c r="M131" s="18"/>
      <c r="N131" s="141">
        <f t="shared" si="16"/>
        <v>0</v>
      </c>
      <c r="O131" s="97"/>
      <c r="P131" s="43">
        <f t="shared" si="17"/>
        <v>0</v>
      </c>
    </row>
    <row r="132" spans="1:16" ht="24.6">
      <c r="A132" s="10">
        <v>128</v>
      </c>
      <c r="B132" s="19" t="s">
        <v>329</v>
      </c>
      <c r="C132" s="71">
        <f>+'30'!H132</f>
        <v>0</v>
      </c>
      <c r="D132" s="94">
        <v>0</v>
      </c>
      <c r="E132" s="46">
        <f t="shared" si="13"/>
        <v>0</v>
      </c>
      <c r="F132" s="105">
        <v>0</v>
      </c>
      <c r="G132" s="103">
        <v>0</v>
      </c>
      <c r="H132" s="46">
        <f t="shared" si="14"/>
        <v>0</v>
      </c>
      <c r="I132" s="95"/>
      <c r="J132" s="20">
        <v>50</v>
      </c>
      <c r="K132" s="72">
        <f t="shared" si="15"/>
        <v>0</v>
      </c>
      <c r="L132" s="17" t="s">
        <v>16</v>
      </c>
      <c r="M132" s="18"/>
      <c r="N132" s="141">
        <f t="shared" si="16"/>
        <v>0</v>
      </c>
      <c r="O132" s="97"/>
      <c r="P132" s="43">
        <f t="shared" si="17"/>
        <v>0</v>
      </c>
    </row>
    <row r="133" spans="1:16" ht="24.6">
      <c r="A133" s="10">
        <v>129</v>
      </c>
      <c r="B133" s="19" t="s">
        <v>330</v>
      </c>
      <c r="C133" s="71">
        <f>+'30'!H133</f>
        <v>0</v>
      </c>
      <c r="D133" s="94">
        <v>0</v>
      </c>
      <c r="E133" s="46">
        <f t="shared" si="13"/>
        <v>0</v>
      </c>
      <c r="F133" s="105">
        <v>0</v>
      </c>
      <c r="G133" s="103">
        <v>0</v>
      </c>
      <c r="H133" s="46">
        <f t="shared" si="14"/>
        <v>0</v>
      </c>
      <c r="I133" s="95"/>
      <c r="J133" s="20">
        <v>60</v>
      </c>
      <c r="K133" s="72">
        <f t="shared" si="15"/>
        <v>0</v>
      </c>
      <c r="L133" s="17" t="s">
        <v>16</v>
      </c>
      <c r="M133" s="18"/>
      <c r="N133" s="141">
        <f t="shared" si="16"/>
        <v>0</v>
      </c>
      <c r="O133" s="97"/>
      <c r="P133" s="43">
        <f t="shared" si="17"/>
        <v>0</v>
      </c>
    </row>
    <row r="134" spans="1:16" ht="24.6">
      <c r="A134" s="10">
        <v>130</v>
      </c>
      <c r="B134" s="19" t="s">
        <v>331</v>
      </c>
      <c r="C134" s="71">
        <f>+'30'!H134</f>
        <v>0</v>
      </c>
      <c r="D134" s="94">
        <v>0</v>
      </c>
      <c r="E134" s="46">
        <f t="shared" ref="E134:E197" si="18">C134+D134</f>
        <v>0</v>
      </c>
      <c r="F134" s="105">
        <v>0</v>
      </c>
      <c r="G134" s="103">
        <v>0</v>
      </c>
      <c r="H134" s="46">
        <f t="shared" ref="H134:H197" si="19">+E134-F134-I134-G134</f>
        <v>0</v>
      </c>
      <c r="I134" s="95"/>
      <c r="J134" s="20">
        <v>60</v>
      </c>
      <c r="K134" s="72">
        <f t="shared" si="15"/>
        <v>0</v>
      </c>
      <c r="L134" s="17" t="s">
        <v>16</v>
      </c>
      <c r="M134" s="18"/>
      <c r="N134" s="141">
        <f t="shared" si="16"/>
        <v>0</v>
      </c>
      <c r="O134" s="97"/>
      <c r="P134" s="43">
        <f t="shared" si="17"/>
        <v>0</v>
      </c>
    </row>
    <row r="135" spans="1:16" ht="24.6">
      <c r="A135" s="10">
        <v>131</v>
      </c>
      <c r="B135" s="19" t="s">
        <v>417</v>
      </c>
      <c r="C135" s="71">
        <f>+'30'!H135</f>
        <v>0</v>
      </c>
      <c r="D135" s="94">
        <v>0</v>
      </c>
      <c r="E135" s="46">
        <f t="shared" si="18"/>
        <v>0</v>
      </c>
      <c r="F135" s="105">
        <v>0</v>
      </c>
      <c r="G135" s="103">
        <v>0</v>
      </c>
      <c r="H135" s="46">
        <f t="shared" si="19"/>
        <v>0</v>
      </c>
      <c r="I135" s="95"/>
      <c r="J135" s="20">
        <v>40</v>
      </c>
      <c r="K135" s="72">
        <f t="shared" si="15"/>
        <v>0</v>
      </c>
      <c r="L135" s="17" t="s">
        <v>16</v>
      </c>
      <c r="M135" s="18"/>
      <c r="N135" s="141">
        <f t="shared" si="16"/>
        <v>0</v>
      </c>
      <c r="O135" s="97"/>
      <c r="P135" s="43">
        <f t="shared" si="17"/>
        <v>0</v>
      </c>
    </row>
    <row r="136" spans="1:16" ht="24.6">
      <c r="A136" s="10">
        <v>132</v>
      </c>
      <c r="B136" s="19" t="s">
        <v>418</v>
      </c>
      <c r="C136" s="71">
        <f>+'30'!H136</f>
        <v>0</v>
      </c>
      <c r="D136" s="94">
        <v>0</v>
      </c>
      <c r="E136" s="46">
        <f t="shared" si="18"/>
        <v>0</v>
      </c>
      <c r="F136" s="105">
        <v>0</v>
      </c>
      <c r="G136" s="103">
        <v>0</v>
      </c>
      <c r="H136" s="46">
        <f t="shared" si="19"/>
        <v>0</v>
      </c>
      <c r="I136" s="95"/>
      <c r="J136" s="20">
        <v>45</v>
      </c>
      <c r="K136" s="72">
        <f t="shared" si="15"/>
        <v>0</v>
      </c>
      <c r="L136" s="17" t="s">
        <v>16</v>
      </c>
      <c r="M136" s="18"/>
      <c r="N136" s="141">
        <f t="shared" si="16"/>
        <v>0</v>
      </c>
      <c r="O136" s="97"/>
      <c r="P136" s="43">
        <f t="shared" si="17"/>
        <v>0</v>
      </c>
    </row>
    <row r="137" spans="1:16" ht="24.6">
      <c r="A137" s="10">
        <v>133</v>
      </c>
      <c r="B137" s="19" t="s">
        <v>419</v>
      </c>
      <c r="C137" s="71">
        <f>+'30'!H137</f>
        <v>0</v>
      </c>
      <c r="D137" s="94">
        <v>0</v>
      </c>
      <c r="E137" s="46">
        <f t="shared" si="18"/>
        <v>0</v>
      </c>
      <c r="F137" s="105">
        <v>0</v>
      </c>
      <c r="G137" s="103">
        <v>0</v>
      </c>
      <c r="H137" s="46">
        <f t="shared" si="19"/>
        <v>0</v>
      </c>
      <c r="I137" s="95"/>
      <c r="J137" s="20">
        <v>45</v>
      </c>
      <c r="K137" s="72">
        <f t="shared" si="15"/>
        <v>0</v>
      </c>
      <c r="L137" s="17" t="s">
        <v>16</v>
      </c>
      <c r="M137" s="18"/>
      <c r="N137" s="141">
        <f t="shared" si="16"/>
        <v>0</v>
      </c>
      <c r="O137" s="97"/>
      <c r="P137" s="43">
        <f t="shared" si="17"/>
        <v>0</v>
      </c>
    </row>
    <row r="138" spans="1:16" ht="24.6">
      <c r="A138" s="10">
        <v>134</v>
      </c>
      <c r="B138" s="19" t="s">
        <v>150</v>
      </c>
      <c r="C138" s="71">
        <f>+'30'!H138</f>
        <v>0</v>
      </c>
      <c r="D138" s="94">
        <v>0</v>
      </c>
      <c r="E138" s="46">
        <f t="shared" si="18"/>
        <v>0</v>
      </c>
      <c r="F138" s="105">
        <v>0</v>
      </c>
      <c r="G138" s="103">
        <v>0</v>
      </c>
      <c r="H138" s="46">
        <f t="shared" si="19"/>
        <v>0</v>
      </c>
      <c r="I138" s="95"/>
      <c r="J138" s="20">
        <v>45</v>
      </c>
      <c r="K138" s="72">
        <f t="shared" si="15"/>
        <v>0</v>
      </c>
      <c r="L138" s="17" t="s">
        <v>16</v>
      </c>
      <c r="M138" s="18"/>
      <c r="N138" s="141">
        <f t="shared" si="16"/>
        <v>0</v>
      </c>
      <c r="O138" s="97"/>
      <c r="P138" s="43">
        <f t="shared" si="17"/>
        <v>0</v>
      </c>
    </row>
    <row r="139" spans="1:16" ht="24.6">
      <c r="A139" s="10">
        <v>135</v>
      </c>
      <c r="B139" s="19" t="s">
        <v>151</v>
      </c>
      <c r="C139" s="71">
        <f>+'30'!H139</f>
        <v>0</v>
      </c>
      <c r="D139" s="94">
        <v>0</v>
      </c>
      <c r="E139" s="46">
        <f t="shared" si="18"/>
        <v>0</v>
      </c>
      <c r="F139" s="105">
        <v>0</v>
      </c>
      <c r="G139" s="103">
        <v>0</v>
      </c>
      <c r="H139" s="46">
        <f t="shared" si="19"/>
        <v>0</v>
      </c>
      <c r="I139" s="95"/>
      <c r="J139" s="20">
        <v>45</v>
      </c>
      <c r="K139" s="72">
        <f>+J139*I139</f>
        <v>0</v>
      </c>
      <c r="L139" s="17" t="s">
        <v>16</v>
      </c>
      <c r="M139" s="18"/>
      <c r="N139" s="141">
        <f>SUM(K139-M139)</f>
        <v>0</v>
      </c>
      <c r="O139" s="97"/>
      <c r="P139" s="43">
        <f>+I139*O139</f>
        <v>0</v>
      </c>
    </row>
    <row r="140" spans="1:16" ht="24.6">
      <c r="A140" s="10">
        <v>136</v>
      </c>
      <c r="B140" s="19" t="s">
        <v>152</v>
      </c>
      <c r="C140" s="71">
        <f>+'30'!H140</f>
        <v>0</v>
      </c>
      <c r="D140" s="94">
        <v>0</v>
      </c>
      <c r="E140" s="46">
        <f t="shared" si="18"/>
        <v>0</v>
      </c>
      <c r="F140" s="105">
        <v>0</v>
      </c>
      <c r="G140" s="103">
        <v>0</v>
      </c>
      <c r="H140" s="46">
        <f t="shared" si="19"/>
        <v>0</v>
      </c>
      <c r="I140" s="95"/>
      <c r="J140" s="20">
        <v>45</v>
      </c>
      <c r="K140" s="72">
        <f>+J140*I140</f>
        <v>0</v>
      </c>
      <c r="L140" s="17" t="s">
        <v>16</v>
      </c>
      <c r="M140" s="18"/>
      <c r="N140" s="141">
        <f>SUM(K140-M140)</f>
        <v>0</v>
      </c>
      <c r="O140" s="97"/>
      <c r="P140" s="43">
        <f>+I140*O140</f>
        <v>0</v>
      </c>
    </row>
    <row r="141" spans="1:16" ht="24.6">
      <c r="A141" s="10">
        <v>137</v>
      </c>
      <c r="B141" s="19" t="s">
        <v>153</v>
      </c>
      <c r="C141" s="71">
        <f>+'30'!H141</f>
        <v>0</v>
      </c>
      <c r="D141" s="94">
        <v>0</v>
      </c>
      <c r="E141" s="46">
        <f t="shared" si="18"/>
        <v>0</v>
      </c>
      <c r="F141" s="105">
        <v>0</v>
      </c>
      <c r="G141" s="103">
        <v>0</v>
      </c>
      <c r="H141" s="46">
        <f t="shared" si="19"/>
        <v>0</v>
      </c>
      <c r="I141" s="95"/>
      <c r="J141" s="20">
        <v>45</v>
      </c>
      <c r="K141" s="72">
        <f t="shared" si="15"/>
        <v>0</v>
      </c>
      <c r="L141" s="17" t="s">
        <v>16</v>
      </c>
      <c r="M141" s="18"/>
      <c r="N141" s="141">
        <f t="shared" si="16"/>
        <v>0</v>
      </c>
      <c r="O141" s="97"/>
      <c r="P141" s="43">
        <f t="shared" si="17"/>
        <v>0</v>
      </c>
    </row>
    <row r="142" spans="1:16" ht="24.6">
      <c r="A142" s="10">
        <v>138</v>
      </c>
      <c r="B142" s="19" t="s">
        <v>420</v>
      </c>
      <c r="C142" s="71">
        <f>+'30'!H142</f>
        <v>0</v>
      </c>
      <c r="D142" s="94">
        <v>0</v>
      </c>
      <c r="E142" s="46">
        <f t="shared" si="18"/>
        <v>0</v>
      </c>
      <c r="F142" s="105">
        <v>0</v>
      </c>
      <c r="G142" s="103">
        <v>0</v>
      </c>
      <c r="H142" s="46">
        <f t="shared" si="19"/>
        <v>0</v>
      </c>
      <c r="I142" s="95"/>
      <c r="J142" s="22">
        <v>35</v>
      </c>
      <c r="K142" s="72">
        <f t="shared" si="15"/>
        <v>0</v>
      </c>
      <c r="L142" s="17" t="s">
        <v>16</v>
      </c>
      <c r="M142" s="18"/>
      <c r="N142" s="141">
        <f t="shared" si="16"/>
        <v>0</v>
      </c>
      <c r="O142" s="97"/>
      <c r="P142" s="43">
        <f t="shared" si="17"/>
        <v>0</v>
      </c>
    </row>
    <row r="143" spans="1:16" ht="24.6">
      <c r="A143" s="10">
        <v>139</v>
      </c>
      <c r="B143" s="19" t="s">
        <v>374</v>
      </c>
      <c r="C143" s="71">
        <f>+'30'!H143</f>
        <v>0</v>
      </c>
      <c r="D143" s="94">
        <v>0</v>
      </c>
      <c r="E143" s="46">
        <f t="shared" si="18"/>
        <v>0</v>
      </c>
      <c r="F143" s="105">
        <v>0</v>
      </c>
      <c r="G143" s="103">
        <v>0</v>
      </c>
      <c r="H143" s="46">
        <f t="shared" si="19"/>
        <v>0</v>
      </c>
      <c r="I143" s="95"/>
      <c r="J143" s="22">
        <v>25</v>
      </c>
      <c r="K143" s="72">
        <f t="shared" si="15"/>
        <v>0</v>
      </c>
      <c r="L143" s="17" t="s">
        <v>16</v>
      </c>
      <c r="M143" s="18"/>
      <c r="N143" s="141">
        <f t="shared" si="16"/>
        <v>0</v>
      </c>
      <c r="O143" s="97"/>
      <c r="P143" s="43">
        <f t="shared" si="17"/>
        <v>0</v>
      </c>
    </row>
    <row r="144" spans="1:16" ht="24.6">
      <c r="A144" s="10">
        <v>140</v>
      </c>
      <c r="B144" s="19" t="s">
        <v>118</v>
      </c>
      <c r="C144" s="71">
        <f>+'30'!H144</f>
        <v>0</v>
      </c>
      <c r="D144" s="94">
        <v>0</v>
      </c>
      <c r="E144" s="46">
        <f t="shared" si="18"/>
        <v>0</v>
      </c>
      <c r="F144" s="105">
        <v>0</v>
      </c>
      <c r="G144" s="103">
        <v>0</v>
      </c>
      <c r="H144" s="46">
        <f t="shared" si="19"/>
        <v>0</v>
      </c>
      <c r="I144" s="95"/>
      <c r="J144" s="20">
        <v>100</v>
      </c>
      <c r="K144" s="72">
        <f t="shared" si="15"/>
        <v>0</v>
      </c>
      <c r="L144" s="17" t="s">
        <v>16</v>
      </c>
      <c r="M144" s="18"/>
      <c r="N144" s="141">
        <f t="shared" si="16"/>
        <v>0</v>
      </c>
      <c r="O144" s="97"/>
      <c r="P144" s="43">
        <f t="shared" si="17"/>
        <v>0</v>
      </c>
    </row>
    <row r="145" spans="1:16" ht="24.6">
      <c r="A145" s="10">
        <v>141</v>
      </c>
      <c r="B145" s="19" t="s">
        <v>112</v>
      </c>
      <c r="C145" s="71">
        <f>+'30'!H145</f>
        <v>0</v>
      </c>
      <c r="D145" s="94">
        <v>0</v>
      </c>
      <c r="E145" s="46">
        <f t="shared" si="18"/>
        <v>0</v>
      </c>
      <c r="F145" s="105">
        <v>0</v>
      </c>
      <c r="G145" s="103">
        <v>0</v>
      </c>
      <c r="H145" s="46">
        <f t="shared" si="19"/>
        <v>0</v>
      </c>
      <c r="I145" s="95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141">
        <f t="shared" ref="N145:N210" si="21">SUM(K145-M145)</f>
        <v>0</v>
      </c>
      <c r="O145" s="97"/>
      <c r="P145" s="43">
        <f t="shared" ref="P145:P210" si="22">+I145*O145</f>
        <v>0</v>
      </c>
    </row>
    <row r="146" spans="1:16" ht="24.6">
      <c r="A146" s="10">
        <v>142</v>
      </c>
      <c r="B146" s="19" t="s">
        <v>139</v>
      </c>
      <c r="C146" s="71">
        <f>+'30'!H146</f>
        <v>0</v>
      </c>
      <c r="D146" s="94">
        <v>0</v>
      </c>
      <c r="E146" s="46">
        <f t="shared" si="18"/>
        <v>0</v>
      </c>
      <c r="F146" s="105">
        <v>0</v>
      </c>
      <c r="G146" s="103">
        <v>0</v>
      </c>
      <c r="H146" s="46">
        <f t="shared" si="19"/>
        <v>0</v>
      </c>
      <c r="I146" s="95"/>
      <c r="J146" s="20">
        <v>10</v>
      </c>
      <c r="K146" s="72">
        <f t="shared" si="20"/>
        <v>0</v>
      </c>
      <c r="L146" s="17" t="s">
        <v>16</v>
      </c>
      <c r="M146" s="18"/>
      <c r="N146" s="141">
        <f t="shared" si="21"/>
        <v>0</v>
      </c>
      <c r="O146" s="97"/>
      <c r="P146" s="43">
        <f t="shared" si="22"/>
        <v>0</v>
      </c>
    </row>
    <row r="147" spans="1:16" ht="24.6">
      <c r="A147" s="10">
        <v>143</v>
      </c>
      <c r="B147" s="19" t="s">
        <v>261</v>
      </c>
      <c r="C147" s="71">
        <f>+'30'!H147</f>
        <v>0</v>
      </c>
      <c r="D147" s="94">
        <v>0</v>
      </c>
      <c r="E147" s="46">
        <f t="shared" si="18"/>
        <v>0</v>
      </c>
      <c r="F147" s="105">
        <v>0</v>
      </c>
      <c r="G147" s="103">
        <v>0</v>
      </c>
      <c r="H147" s="46">
        <f t="shared" si="19"/>
        <v>0</v>
      </c>
      <c r="I147" s="95"/>
      <c r="J147" s="20">
        <v>35</v>
      </c>
      <c r="K147" s="72">
        <f t="shared" si="20"/>
        <v>0</v>
      </c>
      <c r="L147" s="17" t="s">
        <v>16</v>
      </c>
      <c r="M147" s="18"/>
      <c r="N147" s="141">
        <f t="shared" si="21"/>
        <v>0</v>
      </c>
      <c r="O147" s="97"/>
      <c r="P147" s="43">
        <f t="shared" si="22"/>
        <v>0</v>
      </c>
    </row>
    <row r="148" spans="1:16" ht="24.6">
      <c r="A148" s="10">
        <v>144</v>
      </c>
      <c r="B148" s="19" t="s">
        <v>262</v>
      </c>
      <c r="C148" s="71">
        <f>+'30'!H148</f>
        <v>0</v>
      </c>
      <c r="D148" s="94">
        <v>0</v>
      </c>
      <c r="E148" s="46">
        <f t="shared" si="18"/>
        <v>0</v>
      </c>
      <c r="F148" s="105">
        <v>0</v>
      </c>
      <c r="G148" s="103">
        <v>0</v>
      </c>
      <c r="H148" s="46">
        <f t="shared" si="19"/>
        <v>0</v>
      </c>
      <c r="I148" s="95"/>
      <c r="J148" s="20">
        <v>40</v>
      </c>
      <c r="K148" s="72">
        <f t="shared" si="20"/>
        <v>0</v>
      </c>
      <c r="L148" s="17" t="s">
        <v>16</v>
      </c>
      <c r="M148" s="18"/>
      <c r="N148" s="141">
        <f t="shared" si="21"/>
        <v>0</v>
      </c>
      <c r="O148" s="97"/>
      <c r="P148" s="43">
        <f t="shared" si="22"/>
        <v>0</v>
      </c>
    </row>
    <row r="149" spans="1:16" ht="24.6">
      <c r="A149" s="10">
        <v>145</v>
      </c>
      <c r="B149" s="19" t="s">
        <v>176</v>
      </c>
      <c r="C149" s="71">
        <f>+'30'!H149</f>
        <v>0</v>
      </c>
      <c r="D149" s="94">
        <v>0</v>
      </c>
      <c r="E149" s="46">
        <f t="shared" si="18"/>
        <v>0</v>
      </c>
      <c r="F149" s="105">
        <v>0</v>
      </c>
      <c r="G149" s="103">
        <v>0</v>
      </c>
      <c r="H149" s="46">
        <f t="shared" si="19"/>
        <v>0</v>
      </c>
      <c r="I149" s="95"/>
      <c r="J149" s="20">
        <v>50</v>
      </c>
      <c r="K149" s="72">
        <f t="shared" si="20"/>
        <v>0</v>
      </c>
      <c r="L149" s="17" t="s">
        <v>16</v>
      </c>
      <c r="M149" s="18"/>
      <c r="N149" s="141">
        <f t="shared" si="21"/>
        <v>0</v>
      </c>
      <c r="O149" s="97"/>
      <c r="P149" s="43">
        <f t="shared" si="22"/>
        <v>0</v>
      </c>
    </row>
    <row r="150" spans="1:16" ht="24.6">
      <c r="A150" s="10">
        <v>146</v>
      </c>
      <c r="B150" s="19" t="s">
        <v>182</v>
      </c>
      <c r="C150" s="71">
        <f>+'30'!H150</f>
        <v>0</v>
      </c>
      <c r="D150" s="94">
        <v>0</v>
      </c>
      <c r="E150" s="46">
        <f t="shared" si="18"/>
        <v>0</v>
      </c>
      <c r="F150" s="105">
        <v>0</v>
      </c>
      <c r="G150" s="103">
        <v>0</v>
      </c>
      <c r="H150" s="46">
        <f t="shared" si="19"/>
        <v>0</v>
      </c>
      <c r="I150" s="95"/>
      <c r="J150" s="20">
        <v>90</v>
      </c>
      <c r="K150" s="72">
        <f t="shared" si="20"/>
        <v>0</v>
      </c>
      <c r="L150" s="17" t="s">
        <v>16</v>
      </c>
      <c r="M150" s="18"/>
      <c r="N150" s="141">
        <f t="shared" si="21"/>
        <v>0</v>
      </c>
      <c r="O150" s="97"/>
      <c r="P150" s="43">
        <f t="shared" si="22"/>
        <v>0</v>
      </c>
    </row>
    <row r="151" spans="1:16" ht="24.6">
      <c r="A151" s="10">
        <v>147</v>
      </c>
      <c r="B151" s="19" t="s">
        <v>325</v>
      </c>
      <c r="C151" s="71">
        <f>+'30'!H151</f>
        <v>0</v>
      </c>
      <c r="D151" s="94">
        <v>0</v>
      </c>
      <c r="E151" s="46">
        <f t="shared" si="18"/>
        <v>0</v>
      </c>
      <c r="F151" s="105">
        <v>0</v>
      </c>
      <c r="G151" s="103">
        <v>0</v>
      </c>
      <c r="H151" s="46">
        <f t="shared" si="19"/>
        <v>0</v>
      </c>
      <c r="I151" s="95"/>
      <c r="J151" s="20">
        <v>35</v>
      </c>
      <c r="K151" s="72">
        <f t="shared" si="20"/>
        <v>0</v>
      </c>
      <c r="L151" s="17" t="s">
        <v>16</v>
      </c>
      <c r="M151" s="18"/>
      <c r="N151" s="141">
        <f t="shared" si="21"/>
        <v>0</v>
      </c>
      <c r="O151" s="97"/>
      <c r="P151" s="43">
        <f t="shared" si="22"/>
        <v>0</v>
      </c>
    </row>
    <row r="152" spans="1:16" ht="24.75" customHeight="1">
      <c r="A152" s="10">
        <v>148</v>
      </c>
      <c r="B152" s="19" t="s">
        <v>285</v>
      </c>
      <c r="C152" s="71">
        <f>+'30'!H152</f>
        <v>0</v>
      </c>
      <c r="D152" s="94">
        <v>0</v>
      </c>
      <c r="E152" s="46">
        <f t="shared" si="18"/>
        <v>0</v>
      </c>
      <c r="F152" s="105">
        <v>0</v>
      </c>
      <c r="G152" s="103">
        <v>0</v>
      </c>
      <c r="H152" s="46">
        <f t="shared" si="19"/>
        <v>0</v>
      </c>
      <c r="I152" s="95"/>
      <c r="J152" s="20">
        <v>35</v>
      </c>
      <c r="K152" s="72">
        <f t="shared" si="20"/>
        <v>0</v>
      </c>
      <c r="L152" s="17" t="s">
        <v>16</v>
      </c>
      <c r="M152" s="18"/>
      <c r="N152" s="141">
        <f t="shared" si="21"/>
        <v>0</v>
      </c>
      <c r="O152" s="97"/>
      <c r="P152" s="43">
        <f t="shared" si="22"/>
        <v>0</v>
      </c>
    </row>
    <row r="153" spans="1:16" ht="24.75" customHeight="1">
      <c r="A153" s="10">
        <v>149</v>
      </c>
      <c r="B153" s="19" t="s">
        <v>286</v>
      </c>
      <c r="C153" s="71">
        <f>+'30'!H153</f>
        <v>0</v>
      </c>
      <c r="D153" s="94">
        <v>0</v>
      </c>
      <c r="E153" s="46">
        <f t="shared" si="18"/>
        <v>0</v>
      </c>
      <c r="F153" s="105">
        <v>0</v>
      </c>
      <c r="G153" s="103">
        <v>0</v>
      </c>
      <c r="H153" s="46">
        <f t="shared" si="19"/>
        <v>0</v>
      </c>
      <c r="I153" s="95"/>
      <c r="J153" s="20">
        <v>60</v>
      </c>
      <c r="K153" s="72">
        <f t="shared" si="20"/>
        <v>0</v>
      </c>
      <c r="L153" s="17" t="s">
        <v>16</v>
      </c>
      <c r="M153" s="18"/>
      <c r="N153" s="141">
        <f t="shared" si="21"/>
        <v>0</v>
      </c>
      <c r="O153" s="97"/>
      <c r="P153" s="43">
        <f t="shared" si="22"/>
        <v>0</v>
      </c>
    </row>
    <row r="154" spans="1:16" ht="24.75" customHeight="1">
      <c r="A154" s="10">
        <v>150</v>
      </c>
      <c r="B154" s="19" t="s">
        <v>287</v>
      </c>
      <c r="C154" s="71">
        <f>+'30'!H154</f>
        <v>0</v>
      </c>
      <c r="D154" s="94">
        <v>0</v>
      </c>
      <c r="E154" s="46">
        <f t="shared" si="18"/>
        <v>0</v>
      </c>
      <c r="F154" s="105">
        <v>0</v>
      </c>
      <c r="G154" s="103">
        <v>0</v>
      </c>
      <c r="H154" s="46">
        <f t="shared" si="19"/>
        <v>0</v>
      </c>
      <c r="I154" s="95"/>
      <c r="J154" s="20">
        <v>120</v>
      </c>
      <c r="K154" s="72">
        <f t="shared" si="20"/>
        <v>0</v>
      </c>
      <c r="L154" s="17" t="s">
        <v>16</v>
      </c>
      <c r="M154" s="18"/>
      <c r="N154" s="141">
        <f t="shared" si="21"/>
        <v>0</v>
      </c>
      <c r="O154" s="97"/>
      <c r="P154" s="43">
        <f t="shared" si="22"/>
        <v>0</v>
      </c>
    </row>
    <row r="155" spans="1:16" ht="24.75" customHeight="1">
      <c r="A155" s="10">
        <v>151</v>
      </c>
      <c r="B155" s="19" t="s">
        <v>320</v>
      </c>
      <c r="C155" s="71">
        <f>+'30'!H155</f>
        <v>0</v>
      </c>
      <c r="D155" s="94">
        <v>0</v>
      </c>
      <c r="E155" s="46">
        <f t="shared" si="18"/>
        <v>0</v>
      </c>
      <c r="F155" s="105">
        <v>0</v>
      </c>
      <c r="G155" s="103">
        <v>0</v>
      </c>
      <c r="H155" s="46">
        <f t="shared" si="19"/>
        <v>0</v>
      </c>
      <c r="I155" s="95"/>
      <c r="J155" s="20">
        <v>60</v>
      </c>
      <c r="K155" s="72">
        <f t="shared" si="20"/>
        <v>0</v>
      </c>
      <c r="L155" s="17" t="s">
        <v>16</v>
      </c>
      <c r="M155" s="18"/>
      <c r="N155" s="141">
        <f t="shared" si="21"/>
        <v>0</v>
      </c>
      <c r="O155" s="97"/>
      <c r="P155" s="43">
        <f t="shared" si="22"/>
        <v>0</v>
      </c>
    </row>
    <row r="156" spans="1:16" ht="24.75" customHeight="1">
      <c r="A156" s="10">
        <v>152</v>
      </c>
      <c r="B156" s="19" t="s">
        <v>321</v>
      </c>
      <c r="C156" s="71">
        <f>+'30'!H156</f>
        <v>0</v>
      </c>
      <c r="D156" s="94">
        <v>0</v>
      </c>
      <c r="E156" s="46">
        <f t="shared" si="18"/>
        <v>0</v>
      </c>
      <c r="F156" s="105">
        <v>0</v>
      </c>
      <c r="G156" s="103">
        <v>0</v>
      </c>
      <c r="H156" s="46">
        <f t="shared" si="19"/>
        <v>0</v>
      </c>
      <c r="I156" s="95"/>
      <c r="J156" s="20">
        <v>120</v>
      </c>
      <c r="K156" s="72">
        <f t="shared" si="20"/>
        <v>0</v>
      </c>
      <c r="L156" s="17" t="s">
        <v>16</v>
      </c>
      <c r="M156" s="18"/>
      <c r="N156" s="141">
        <f t="shared" si="21"/>
        <v>0</v>
      </c>
      <c r="O156" s="97"/>
      <c r="P156" s="43">
        <f t="shared" si="22"/>
        <v>0</v>
      </c>
    </row>
    <row r="157" spans="1:16" ht="24.6">
      <c r="A157" s="10">
        <v>153</v>
      </c>
      <c r="B157" s="19" t="s">
        <v>109</v>
      </c>
      <c r="C157" s="71">
        <f>+'30'!H157</f>
        <v>0</v>
      </c>
      <c r="D157" s="94">
        <v>0</v>
      </c>
      <c r="E157" s="46">
        <f t="shared" si="18"/>
        <v>0</v>
      </c>
      <c r="F157" s="105">
        <v>0</v>
      </c>
      <c r="G157" s="103">
        <v>0</v>
      </c>
      <c r="H157" s="46">
        <f t="shared" si="19"/>
        <v>0</v>
      </c>
      <c r="I157" s="95"/>
      <c r="J157" s="20">
        <v>50</v>
      </c>
      <c r="K157" s="72">
        <f t="shared" si="20"/>
        <v>0</v>
      </c>
      <c r="L157" s="17" t="s">
        <v>16</v>
      </c>
      <c r="M157" s="18"/>
      <c r="N157" s="141">
        <f t="shared" si="21"/>
        <v>0</v>
      </c>
      <c r="O157" s="97"/>
      <c r="P157" s="43">
        <f t="shared" si="22"/>
        <v>0</v>
      </c>
    </row>
    <row r="158" spans="1:16" ht="24.6">
      <c r="A158" s="10">
        <v>154</v>
      </c>
      <c r="B158" s="19" t="s">
        <v>247</v>
      </c>
      <c r="C158" s="71">
        <f>+'30'!H158</f>
        <v>0</v>
      </c>
      <c r="D158" s="94">
        <v>0</v>
      </c>
      <c r="E158" s="46">
        <f t="shared" si="18"/>
        <v>0</v>
      </c>
      <c r="F158" s="105">
        <v>0</v>
      </c>
      <c r="G158" s="103">
        <v>0</v>
      </c>
      <c r="H158" s="46">
        <f t="shared" si="19"/>
        <v>0</v>
      </c>
      <c r="I158" s="95"/>
      <c r="J158" s="20">
        <v>150</v>
      </c>
      <c r="K158" s="72">
        <f t="shared" si="20"/>
        <v>0</v>
      </c>
      <c r="L158" s="17" t="s">
        <v>16</v>
      </c>
      <c r="M158" s="18"/>
      <c r="N158" s="141">
        <f t="shared" si="21"/>
        <v>0</v>
      </c>
      <c r="O158" s="97"/>
      <c r="P158" s="43">
        <f t="shared" si="22"/>
        <v>0</v>
      </c>
    </row>
    <row r="159" spans="1:16" ht="24.6">
      <c r="A159" s="10">
        <v>155</v>
      </c>
      <c r="B159" s="19" t="s">
        <v>248</v>
      </c>
      <c r="C159" s="71">
        <f>+'30'!H159</f>
        <v>0</v>
      </c>
      <c r="D159" s="94">
        <v>0</v>
      </c>
      <c r="E159" s="46">
        <f t="shared" si="18"/>
        <v>0</v>
      </c>
      <c r="F159" s="105">
        <v>0</v>
      </c>
      <c r="G159" s="103">
        <v>0</v>
      </c>
      <c r="H159" s="46">
        <f t="shared" si="19"/>
        <v>0</v>
      </c>
      <c r="I159" s="95"/>
      <c r="J159" s="20">
        <v>150</v>
      </c>
      <c r="K159" s="72">
        <f t="shared" si="20"/>
        <v>0</v>
      </c>
      <c r="L159" s="17" t="s">
        <v>16</v>
      </c>
      <c r="M159" s="18"/>
      <c r="N159" s="141">
        <f t="shared" si="21"/>
        <v>0</v>
      </c>
      <c r="O159" s="97"/>
      <c r="P159" s="43">
        <f t="shared" si="22"/>
        <v>0</v>
      </c>
    </row>
    <row r="160" spans="1:16" ht="24.6">
      <c r="A160" s="10">
        <v>156</v>
      </c>
      <c r="B160" s="19" t="s">
        <v>249</v>
      </c>
      <c r="C160" s="71">
        <f>+'30'!H160</f>
        <v>0</v>
      </c>
      <c r="D160" s="94">
        <v>0</v>
      </c>
      <c r="E160" s="46">
        <f t="shared" si="18"/>
        <v>0</v>
      </c>
      <c r="F160" s="105">
        <v>0</v>
      </c>
      <c r="G160" s="103">
        <v>0</v>
      </c>
      <c r="H160" s="46">
        <f t="shared" si="19"/>
        <v>0</v>
      </c>
      <c r="I160" s="95"/>
      <c r="J160" s="20">
        <v>150</v>
      </c>
      <c r="K160" s="72">
        <f t="shared" si="20"/>
        <v>0</v>
      </c>
      <c r="L160" s="17" t="s">
        <v>16</v>
      </c>
      <c r="M160" s="18"/>
      <c r="N160" s="141">
        <f t="shared" si="21"/>
        <v>0</v>
      </c>
      <c r="O160" s="97"/>
      <c r="P160" s="43">
        <f t="shared" si="22"/>
        <v>0</v>
      </c>
    </row>
    <row r="161" spans="1:16" ht="24.6">
      <c r="A161" s="10">
        <v>157</v>
      </c>
      <c r="B161" s="19" t="s">
        <v>250</v>
      </c>
      <c r="C161" s="71">
        <f>+'30'!H161</f>
        <v>0</v>
      </c>
      <c r="D161" s="94">
        <v>0</v>
      </c>
      <c r="E161" s="46">
        <f t="shared" si="18"/>
        <v>0</v>
      </c>
      <c r="F161" s="105">
        <v>0</v>
      </c>
      <c r="G161" s="103">
        <v>0</v>
      </c>
      <c r="H161" s="46">
        <f t="shared" si="19"/>
        <v>0</v>
      </c>
      <c r="I161" s="95"/>
      <c r="J161" s="20">
        <v>150</v>
      </c>
      <c r="K161" s="72">
        <f t="shared" si="20"/>
        <v>0</v>
      </c>
      <c r="L161" s="17" t="s">
        <v>16</v>
      </c>
      <c r="M161" s="18"/>
      <c r="N161" s="141">
        <f t="shared" si="21"/>
        <v>0</v>
      </c>
      <c r="O161" s="97"/>
      <c r="P161" s="43">
        <f t="shared" si="22"/>
        <v>0</v>
      </c>
    </row>
    <row r="162" spans="1:16" ht="24.6">
      <c r="A162" s="10">
        <v>158</v>
      </c>
      <c r="B162" s="19" t="s">
        <v>170</v>
      </c>
      <c r="C162" s="71">
        <f>+'30'!H162</f>
        <v>0</v>
      </c>
      <c r="D162" s="94">
        <v>0</v>
      </c>
      <c r="E162" s="46">
        <f t="shared" si="18"/>
        <v>0</v>
      </c>
      <c r="F162" s="105">
        <v>0</v>
      </c>
      <c r="G162" s="103">
        <v>0</v>
      </c>
      <c r="H162" s="46">
        <f t="shared" si="19"/>
        <v>0</v>
      </c>
      <c r="I162" s="95"/>
      <c r="J162" s="20">
        <v>135</v>
      </c>
      <c r="K162" s="72">
        <f t="shared" si="20"/>
        <v>0</v>
      </c>
      <c r="L162" s="17" t="s">
        <v>16</v>
      </c>
      <c r="M162" s="18"/>
      <c r="N162" s="141">
        <f t="shared" si="21"/>
        <v>0</v>
      </c>
      <c r="O162" s="97"/>
      <c r="P162" s="43">
        <f t="shared" si="22"/>
        <v>0</v>
      </c>
    </row>
    <row r="163" spans="1:16" ht="24.6">
      <c r="A163" s="10">
        <v>159</v>
      </c>
      <c r="B163" s="19" t="s">
        <v>115</v>
      </c>
      <c r="C163" s="71">
        <f>+'30'!H163</f>
        <v>0</v>
      </c>
      <c r="D163" s="94">
        <v>0</v>
      </c>
      <c r="E163" s="46">
        <f t="shared" si="18"/>
        <v>0</v>
      </c>
      <c r="F163" s="105">
        <v>0</v>
      </c>
      <c r="G163" s="103">
        <v>0</v>
      </c>
      <c r="H163" s="46">
        <f t="shared" si="19"/>
        <v>0</v>
      </c>
      <c r="I163" s="95"/>
      <c r="J163" s="20">
        <v>100</v>
      </c>
      <c r="K163" s="72">
        <f t="shared" si="20"/>
        <v>0</v>
      </c>
      <c r="L163" s="17" t="s">
        <v>16</v>
      </c>
      <c r="M163" s="18"/>
      <c r="N163" s="141">
        <f t="shared" si="21"/>
        <v>0</v>
      </c>
      <c r="O163" s="97"/>
      <c r="P163" s="43">
        <f t="shared" si="22"/>
        <v>0</v>
      </c>
    </row>
    <row r="164" spans="1:16" ht="24.6">
      <c r="A164" s="10">
        <v>160</v>
      </c>
      <c r="B164" s="19" t="s">
        <v>171</v>
      </c>
      <c r="C164" s="71">
        <f>+'30'!H164</f>
        <v>0</v>
      </c>
      <c r="D164" s="94">
        <v>0</v>
      </c>
      <c r="E164" s="46">
        <f t="shared" si="18"/>
        <v>0</v>
      </c>
      <c r="F164" s="105">
        <v>0</v>
      </c>
      <c r="G164" s="103">
        <v>0</v>
      </c>
      <c r="H164" s="46">
        <f t="shared" si="19"/>
        <v>0</v>
      </c>
      <c r="I164" s="95"/>
      <c r="J164" s="20">
        <v>90</v>
      </c>
      <c r="K164" s="72">
        <f t="shared" si="20"/>
        <v>0</v>
      </c>
      <c r="L164" s="17" t="s">
        <v>16</v>
      </c>
      <c r="M164" s="18"/>
      <c r="N164" s="141">
        <f t="shared" si="21"/>
        <v>0</v>
      </c>
      <c r="O164" s="97"/>
      <c r="P164" s="43">
        <f t="shared" si="22"/>
        <v>0</v>
      </c>
    </row>
    <row r="165" spans="1:16" ht="24.6">
      <c r="A165" s="10">
        <v>161</v>
      </c>
      <c r="B165" s="19" t="s">
        <v>172</v>
      </c>
      <c r="C165" s="71">
        <f>+'30'!H165</f>
        <v>0</v>
      </c>
      <c r="D165" s="94">
        <v>0</v>
      </c>
      <c r="E165" s="46">
        <f t="shared" si="18"/>
        <v>0</v>
      </c>
      <c r="F165" s="105">
        <v>0</v>
      </c>
      <c r="G165" s="103">
        <v>0</v>
      </c>
      <c r="H165" s="46">
        <f t="shared" si="19"/>
        <v>0</v>
      </c>
      <c r="I165" s="95"/>
      <c r="J165" s="20">
        <v>90</v>
      </c>
      <c r="K165" s="72">
        <f t="shared" si="20"/>
        <v>0</v>
      </c>
      <c r="L165" s="17" t="s">
        <v>16</v>
      </c>
      <c r="M165" s="18"/>
      <c r="N165" s="141">
        <f t="shared" si="21"/>
        <v>0</v>
      </c>
      <c r="O165" s="97"/>
      <c r="P165" s="43">
        <f t="shared" si="22"/>
        <v>0</v>
      </c>
    </row>
    <row r="166" spans="1:16" ht="24.6">
      <c r="A166" s="10">
        <v>162</v>
      </c>
      <c r="B166" s="19" t="s">
        <v>173</v>
      </c>
      <c r="C166" s="71">
        <f>+'30'!H166</f>
        <v>0</v>
      </c>
      <c r="D166" s="94">
        <v>0</v>
      </c>
      <c r="E166" s="46">
        <f t="shared" si="18"/>
        <v>0</v>
      </c>
      <c r="F166" s="105">
        <v>0</v>
      </c>
      <c r="G166" s="103">
        <v>0</v>
      </c>
      <c r="H166" s="46">
        <f t="shared" si="19"/>
        <v>0</v>
      </c>
      <c r="I166" s="95"/>
      <c r="J166" s="20">
        <v>90</v>
      </c>
      <c r="K166" s="72">
        <f t="shared" si="20"/>
        <v>0</v>
      </c>
      <c r="L166" s="17" t="s">
        <v>16</v>
      </c>
      <c r="M166" s="18"/>
      <c r="N166" s="141">
        <f t="shared" si="21"/>
        <v>0</v>
      </c>
      <c r="O166" s="97"/>
      <c r="P166" s="43">
        <f t="shared" si="22"/>
        <v>0</v>
      </c>
    </row>
    <row r="167" spans="1:16" ht="24.6">
      <c r="A167" s="10">
        <v>163</v>
      </c>
      <c r="B167" s="19" t="s">
        <v>174</v>
      </c>
      <c r="C167" s="71">
        <f>+'30'!H167</f>
        <v>0</v>
      </c>
      <c r="D167" s="94">
        <v>0</v>
      </c>
      <c r="E167" s="46">
        <f t="shared" si="18"/>
        <v>0</v>
      </c>
      <c r="F167" s="105">
        <v>0</v>
      </c>
      <c r="G167" s="103">
        <v>0</v>
      </c>
      <c r="H167" s="46">
        <f t="shared" si="19"/>
        <v>0</v>
      </c>
      <c r="I167" s="95"/>
      <c r="J167" s="20">
        <v>90</v>
      </c>
      <c r="K167" s="72">
        <f t="shared" si="20"/>
        <v>0</v>
      </c>
      <c r="L167" s="17" t="s">
        <v>16</v>
      </c>
      <c r="M167" s="18"/>
      <c r="N167" s="141">
        <f t="shared" si="21"/>
        <v>0</v>
      </c>
      <c r="O167" s="97"/>
      <c r="P167" s="43">
        <f t="shared" si="22"/>
        <v>0</v>
      </c>
    </row>
    <row r="168" spans="1:16" ht="24.6">
      <c r="A168" s="10">
        <v>164</v>
      </c>
      <c r="B168" s="19" t="s">
        <v>179</v>
      </c>
      <c r="C168" s="71">
        <f>+'30'!H168</f>
        <v>0</v>
      </c>
      <c r="D168" s="94">
        <v>0</v>
      </c>
      <c r="E168" s="46">
        <f t="shared" si="18"/>
        <v>0</v>
      </c>
      <c r="F168" s="105">
        <v>0</v>
      </c>
      <c r="G168" s="103">
        <v>0</v>
      </c>
      <c r="H168" s="46">
        <f t="shared" si="19"/>
        <v>0</v>
      </c>
      <c r="I168" s="95"/>
      <c r="J168" s="20">
        <v>50</v>
      </c>
      <c r="K168" s="72">
        <f t="shared" si="20"/>
        <v>0</v>
      </c>
      <c r="L168" s="17" t="s">
        <v>16</v>
      </c>
      <c r="M168" s="18"/>
      <c r="N168" s="141">
        <f t="shared" si="21"/>
        <v>0</v>
      </c>
      <c r="O168" s="97"/>
      <c r="P168" s="43">
        <f t="shared" si="22"/>
        <v>0</v>
      </c>
    </row>
    <row r="169" spans="1:16" ht="24.6">
      <c r="A169" s="10">
        <v>165</v>
      </c>
      <c r="B169" s="19" t="s">
        <v>180</v>
      </c>
      <c r="C169" s="71">
        <f>+'30'!H169</f>
        <v>0</v>
      </c>
      <c r="D169" s="94">
        <v>0</v>
      </c>
      <c r="E169" s="46">
        <f t="shared" si="18"/>
        <v>0</v>
      </c>
      <c r="F169" s="105">
        <v>0</v>
      </c>
      <c r="G169" s="103">
        <v>0</v>
      </c>
      <c r="H169" s="46">
        <f t="shared" si="19"/>
        <v>0</v>
      </c>
      <c r="I169" s="95"/>
      <c r="J169" s="20">
        <v>55</v>
      </c>
      <c r="K169" s="72">
        <f t="shared" si="20"/>
        <v>0</v>
      </c>
      <c r="L169" s="17" t="s">
        <v>16</v>
      </c>
      <c r="M169" s="18"/>
      <c r="N169" s="141">
        <f t="shared" si="21"/>
        <v>0</v>
      </c>
      <c r="O169" s="97"/>
      <c r="P169" s="43">
        <f t="shared" si="22"/>
        <v>0</v>
      </c>
    </row>
    <row r="170" spans="1:16" ht="24.6">
      <c r="A170" s="10">
        <v>166</v>
      </c>
      <c r="B170" s="19" t="s">
        <v>181</v>
      </c>
      <c r="C170" s="71">
        <f>+'30'!H170</f>
        <v>0</v>
      </c>
      <c r="D170" s="94">
        <v>0</v>
      </c>
      <c r="E170" s="46">
        <f t="shared" si="18"/>
        <v>0</v>
      </c>
      <c r="F170" s="105">
        <v>0</v>
      </c>
      <c r="G170" s="103">
        <v>0</v>
      </c>
      <c r="H170" s="46">
        <f t="shared" si="19"/>
        <v>0</v>
      </c>
      <c r="I170" s="95"/>
      <c r="J170" s="20">
        <v>85</v>
      </c>
      <c r="K170" s="72">
        <f t="shared" si="20"/>
        <v>0</v>
      </c>
      <c r="L170" s="17" t="s">
        <v>16</v>
      </c>
      <c r="M170" s="18"/>
      <c r="N170" s="141">
        <f t="shared" si="21"/>
        <v>0</v>
      </c>
      <c r="O170" s="97"/>
      <c r="P170" s="43">
        <f t="shared" si="22"/>
        <v>0</v>
      </c>
    </row>
    <row r="171" spans="1:16" ht="24.6">
      <c r="A171" s="10">
        <v>167</v>
      </c>
      <c r="B171" s="19" t="s">
        <v>188</v>
      </c>
      <c r="C171" s="71">
        <f>+'30'!H171</f>
        <v>0</v>
      </c>
      <c r="D171" s="94">
        <v>0</v>
      </c>
      <c r="E171" s="46">
        <f t="shared" si="18"/>
        <v>0</v>
      </c>
      <c r="F171" s="105">
        <v>0</v>
      </c>
      <c r="G171" s="103">
        <v>0</v>
      </c>
      <c r="H171" s="46">
        <f t="shared" si="19"/>
        <v>0</v>
      </c>
      <c r="I171" s="95"/>
      <c r="J171" s="20">
        <v>50</v>
      </c>
      <c r="K171" s="72">
        <f t="shared" si="20"/>
        <v>0</v>
      </c>
      <c r="L171" s="17" t="s">
        <v>16</v>
      </c>
      <c r="M171" s="18"/>
      <c r="N171" s="141">
        <f t="shared" si="21"/>
        <v>0</v>
      </c>
      <c r="O171" s="97"/>
      <c r="P171" s="43">
        <f t="shared" si="22"/>
        <v>0</v>
      </c>
    </row>
    <row r="172" spans="1:16" ht="24.6">
      <c r="A172" s="10">
        <v>168</v>
      </c>
      <c r="B172" s="19" t="s">
        <v>288</v>
      </c>
      <c r="C172" s="71">
        <f>+'30'!H172</f>
        <v>0</v>
      </c>
      <c r="D172" s="94">
        <v>0</v>
      </c>
      <c r="E172" s="46">
        <f t="shared" si="18"/>
        <v>0</v>
      </c>
      <c r="F172" s="105">
        <v>0</v>
      </c>
      <c r="G172" s="103">
        <v>0</v>
      </c>
      <c r="H172" s="46">
        <f t="shared" si="19"/>
        <v>0</v>
      </c>
      <c r="I172" s="95"/>
      <c r="J172" s="20">
        <v>120</v>
      </c>
      <c r="K172" s="72">
        <f t="shared" si="20"/>
        <v>0</v>
      </c>
      <c r="L172" s="17" t="s">
        <v>16</v>
      </c>
      <c r="M172" s="18"/>
      <c r="N172" s="141">
        <f t="shared" si="21"/>
        <v>0</v>
      </c>
      <c r="O172" s="97"/>
      <c r="P172" s="43">
        <f t="shared" si="22"/>
        <v>0</v>
      </c>
    </row>
    <row r="173" spans="1:16" ht="24.6">
      <c r="A173" s="10">
        <v>169</v>
      </c>
      <c r="B173" s="19" t="s">
        <v>289</v>
      </c>
      <c r="C173" s="71">
        <f>+'30'!H173</f>
        <v>0</v>
      </c>
      <c r="D173" s="94">
        <v>0</v>
      </c>
      <c r="E173" s="46">
        <f t="shared" si="18"/>
        <v>0</v>
      </c>
      <c r="F173" s="105">
        <v>0</v>
      </c>
      <c r="G173" s="103">
        <v>0</v>
      </c>
      <c r="H173" s="46">
        <f t="shared" si="19"/>
        <v>0</v>
      </c>
      <c r="I173" s="95"/>
      <c r="J173" s="20">
        <v>25</v>
      </c>
      <c r="K173" s="72">
        <f t="shared" si="20"/>
        <v>0</v>
      </c>
      <c r="L173" s="17" t="s">
        <v>16</v>
      </c>
      <c r="M173" s="18"/>
      <c r="N173" s="141">
        <f t="shared" si="21"/>
        <v>0</v>
      </c>
      <c r="O173" s="97"/>
      <c r="P173" s="43">
        <f t="shared" si="22"/>
        <v>0</v>
      </c>
    </row>
    <row r="174" spans="1:16" ht="24.6">
      <c r="A174" s="10">
        <v>170</v>
      </c>
      <c r="B174" s="19" t="s">
        <v>290</v>
      </c>
      <c r="C174" s="71">
        <f>+'30'!H174</f>
        <v>0</v>
      </c>
      <c r="D174" s="94">
        <v>0</v>
      </c>
      <c r="E174" s="46">
        <f t="shared" si="18"/>
        <v>0</v>
      </c>
      <c r="F174" s="105">
        <v>0</v>
      </c>
      <c r="G174" s="103">
        <v>0</v>
      </c>
      <c r="H174" s="46">
        <f t="shared" si="19"/>
        <v>0</v>
      </c>
      <c r="I174" s="95"/>
      <c r="J174" s="20">
        <v>25</v>
      </c>
      <c r="K174" s="72">
        <f t="shared" si="20"/>
        <v>0</v>
      </c>
      <c r="L174" s="17" t="s">
        <v>16</v>
      </c>
      <c r="M174" s="18"/>
      <c r="N174" s="141">
        <f t="shared" si="21"/>
        <v>0</v>
      </c>
      <c r="O174" s="97"/>
      <c r="P174" s="43">
        <f t="shared" si="22"/>
        <v>0</v>
      </c>
    </row>
    <row r="175" spans="1:16" ht="24.6">
      <c r="A175" s="10">
        <v>171</v>
      </c>
      <c r="B175" s="19" t="s">
        <v>421</v>
      </c>
      <c r="C175" s="71">
        <f>+'30'!H175</f>
        <v>0</v>
      </c>
      <c r="D175" s="94">
        <v>0</v>
      </c>
      <c r="E175" s="46">
        <f t="shared" si="18"/>
        <v>0</v>
      </c>
      <c r="F175" s="105">
        <v>0</v>
      </c>
      <c r="G175" s="103">
        <v>0</v>
      </c>
      <c r="H175" s="46">
        <f t="shared" si="19"/>
        <v>0</v>
      </c>
      <c r="I175" s="95"/>
      <c r="J175" s="20">
        <v>25</v>
      </c>
      <c r="K175" s="72">
        <f t="shared" si="20"/>
        <v>0</v>
      </c>
      <c r="L175" s="17" t="s">
        <v>16</v>
      </c>
      <c r="M175" s="18"/>
      <c r="N175" s="141">
        <f t="shared" si="21"/>
        <v>0</v>
      </c>
      <c r="O175" s="97"/>
      <c r="P175" s="43">
        <f t="shared" si="22"/>
        <v>0</v>
      </c>
    </row>
    <row r="176" spans="1:16" ht="24.6">
      <c r="A176" s="10">
        <v>172</v>
      </c>
      <c r="B176" s="19" t="s">
        <v>291</v>
      </c>
      <c r="C176" s="71">
        <f>+'30'!H176</f>
        <v>0</v>
      </c>
      <c r="D176" s="94">
        <v>0</v>
      </c>
      <c r="E176" s="46">
        <f t="shared" si="18"/>
        <v>0</v>
      </c>
      <c r="F176" s="105">
        <v>0</v>
      </c>
      <c r="G176" s="103">
        <v>0</v>
      </c>
      <c r="H176" s="46">
        <f t="shared" si="19"/>
        <v>0</v>
      </c>
      <c r="I176" s="95"/>
      <c r="J176" s="20">
        <v>25</v>
      </c>
      <c r="K176" s="72">
        <f t="shared" si="20"/>
        <v>0</v>
      </c>
      <c r="L176" s="17" t="s">
        <v>16</v>
      </c>
      <c r="M176" s="18"/>
      <c r="N176" s="141">
        <f t="shared" si="21"/>
        <v>0</v>
      </c>
      <c r="O176" s="97"/>
      <c r="P176" s="43">
        <f t="shared" si="22"/>
        <v>0</v>
      </c>
    </row>
    <row r="177" spans="1:16" ht="24.6">
      <c r="A177" s="10">
        <v>173</v>
      </c>
      <c r="B177" s="19" t="s">
        <v>292</v>
      </c>
      <c r="C177" s="71">
        <f>+'30'!H108</f>
        <v>0</v>
      </c>
      <c r="D177" s="94">
        <v>0</v>
      </c>
      <c r="E177" s="46">
        <f t="shared" si="18"/>
        <v>0</v>
      </c>
      <c r="F177" s="105">
        <v>0</v>
      </c>
      <c r="G177" s="103">
        <v>0</v>
      </c>
      <c r="H177" s="46">
        <f t="shared" si="19"/>
        <v>0</v>
      </c>
      <c r="I177" s="95"/>
      <c r="J177" s="20">
        <v>25</v>
      </c>
      <c r="K177" s="72">
        <f>+J177*I177</f>
        <v>0</v>
      </c>
      <c r="L177" s="17" t="s">
        <v>16</v>
      </c>
      <c r="M177" s="18"/>
      <c r="N177" s="141">
        <f>SUM(K177-M177)</f>
        <v>0</v>
      </c>
      <c r="O177" s="97"/>
      <c r="P177" s="43">
        <f>+I177*O177</f>
        <v>0</v>
      </c>
    </row>
    <row r="178" spans="1:16" ht="24.6">
      <c r="A178" s="10">
        <v>174</v>
      </c>
      <c r="B178" s="19" t="s">
        <v>326</v>
      </c>
      <c r="C178" s="71">
        <f>+'30'!H178</f>
        <v>0</v>
      </c>
      <c r="D178" s="94">
        <v>0</v>
      </c>
      <c r="E178" s="46">
        <f t="shared" si="18"/>
        <v>0</v>
      </c>
      <c r="F178" s="105">
        <v>0</v>
      </c>
      <c r="G178" s="103">
        <v>0</v>
      </c>
      <c r="H178" s="46">
        <f t="shared" si="19"/>
        <v>0</v>
      </c>
      <c r="I178" s="95"/>
      <c r="J178" s="20">
        <v>10</v>
      </c>
      <c r="K178" s="72">
        <f>+J178*I178</f>
        <v>0</v>
      </c>
      <c r="L178" s="17" t="s">
        <v>16</v>
      </c>
      <c r="M178" s="18"/>
      <c r="N178" s="141">
        <f>SUM(K178-M178)</f>
        <v>0</v>
      </c>
      <c r="O178" s="97"/>
      <c r="P178" s="43">
        <f>+I178*O178</f>
        <v>0</v>
      </c>
    </row>
    <row r="179" spans="1:16" ht="24.6">
      <c r="A179" s="10">
        <v>175</v>
      </c>
      <c r="B179" s="19" t="s">
        <v>293</v>
      </c>
      <c r="C179" s="71">
        <f>+'30'!H179</f>
        <v>0</v>
      </c>
      <c r="D179" s="94">
        <v>0</v>
      </c>
      <c r="E179" s="46">
        <f t="shared" si="18"/>
        <v>0</v>
      </c>
      <c r="F179" s="105">
        <v>0</v>
      </c>
      <c r="G179" s="103">
        <v>0</v>
      </c>
      <c r="H179" s="46">
        <f t="shared" si="19"/>
        <v>0</v>
      </c>
      <c r="I179" s="95"/>
      <c r="J179" s="20">
        <v>10</v>
      </c>
      <c r="K179" s="72">
        <f t="shared" si="20"/>
        <v>0</v>
      </c>
      <c r="L179" s="17" t="s">
        <v>16</v>
      </c>
      <c r="M179" s="18"/>
      <c r="N179" s="141">
        <f t="shared" si="21"/>
        <v>0</v>
      </c>
      <c r="O179" s="97"/>
      <c r="P179" s="43">
        <f t="shared" si="22"/>
        <v>0</v>
      </c>
    </row>
    <row r="180" spans="1:16" ht="24.6">
      <c r="A180" s="10">
        <v>176</v>
      </c>
      <c r="B180" s="19" t="s">
        <v>294</v>
      </c>
      <c r="C180" s="71">
        <f>+'30'!H180</f>
        <v>0</v>
      </c>
      <c r="D180" s="94">
        <v>0</v>
      </c>
      <c r="E180" s="46">
        <f t="shared" si="18"/>
        <v>0</v>
      </c>
      <c r="F180" s="105">
        <v>0</v>
      </c>
      <c r="G180" s="103">
        <v>0</v>
      </c>
      <c r="H180" s="46">
        <f t="shared" si="19"/>
        <v>0</v>
      </c>
      <c r="I180" s="95"/>
      <c r="J180" s="20">
        <v>10</v>
      </c>
      <c r="K180" s="72">
        <f t="shared" si="20"/>
        <v>0</v>
      </c>
      <c r="L180" s="17" t="s">
        <v>16</v>
      </c>
      <c r="M180" s="18"/>
      <c r="N180" s="141">
        <f t="shared" si="21"/>
        <v>0</v>
      </c>
      <c r="O180" s="97"/>
      <c r="P180" s="43">
        <f t="shared" si="22"/>
        <v>0</v>
      </c>
    </row>
    <row r="181" spans="1:16" ht="24.6">
      <c r="A181" s="10">
        <v>177</v>
      </c>
      <c r="B181" s="19" t="s">
        <v>422</v>
      </c>
      <c r="C181" s="71">
        <f>+'30'!H181</f>
        <v>0</v>
      </c>
      <c r="D181" s="94">
        <v>0</v>
      </c>
      <c r="E181" s="46">
        <f t="shared" si="18"/>
        <v>0</v>
      </c>
      <c r="F181" s="105">
        <v>0</v>
      </c>
      <c r="G181" s="103">
        <v>0</v>
      </c>
      <c r="H181" s="46">
        <f t="shared" si="19"/>
        <v>0</v>
      </c>
      <c r="I181" s="95"/>
      <c r="J181" s="20">
        <v>20</v>
      </c>
      <c r="K181" s="72">
        <f t="shared" si="20"/>
        <v>0</v>
      </c>
      <c r="L181" s="17" t="s">
        <v>16</v>
      </c>
      <c r="M181" s="18"/>
      <c r="N181" s="141">
        <f t="shared" si="21"/>
        <v>0</v>
      </c>
      <c r="O181" s="97"/>
      <c r="P181" s="43">
        <f t="shared" si="22"/>
        <v>0</v>
      </c>
    </row>
    <row r="182" spans="1:16" ht="24.6">
      <c r="A182" s="10">
        <v>178</v>
      </c>
      <c r="B182" s="19" t="s">
        <v>332</v>
      </c>
      <c r="C182" s="71">
        <f>+'30'!H182</f>
        <v>0</v>
      </c>
      <c r="D182" s="94">
        <v>0</v>
      </c>
      <c r="E182" s="46">
        <f t="shared" si="18"/>
        <v>0</v>
      </c>
      <c r="F182" s="105">
        <v>0</v>
      </c>
      <c r="G182" s="103">
        <v>0</v>
      </c>
      <c r="H182" s="46">
        <f t="shared" si="19"/>
        <v>0</v>
      </c>
      <c r="I182" s="95"/>
      <c r="J182" s="20">
        <v>800</v>
      </c>
      <c r="K182" s="72">
        <f t="shared" si="20"/>
        <v>0</v>
      </c>
      <c r="L182" s="17" t="s">
        <v>16</v>
      </c>
      <c r="M182" s="18"/>
      <c r="N182" s="141">
        <f t="shared" si="21"/>
        <v>0</v>
      </c>
      <c r="O182" s="97"/>
      <c r="P182" s="43">
        <f t="shared" si="22"/>
        <v>0</v>
      </c>
    </row>
    <row r="183" spans="1:16" ht="24.6">
      <c r="A183" s="10">
        <v>179</v>
      </c>
      <c r="B183" s="19" t="s">
        <v>333</v>
      </c>
      <c r="C183" s="71">
        <f>+'30'!H183</f>
        <v>0</v>
      </c>
      <c r="D183" s="94">
        <v>0</v>
      </c>
      <c r="E183" s="46">
        <f t="shared" si="18"/>
        <v>0</v>
      </c>
      <c r="F183" s="105">
        <v>0</v>
      </c>
      <c r="G183" s="103">
        <v>0</v>
      </c>
      <c r="H183" s="46">
        <f t="shared" si="19"/>
        <v>0</v>
      </c>
      <c r="I183" s="95"/>
      <c r="J183" s="20">
        <v>150</v>
      </c>
      <c r="K183" s="72">
        <f t="shared" si="20"/>
        <v>0</v>
      </c>
      <c r="L183" s="17" t="s">
        <v>16</v>
      </c>
      <c r="M183" s="18"/>
      <c r="N183" s="141">
        <f t="shared" si="21"/>
        <v>0</v>
      </c>
      <c r="O183" s="97"/>
      <c r="P183" s="43">
        <f t="shared" si="22"/>
        <v>0</v>
      </c>
    </row>
    <row r="184" spans="1:16" ht="24.6">
      <c r="A184" s="10">
        <v>180</v>
      </c>
      <c r="B184" s="19" t="s">
        <v>296</v>
      </c>
      <c r="C184" s="71">
        <f>+'30'!H184</f>
        <v>0</v>
      </c>
      <c r="D184" s="94">
        <v>0</v>
      </c>
      <c r="E184" s="46">
        <f t="shared" si="18"/>
        <v>0</v>
      </c>
      <c r="F184" s="105">
        <v>0</v>
      </c>
      <c r="G184" s="103">
        <v>0</v>
      </c>
      <c r="H184" s="46">
        <f t="shared" si="19"/>
        <v>0</v>
      </c>
      <c r="I184" s="95"/>
      <c r="J184" s="20">
        <v>200</v>
      </c>
      <c r="K184" s="72">
        <f t="shared" si="20"/>
        <v>0</v>
      </c>
      <c r="L184" s="17" t="s">
        <v>16</v>
      </c>
      <c r="M184" s="18"/>
      <c r="N184" s="141">
        <f t="shared" si="21"/>
        <v>0</v>
      </c>
      <c r="O184" s="97"/>
      <c r="P184" s="43">
        <f t="shared" si="22"/>
        <v>0</v>
      </c>
    </row>
    <row r="185" spans="1:16" ht="24.6">
      <c r="A185" s="10">
        <v>181</v>
      </c>
      <c r="B185" s="19" t="s">
        <v>334</v>
      </c>
      <c r="C185" s="71">
        <f>+'30'!H185</f>
        <v>0</v>
      </c>
      <c r="D185" s="94">
        <v>0</v>
      </c>
      <c r="E185" s="46">
        <f t="shared" si="18"/>
        <v>0</v>
      </c>
      <c r="F185" s="105">
        <v>0</v>
      </c>
      <c r="G185" s="103">
        <v>0</v>
      </c>
      <c r="H185" s="46">
        <f t="shared" si="19"/>
        <v>0</v>
      </c>
      <c r="I185" s="95"/>
      <c r="J185" s="20">
        <v>250</v>
      </c>
      <c r="K185" s="72">
        <f t="shared" si="20"/>
        <v>0</v>
      </c>
      <c r="L185" s="17" t="s">
        <v>16</v>
      </c>
      <c r="M185" s="18"/>
      <c r="N185" s="141">
        <f t="shared" si="21"/>
        <v>0</v>
      </c>
      <c r="O185" s="97"/>
      <c r="P185" s="43">
        <f t="shared" si="22"/>
        <v>0</v>
      </c>
    </row>
    <row r="186" spans="1:16" ht="24.6">
      <c r="A186" s="10">
        <v>182</v>
      </c>
      <c r="B186" s="19" t="s">
        <v>297</v>
      </c>
      <c r="C186" s="71">
        <f>+'30'!H186</f>
        <v>0</v>
      </c>
      <c r="D186" s="94">
        <v>0</v>
      </c>
      <c r="E186" s="46">
        <f t="shared" si="18"/>
        <v>0</v>
      </c>
      <c r="F186" s="105">
        <v>0</v>
      </c>
      <c r="G186" s="103">
        <v>0</v>
      </c>
      <c r="H186" s="46">
        <f t="shared" si="19"/>
        <v>0</v>
      </c>
      <c r="I186" s="95"/>
      <c r="J186" s="20">
        <v>50</v>
      </c>
      <c r="K186" s="72">
        <f t="shared" si="20"/>
        <v>0</v>
      </c>
      <c r="L186" s="17" t="s">
        <v>16</v>
      </c>
      <c r="M186" s="18"/>
      <c r="N186" s="141">
        <f t="shared" si="21"/>
        <v>0</v>
      </c>
      <c r="O186" s="97"/>
      <c r="P186" s="43">
        <f t="shared" si="22"/>
        <v>0</v>
      </c>
    </row>
    <row r="187" spans="1:16" ht="24.6">
      <c r="A187" s="10">
        <v>183</v>
      </c>
      <c r="B187" s="19" t="s">
        <v>295</v>
      </c>
      <c r="C187" s="71">
        <f>+'30'!H187</f>
        <v>0</v>
      </c>
      <c r="D187" s="94">
        <v>0</v>
      </c>
      <c r="E187" s="46">
        <f t="shared" si="18"/>
        <v>0</v>
      </c>
      <c r="F187" s="105">
        <v>0</v>
      </c>
      <c r="G187" s="103">
        <v>0</v>
      </c>
      <c r="H187" s="46">
        <f t="shared" si="19"/>
        <v>0</v>
      </c>
      <c r="I187" s="95"/>
      <c r="J187" s="20">
        <v>0</v>
      </c>
      <c r="K187" s="72">
        <f t="shared" si="20"/>
        <v>0</v>
      </c>
      <c r="L187" s="17" t="s">
        <v>16</v>
      </c>
      <c r="M187" s="18"/>
      <c r="N187" s="141">
        <f t="shared" si="21"/>
        <v>0</v>
      </c>
      <c r="O187" s="97"/>
      <c r="P187" s="43">
        <f t="shared" si="22"/>
        <v>0</v>
      </c>
    </row>
    <row r="188" spans="1:16" ht="24.6">
      <c r="A188" s="10">
        <v>184</v>
      </c>
      <c r="B188" s="19" t="s">
        <v>316</v>
      </c>
      <c r="C188" s="71">
        <f>+'30'!H188</f>
        <v>0</v>
      </c>
      <c r="D188" s="94">
        <v>0</v>
      </c>
      <c r="E188" s="46">
        <f t="shared" si="18"/>
        <v>0</v>
      </c>
      <c r="F188" s="105">
        <v>0</v>
      </c>
      <c r="G188" s="103">
        <v>0</v>
      </c>
      <c r="H188" s="46">
        <f t="shared" si="19"/>
        <v>0</v>
      </c>
      <c r="I188" s="95"/>
      <c r="J188" s="20">
        <v>45</v>
      </c>
      <c r="K188" s="72">
        <f t="shared" si="20"/>
        <v>0</v>
      </c>
      <c r="L188" s="17" t="s">
        <v>16</v>
      </c>
      <c r="M188" s="18"/>
      <c r="N188" s="141">
        <f t="shared" si="21"/>
        <v>0</v>
      </c>
      <c r="O188" s="97"/>
      <c r="P188" s="43">
        <f t="shared" si="22"/>
        <v>0</v>
      </c>
    </row>
    <row r="189" spans="1:16" ht="24.6">
      <c r="A189" s="10">
        <v>185</v>
      </c>
      <c r="B189" s="19" t="s">
        <v>317</v>
      </c>
      <c r="C189" s="71">
        <f>+'30'!H189</f>
        <v>0</v>
      </c>
      <c r="D189" s="94">
        <v>0</v>
      </c>
      <c r="E189" s="46">
        <f t="shared" si="18"/>
        <v>0</v>
      </c>
      <c r="F189" s="105">
        <v>0</v>
      </c>
      <c r="G189" s="103">
        <v>0</v>
      </c>
      <c r="H189" s="46">
        <f t="shared" si="19"/>
        <v>0</v>
      </c>
      <c r="I189" s="95"/>
      <c r="J189" s="20">
        <v>35</v>
      </c>
      <c r="K189" s="72">
        <f t="shared" si="20"/>
        <v>0</v>
      </c>
      <c r="L189" s="17" t="s">
        <v>16</v>
      </c>
      <c r="M189" s="18"/>
      <c r="N189" s="141">
        <f t="shared" si="21"/>
        <v>0</v>
      </c>
      <c r="O189" s="97"/>
      <c r="P189" s="43">
        <f t="shared" si="22"/>
        <v>0</v>
      </c>
    </row>
    <row r="190" spans="1:16" ht="24.6">
      <c r="A190" s="10">
        <v>186</v>
      </c>
      <c r="B190" s="19" t="s">
        <v>318</v>
      </c>
      <c r="C190" s="71">
        <f>+'30'!H190</f>
        <v>0</v>
      </c>
      <c r="D190" s="94">
        <v>0</v>
      </c>
      <c r="E190" s="46">
        <f t="shared" si="18"/>
        <v>0</v>
      </c>
      <c r="F190" s="105">
        <v>0</v>
      </c>
      <c r="G190" s="103">
        <v>0</v>
      </c>
      <c r="H190" s="46">
        <f t="shared" si="19"/>
        <v>0</v>
      </c>
      <c r="I190" s="95"/>
      <c r="J190" s="20">
        <v>25</v>
      </c>
      <c r="K190" s="72">
        <f t="shared" si="20"/>
        <v>0</v>
      </c>
      <c r="L190" s="17" t="s">
        <v>16</v>
      </c>
      <c r="M190" s="18"/>
      <c r="N190" s="141">
        <f t="shared" si="21"/>
        <v>0</v>
      </c>
      <c r="O190" s="97"/>
      <c r="P190" s="43">
        <f t="shared" si="22"/>
        <v>0</v>
      </c>
    </row>
    <row r="191" spans="1:16" ht="24.6">
      <c r="A191" s="10">
        <v>187</v>
      </c>
      <c r="B191" s="19" t="s">
        <v>298</v>
      </c>
      <c r="C191" s="71">
        <f>+'30'!H191</f>
        <v>0</v>
      </c>
      <c r="D191" s="94">
        <v>0</v>
      </c>
      <c r="E191" s="46">
        <f t="shared" si="18"/>
        <v>0</v>
      </c>
      <c r="F191" s="105">
        <v>0</v>
      </c>
      <c r="G191" s="103">
        <v>0</v>
      </c>
      <c r="H191" s="46">
        <f t="shared" si="19"/>
        <v>0</v>
      </c>
      <c r="I191" s="95"/>
      <c r="J191" s="20">
        <v>60</v>
      </c>
      <c r="K191" s="72">
        <f t="shared" si="20"/>
        <v>0</v>
      </c>
      <c r="L191" s="17" t="s">
        <v>16</v>
      </c>
      <c r="M191" s="18"/>
      <c r="N191" s="141">
        <f t="shared" si="21"/>
        <v>0</v>
      </c>
      <c r="O191" s="97"/>
      <c r="P191" s="43">
        <f t="shared" si="22"/>
        <v>0</v>
      </c>
    </row>
    <row r="192" spans="1:16" ht="24.6">
      <c r="A192" s="10">
        <v>188</v>
      </c>
      <c r="B192" s="19" t="s">
        <v>299</v>
      </c>
      <c r="C192" s="71">
        <f>+'30'!H192</f>
        <v>0</v>
      </c>
      <c r="D192" s="94">
        <v>0</v>
      </c>
      <c r="E192" s="46">
        <f t="shared" si="18"/>
        <v>0</v>
      </c>
      <c r="F192" s="105">
        <v>0</v>
      </c>
      <c r="G192" s="103">
        <v>0</v>
      </c>
      <c r="H192" s="46">
        <f t="shared" si="19"/>
        <v>0</v>
      </c>
      <c r="I192" s="95"/>
      <c r="J192" s="20">
        <v>250</v>
      </c>
      <c r="K192" s="72">
        <f t="shared" si="20"/>
        <v>0</v>
      </c>
      <c r="L192" s="17" t="s">
        <v>16</v>
      </c>
      <c r="M192" s="18"/>
      <c r="N192" s="141">
        <f t="shared" si="21"/>
        <v>0</v>
      </c>
      <c r="O192" s="97"/>
      <c r="P192" s="43">
        <f t="shared" si="22"/>
        <v>0</v>
      </c>
    </row>
    <row r="193" spans="1:16" ht="24.6">
      <c r="A193" s="10">
        <v>189</v>
      </c>
      <c r="B193" s="19" t="s">
        <v>300</v>
      </c>
      <c r="C193" s="71">
        <f>+'30'!H193</f>
        <v>0</v>
      </c>
      <c r="D193" s="94">
        <v>0</v>
      </c>
      <c r="E193" s="46">
        <f t="shared" si="18"/>
        <v>0</v>
      </c>
      <c r="F193" s="105">
        <v>0</v>
      </c>
      <c r="G193" s="103">
        <v>0</v>
      </c>
      <c r="H193" s="46">
        <f t="shared" si="19"/>
        <v>0</v>
      </c>
      <c r="I193" s="95"/>
      <c r="J193" s="20">
        <v>100</v>
      </c>
      <c r="K193" s="72">
        <f t="shared" si="20"/>
        <v>0</v>
      </c>
      <c r="L193" s="17" t="s">
        <v>16</v>
      </c>
      <c r="M193" s="18"/>
      <c r="N193" s="141">
        <f t="shared" si="21"/>
        <v>0</v>
      </c>
      <c r="O193" s="97"/>
      <c r="P193" s="43">
        <f t="shared" si="22"/>
        <v>0</v>
      </c>
    </row>
    <row r="194" spans="1:16" ht="24.6">
      <c r="A194" s="10">
        <v>190</v>
      </c>
      <c r="B194" s="19" t="s">
        <v>301</v>
      </c>
      <c r="C194" s="71">
        <f>+'30'!H194</f>
        <v>0</v>
      </c>
      <c r="D194" s="94">
        <v>0</v>
      </c>
      <c r="E194" s="46">
        <f t="shared" si="18"/>
        <v>0</v>
      </c>
      <c r="F194" s="105">
        <v>0</v>
      </c>
      <c r="G194" s="103">
        <v>0</v>
      </c>
      <c r="H194" s="46">
        <f t="shared" si="19"/>
        <v>0</v>
      </c>
      <c r="I194" s="95"/>
      <c r="J194" s="20">
        <v>350</v>
      </c>
      <c r="K194" s="72">
        <f t="shared" si="20"/>
        <v>0</v>
      </c>
      <c r="L194" s="17" t="s">
        <v>16</v>
      </c>
      <c r="M194" s="18"/>
      <c r="N194" s="141">
        <f t="shared" si="21"/>
        <v>0</v>
      </c>
      <c r="O194" s="97"/>
      <c r="P194" s="43">
        <f t="shared" si="22"/>
        <v>0</v>
      </c>
    </row>
    <row r="195" spans="1:16" ht="24.6">
      <c r="A195" s="10">
        <v>191</v>
      </c>
      <c r="B195" s="19" t="s">
        <v>302</v>
      </c>
      <c r="C195" s="71">
        <f>+'30'!H195</f>
        <v>0</v>
      </c>
      <c r="D195" s="94">
        <v>0</v>
      </c>
      <c r="E195" s="46">
        <f t="shared" si="18"/>
        <v>0</v>
      </c>
      <c r="F195" s="105">
        <v>0</v>
      </c>
      <c r="G195" s="103">
        <v>0</v>
      </c>
      <c r="H195" s="46">
        <f t="shared" si="19"/>
        <v>0</v>
      </c>
      <c r="I195" s="95"/>
      <c r="J195" s="20">
        <v>60</v>
      </c>
      <c r="K195" s="72">
        <f t="shared" si="20"/>
        <v>0</v>
      </c>
      <c r="L195" s="17" t="s">
        <v>16</v>
      </c>
      <c r="M195" s="18"/>
      <c r="N195" s="141">
        <f t="shared" si="21"/>
        <v>0</v>
      </c>
      <c r="O195" s="97"/>
      <c r="P195" s="43">
        <f t="shared" si="22"/>
        <v>0</v>
      </c>
    </row>
    <row r="196" spans="1:16" ht="24.6">
      <c r="A196" s="10">
        <v>192</v>
      </c>
      <c r="B196" s="19" t="s">
        <v>303</v>
      </c>
      <c r="C196" s="71">
        <f>+'30'!H196</f>
        <v>0</v>
      </c>
      <c r="D196" s="94">
        <v>0</v>
      </c>
      <c r="E196" s="46">
        <f t="shared" si="18"/>
        <v>0</v>
      </c>
      <c r="F196" s="105">
        <v>0</v>
      </c>
      <c r="G196" s="103">
        <v>0</v>
      </c>
      <c r="H196" s="46">
        <f t="shared" si="19"/>
        <v>0</v>
      </c>
      <c r="I196" s="95"/>
      <c r="J196" s="20">
        <v>50</v>
      </c>
      <c r="K196" s="72">
        <f t="shared" si="20"/>
        <v>0</v>
      </c>
      <c r="L196" s="17" t="s">
        <v>16</v>
      </c>
      <c r="M196" s="18"/>
      <c r="N196" s="141">
        <f t="shared" si="21"/>
        <v>0</v>
      </c>
      <c r="O196" s="97"/>
      <c r="P196" s="43">
        <f t="shared" si="22"/>
        <v>0</v>
      </c>
    </row>
    <row r="197" spans="1:16" ht="24.6">
      <c r="A197" s="10">
        <v>193</v>
      </c>
      <c r="B197" s="19" t="s">
        <v>304</v>
      </c>
      <c r="C197" s="71">
        <f>+'30'!H197</f>
        <v>0</v>
      </c>
      <c r="D197" s="94">
        <v>0</v>
      </c>
      <c r="E197" s="46">
        <f t="shared" si="18"/>
        <v>0</v>
      </c>
      <c r="F197" s="105">
        <v>0</v>
      </c>
      <c r="G197" s="103">
        <v>0</v>
      </c>
      <c r="H197" s="46">
        <f t="shared" si="19"/>
        <v>0</v>
      </c>
      <c r="I197" s="95"/>
      <c r="J197" s="20">
        <v>100</v>
      </c>
      <c r="K197" s="72">
        <f t="shared" si="20"/>
        <v>0</v>
      </c>
      <c r="L197" s="17" t="s">
        <v>16</v>
      </c>
      <c r="M197" s="18"/>
      <c r="N197" s="141">
        <f t="shared" si="21"/>
        <v>0</v>
      </c>
      <c r="O197" s="97"/>
      <c r="P197" s="43">
        <f t="shared" si="22"/>
        <v>0</v>
      </c>
    </row>
    <row r="198" spans="1:16" ht="24.6">
      <c r="A198" s="10">
        <v>194</v>
      </c>
      <c r="B198" s="19" t="s">
        <v>305</v>
      </c>
      <c r="C198" s="71">
        <f>+'30'!H198</f>
        <v>0</v>
      </c>
      <c r="D198" s="94">
        <v>0</v>
      </c>
      <c r="E198" s="46">
        <f t="shared" ref="E198:E224" si="23">C198+D198</f>
        <v>0</v>
      </c>
      <c r="F198" s="105">
        <v>0</v>
      </c>
      <c r="G198" s="103">
        <v>0</v>
      </c>
      <c r="H198" s="46">
        <f t="shared" ref="H198:H224" si="24">+E198-F198-I198-G198</f>
        <v>0</v>
      </c>
      <c r="I198" s="95"/>
      <c r="J198" s="20">
        <v>120</v>
      </c>
      <c r="K198" s="72">
        <f t="shared" si="20"/>
        <v>0</v>
      </c>
      <c r="L198" s="17" t="s">
        <v>16</v>
      </c>
      <c r="M198" s="18"/>
      <c r="N198" s="141">
        <f t="shared" si="21"/>
        <v>0</v>
      </c>
      <c r="O198" s="97"/>
      <c r="P198" s="43">
        <f t="shared" si="22"/>
        <v>0</v>
      </c>
    </row>
    <row r="199" spans="1:16" ht="24.6">
      <c r="A199" s="10">
        <v>195</v>
      </c>
      <c r="B199" s="19" t="s">
        <v>306</v>
      </c>
      <c r="C199" s="71">
        <f>+'30'!H199</f>
        <v>0</v>
      </c>
      <c r="D199" s="94">
        <v>0</v>
      </c>
      <c r="E199" s="46">
        <f t="shared" si="23"/>
        <v>0</v>
      </c>
      <c r="F199" s="105">
        <v>0</v>
      </c>
      <c r="G199" s="103">
        <v>0</v>
      </c>
      <c r="H199" s="46">
        <f t="shared" si="24"/>
        <v>0</v>
      </c>
      <c r="I199" s="95"/>
      <c r="J199" s="20">
        <v>60</v>
      </c>
      <c r="K199" s="72">
        <f t="shared" si="20"/>
        <v>0</v>
      </c>
      <c r="L199" s="17" t="s">
        <v>16</v>
      </c>
      <c r="M199" s="18"/>
      <c r="N199" s="141">
        <f t="shared" si="21"/>
        <v>0</v>
      </c>
      <c r="O199" s="97"/>
      <c r="P199" s="43">
        <f t="shared" si="22"/>
        <v>0</v>
      </c>
    </row>
    <row r="200" spans="1:16" ht="24.6">
      <c r="A200" s="10">
        <v>196</v>
      </c>
      <c r="B200" s="19" t="s">
        <v>307</v>
      </c>
      <c r="C200" s="71">
        <f>+'30'!H200</f>
        <v>0</v>
      </c>
      <c r="D200" s="94">
        <v>0</v>
      </c>
      <c r="E200" s="46">
        <f t="shared" si="23"/>
        <v>0</v>
      </c>
      <c r="F200" s="105">
        <v>0</v>
      </c>
      <c r="G200" s="103">
        <v>0</v>
      </c>
      <c r="H200" s="46">
        <f t="shared" si="24"/>
        <v>0</v>
      </c>
      <c r="I200" s="95"/>
      <c r="J200" s="20">
        <v>150</v>
      </c>
      <c r="K200" s="72">
        <f t="shared" si="20"/>
        <v>0</v>
      </c>
      <c r="L200" s="17" t="s">
        <v>16</v>
      </c>
      <c r="M200" s="18"/>
      <c r="N200" s="141">
        <f t="shared" si="21"/>
        <v>0</v>
      </c>
      <c r="O200" s="97"/>
      <c r="P200" s="43">
        <f t="shared" si="22"/>
        <v>0</v>
      </c>
    </row>
    <row r="201" spans="1:16" ht="24.6">
      <c r="A201" s="10">
        <v>197</v>
      </c>
      <c r="B201" s="19" t="s">
        <v>308</v>
      </c>
      <c r="C201" s="71">
        <f>+'30'!H201</f>
        <v>0</v>
      </c>
      <c r="D201" s="94">
        <v>0</v>
      </c>
      <c r="E201" s="46">
        <f t="shared" si="23"/>
        <v>0</v>
      </c>
      <c r="F201" s="105">
        <v>0</v>
      </c>
      <c r="G201" s="103">
        <v>0</v>
      </c>
      <c r="H201" s="46">
        <f t="shared" si="24"/>
        <v>0</v>
      </c>
      <c r="I201" s="95"/>
      <c r="J201" s="20">
        <v>150</v>
      </c>
      <c r="K201" s="72">
        <f t="shared" si="20"/>
        <v>0</v>
      </c>
      <c r="L201" s="17" t="s">
        <v>16</v>
      </c>
      <c r="M201" s="18"/>
      <c r="N201" s="141">
        <f t="shared" si="21"/>
        <v>0</v>
      </c>
      <c r="O201" s="97"/>
      <c r="P201" s="43">
        <f t="shared" si="22"/>
        <v>0</v>
      </c>
    </row>
    <row r="202" spans="1:16" ht="24.6">
      <c r="A202" s="10">
        <v>198</v>
      </c>
      <c r="B202" s="19" t="s">
        <v>309</v>
      </c>
      <c r="C202" s="71">
        <f>+'30'!H202</f>
        <v>0</v>
      </c>
      <c r="D202" s="94">
        <v>0</v>
      </c>
      <c r="E202" s="46">
        <f t="shared" si="23"/>
        <v>0</v>
      </c>
      <c r="F202" s="105">
        <v>0</v>
      </c>
      <c r="G202" s="103">
        <v>0</v>
      </c>
      <c r="H202" s="46">
        <f t="shared" si="24"/>
        <v>0</v>
      </c>
      <c r="I202" s="95"/>
      <c r="J202" s="20">
        <v>200</v>
      </c>
      <c r="K202" s="72">
        <f t="shared" si="20"/>
        <v>0</v>
      </c>
      <c r="L202" s="17" t="s">
        <v>16</v>
      </c>
      <c r="M202" s="18"/>
      <c r="N202" s="141">
        <f t="shared" si="21"/>
        <v>0</v>
      </c>
      <c r="O202" s="97"/>
      <c r="P202" s="43">
        <f t="shared" si="22"/>
        <v>0</v>
      </c>
    </row>
    <row r="203" spans="1:16" ht="24.6">
      <c r="A203" s="10">
        <v>199</v>
      </c>
      <c r="B203" s="19" t="s">
        <v>310</v>
      </c>
      <c r="C203" s="71">
        <f>+'30'!H203</f>
        <v>0</v>
      </c>
      <c r="D203" s="94">
        <v>0</v>
      </c>
      <c r="E203" s="46">
        <f t="shared" si="23"/>
        <v>0</v>
      </c>
      <c r="F203" s="105">
        <v>0</v>
      </c>
      <c r="G203" s="103">
        <v>0</v>
      </c>
      <c r="H203" s="46">
        <f t="shared" si="24"/>
        <v>0</v>
      </c>
      <c r="I203" s="95"/>
      <c r="J203" s="20"/>
      <c r="K203" s="72">
        <f t="shared" si="20"/>
        <v>0</v>
      </c>
      <c r="L203" s="17" t="s">
        <v>16</v>
      </c>
      <c r="M203" s="18"/>
      <c r="N203" s="141">
        <f t="shared" si="21"/>
        <v>0</v>
      </c>
      <c r="O203" s="97"/>
      <c r="P203" s="43">
        <f t="shared" si="22"/>
        <v>0</v>
      </c>
    </row>
    <row r="204" spans="1:16" ht="24.6">
      <c r="A204" s="10">
        <v>200</v>
      </c>
      <c r="B204" s="19"/>
      <c r="C204" s="71">
        <f>+'30'!H204</f>
        <v>0</v>
      </c>
      <c r="D204" s="94">
        <v>0</v>
      </c>
      <c r="E204" s="46">
        <f t="shared" si="23"/>
        <v>0</v>
      </c>
      <c r="F204" s="105">
        <v>0</v>
      </c>
      <c r="G204" s="103">
        <v>0</v>
      </c>
      <c r="H204" s="46">
        <f t="shared" si="24"/>
        <v>0</v>
      </c>
      <c r="I204" s="95"/>
      <c r="J204" s="20"/>
      <c r="K204" s="72">
        <f t="shared" si="20"/>
        <v>0</v>
      </c>
      <c r="L204" s="17" t="s">
        <v>16</v>
      </c>
      <c r="M204" s="18"/>
      <c r="N204" s="141">
        <f t="shared" si="21"/>
        <v>0</v>
      </c>
      <c r="O204" s="97"/>
      <c r="P204" s="43">
        <f t="shared" si="22"/>
        <v>0</v>
      </c>
    </row>
    <row r="205" spans="1:16" ht="24.6">
      <c r="A205" s="10">
        <v>201</v>
      </c>
      <c r="B205" s="19"/>
      <c r="C205" s="71">
        <f>+'30'!H205</f>
        <v>0</v>
      </c>
      <c r="D205" s="94">
        <v>0</v>
      </c>
      <c r="E205" s="46">
        <f t="shared" si="23"/>
        <v>0</v>
      </c>
      <c r="F205" s="105">
        <v>0</v>
      </c>
      <c r="G205" s="103">
        <v>0</v>
      </c>
      <c r="H205" s="46">
        <f t="shared" si="24"/>
        <v>0</v>
      </c>
      <c r="I205" s="95"/>
      <c r="J205" s="20"/>
      <c r="K205" s="72">
        <f t="shared" si="20"/>
        <v>0</v>
      </c>
      <c r="L205" s="17" t="s">
        <v>16</v>
      </c>
      <c r="M205" s="18"/>
      <c r="N205" s="141">
        <f t="shared" si="21"/>
        <v>0</v>
      </c>
      <c r="O205" s="97"/>
      <c r="P205" s="43">
        <f t="shared" si="22"/>
        <v>0</v>
      </c>
    </row>
    <row r="206" spans="1:16" ht="24.6">
      <c r="A206" s="10">
        <v>202</v>
      </c>
      <c r="B206" s="19"/>
      <c r="C206" s="71">
        <f>+'30'!H206</f>
        <v>0</v>
      </c>
      <c r="D206" s="94">
        <v>0</v>
      </c>
      <c r="E206" s="46">
        <f t="shared" si="23"/>
        <v>0</v>
      </c>
      <c r="F206" s="105">
        <v>0</v>
      </c>
      <c r="G206" s="103">
        <v>0</v>
      </c>
      <c r="H206" s="46">
        <f t="shared" si="24"/>
        <v>0</v>
      </c>
      <c r="I206" s="95"/>
      <c r="J206" s="20"/>
      <c r="K206" s="72">
        <f t="shared" si="20"/>
        <v>0</v>
      </c>
      <c r="L206" s="17" t="s">
        <v>16</v>
      </c>
      <c r="M206" s="18"/>
      <c r="N206" s="141">
        <f t="shared" si="21"/>
        <v>0</v>
      </c>
      <c r="O206" s="97"/>
      <c r="P206" s="43">
        <f t="shared" si="22"/>
        <v>0</v>
      </c>
    </row>
    <row r="207" spans="1:16" ht="24.6">
      <c r="A207" s="10">
        <v>203</v>
      </c>
      <c r="B207" s="19"/>
      <c r="C207" s="71">
        <f>+'30'!H207</f>
        <v>0</v>
      </c>
      <c r="D207" s="94">
        <v>0</v>
      </c>
      <c r="E207" s="46">
        <f t="shared" si="23"/>
        <v>0</v>
      </c>
      <c r="F207" s="105">
        <v>0</v>
      </c>
      <c r="G207" s="103">
        <v>0</v>
      </c>
      <c r="H207" s="46">
        <f t="shared" si="24"/>
        <v>0</v>
      </c>
      <c r="I207" s="95"/>
      <c r="J207" s="20"/>
      <c r="K207" s="72">
        <f t="shared" si="20"/>
        <v>0</v>
      </c>
      <c r="L207" s="17" t="s">
        <v>16</v>
      </c>
      <c r="M207" s="18"/>
      <c r="N207" s="141">
        <f t="shared" si="21"/>
        <v>0</v>
      </c>
      <c r="O207" s="97"/>
      <c r="P207" s="43">
        <f t="shared" si="22"/>
        <v>0</v>
      </c>
    </row>
    <row r="208" spans="1:16" ht="24.6">
      <c r="A208" s="10">
        <v>204</v>
      </c>
      <c r="B208" s="19"/>
      <c r="C208" s="71">
        <f>+'30'!H208</f>
        <v>0</v>
      </c>
      <c r="D208" s="94">
        <v>0</v>
      </c>
      <c r="E208" s="46">
        <f t="shared" si="23"/>
        <v>0</v>
      </c>
      <c r="F208" s="105">
        <v>0</v>
      </c>
      <c r="G208" s="103">
        <v>0</v>
      </c>
      <c r="H208" s="46">
        <f t="shared" si="24"/>
        <v>0</v>
      </c>
      <c r="I208" s="95"/>
      <c r="J208" s="20"/>
      <c r="K208" s="72">
        <f t="shared" si="20"/>
        <v>0</v>
      </c>
      <c r="L208" s="17" t="s">
        <v>16</v>
      </c>
      <c r="M208" s="18"/>
      <c r="N208" s="141">
        <f t="shared" si="21"/>
        <v>0</v>
      </c>
      <c r="O208" s="97"/>
      <c r="P208" s="43">
        <f t="shared" si="22"/>
        <v>0</v>
      </c>
    </row>
    <row r="209" spans="1:29" ht="24.6">
      <c r="A209" s="10">
        <v>205</v>
      </c>
      <c r="B209" s="19"/>
      <c r="C209" s="71">
        <f>+'30'!H209</f>
        <v>0</v>
      </c>
      <c r="D209" s="94">
        <v>0</v>
      </c>
      <c r="E209" s="46">
        <f t="shared" si="23"/>
        <v>0</v>
      </c>
      <c r="F209" s="105">
        <v>0</v>
      </c>
      <c r="G209" s="103">
        <v>0</v>
      </c>
      <c r="H209" s="46">
        <f t="shared" si="24"/>
        <v>0</v>
      </c>
      <c r="I209" s="95"/>
      <c r="J209" s="20"/>
      <c r="K209" s="72">
        <f t="shared" si="20"/>
        <v>0</v>
      </c>
      <c r="L209" s="17" t="s">
        <v>16</v>
      </c>
      <c r="M209" s="18"/>
      <c r="N209" s="141">
        <f t="shared" si="21"/>
        <v>0</v>
      </c>
      <c r="O209" s="97"/>
      <c r="P209" s="43">
        <f t="shared" si="22"/>
        <v>0</v>
      </c>
    </row>
    <row r="210" spans="1:29" ht="24.6">
      <c r="A210" s="10">
        <v>206</v>
      </c>
      <c r="B210" s="19"/>
      <c r="C210" s="71">
        <f>+'30'!H210</f>
        <v>0</v>
      </c>
      <c r="D210" s="94">
        <v>0</v>
      </c>
      <c r="E210" s="46">
        <f t="shared" si="23"/>
        <v>0</v>
      </c>
      <c r="F210" s="105">
        <v>0</v>
      </c>
      <c r="G210" s="103">
        <v>0</v>
      </c>
      <c r="H210" s="46">
        <f t="shared" si="24"/>
        <v>0</v>
      </c>
      <c r="I210" s="95"/>
      <c r="J210" s="20"/>
      <c r="K210" s="72">
        <f t="shared" si="20"/>
        <v>0</v>
      </c>
      <c r="L210" s="17" t="s">
        <v>16</v>
      </c>
      <c r="M210" s="18"/>
      <c r="N210" s="141">
        <f t="shared" si="21"/>
        <v>0</v>
      </c>
      <c r="O210" s="97"/>
      <c r="P210" s="43">
        <f t="shared" si="22"/>
        <v>0</v>
      </c>
      <c r="AC210" s="29"/>
    </row>
    <row r="211" spans="1:29" ht="24.6">
      <c r="A211" s="10">
        <v>207</v>
      </c>
      <c r="B211" s="19"/>
      <c r="C211" s="71">
        <f>+'30'!H211</f>
        <v>0</v>
      </c>
      <c r="D211" s="94">
        <v>0</v>
      </c>
      <c r="E211" s="46">
        <f t="shared" si="23"/>
        <v>0</v>
      </c>
      <c r="F211" s="105">
        <v>0</v>
      </c>
      <c r="G211" s="103">
        <v>0</v>
      </c>
      <c r="H211" s="46">
        <f t="shared" si="24"/>
        <v>0</v>
      </c>
      <c r="I211" s="95"/>
      <c r="J211" s="20"/>
      <c r="K211" s="72">
        <f t="shared" ref="K211:K224" si="25">+J211*I211</f>
        <v>0</v>
      </c>
      <c r="L211" s="17" t="s">
        <v>16</v>
      </c>
      <c r="M211" s="18"/>
      <c r="N211" s="141">
        <f t="shared" ref="N211:N224" si="26">SUM(K211-M211)</f>
        <v>0</v>
      </c>
      <c r="O211" s="97"/>
      <c r="P211" s="43">
        <f t="shared" ref="P211:P224" si="27">+I211*O211</f>
        <v>0</v>
      </c>
      <c r="AC211" s="29"/>
    </row>
    <row r="212" spans="1:29" ht="24.6">
      <c r="A212" s="10">
        <v>208</v>
      </c>
      <c r="B212" s="19"/>
      <c r="C212" s="71">
        <f>+'30'!H212</f>
        <v>0</v>
      </c>
      <c r="D212" s="94">
        <v>0</v>
      </c>
      <c r="E212" s="46">
        <f t="shared" si="23"/>
        <v>0</v>
      </c>
      <c r="F212" s="105">
        <v>0</v>
      </c>
      <c r="G212" s="103">
        <v>0</v>
      </c>
      <c r="H212" s="46">
        <f t="shared" si="24"/>
        <v>0</v>
      </c>
      <c r="I212" s="95"/>
      <c r="J212" s="20"/>
      <c r="K212" s="72">
        <f t="shared" si="25"/>
        <v>0</v>
      </c>
      <c r="L212" s="17" t="s">
        <v>16</v>
      </c>
      <c r="M212" s="18"/>
      <c r="N212" s="141">
        <f t="shared" si="26"/>
        <v>0</v>
      </c>
      <c r="O212" s="97"/>
      <c r="P212" s="43">
        <f t="shared" si="27"/>
        <v>0</v>
      </c>
    </row>
    <row r="213" spans="1:29" ht="24.6">
      <c r="A213" s="10">
        <v>209</v>
      </c>
      <c r="B213" s="19"/>
      <c r="C213" s="71">
        <f>+'30'!H213</f>
        <v>0</v>
      </c>
      <c r="D213" s="94">
        <v>0</v>
      </c>
      <c r="E213" s="46">
        <f t="shared" si="23"/>
        <v>0</v>
      </c>
      <c r="F213" s="105">
        <v>0</v>
      </c>
      <c r="G213" s="103">
        <v>0</v>
      </c>
      <c r="H213" s="46">
        <f t="shared" si="24"/>
        <v>0</v>
      </c>
      <c r="I213" s="95"/>
      <c r="J213" s="20"/>
      <c r="K213" s="72">
        <f t="shared" si="25"/>
        <v>0</v>
      </c>
      <c r="L213" s="17" t="s">
        <v>16</v>
      </c>
      <c r="M213" s="18"/>
      <c r="N213" s="141">
        <f t="shared" si="26"/>
        <v>0</v>
      </c>
      <c r="O213" s="97"/>
      <c r="P213" s="43">
        <f t="shared" si="27"/>
        <v>0</v>
      </c>
    </row>
    <row r="214" spans="1:29" ht="24.6">
      <c r="A214" s="10">
        <v>210</v>
      </c>
      <c r="B214" s="19"/>
      <c r="C214" s="71">
        <f>+'30'!H214</f>
        <v>0</v>
      </c>
      <c r="D214" s="94">
        <v>0</v>
      </c>
      <c r="E214" s="46">
        <f t="shared" si="23"/>
        <v>0</v>
      </c>
      <c r="F214" s="105">
        <v>0</v>
      </c>
      <c r="G214" s="103">
        <v>0</v>
      </c>
      <c r="H214" s="46">
        <f t="shared" si="24"/>
        <v>0</v>
      </c>
      <c r="I214" s="95"/>
      <c r="J214" s="20"/>
      <c r="K214" s="72">
        <f t="shared" si="25"/>
        <v>0</v>
      </c>
      <c r="L214" s="17" t="s">
        <v>16</v>
      </c>
      <c r="M214" s="18"/>
      <c r="N214" s="141">
        <f t="shared" si="26"/>
        <v>0</v>
      </c>
      <c r="O214" s="97"/>
      <c r="P214" s="43">
        <f t="shared" si="27"/>
        <v>0</v>
      </c>
    </row>
    <row r="215" spans="1:29" ht="24.6">
      <c r="A215" s="10">
        <v>211</v>
      </c>
      <c r="B215" s="19"/>
      <c r="C215" s="71">
        <f>+'30'!H215</f>
        <v>0</v>
      </c>
      <c r="D215" s="94">
        <v>0</v>
      </c>
      <c r="E215" s="46">
        <f t="shared" si="23"/>
        <v>0</v>
      </c>
      <c r="F215" s="105">
        <v>0</v>
      </c>
      <c r="G215" s="103">
        <v>0</v>
      </c>
      <c r="H215" s="46">
        <f t="shared" si="24"/>
        <v>0</v>
      </c>
      <c r="I215" s="95"/>
      <c r="J215" s="20"/>
      <c r="K215" s="72">
        <f t="shared" si="25"/>
        <v>0</v>
      </c>
      <c r="L215" s="17" t="s">
        <v>16</v>
      </c>
      <c r="M215" s="18"/>
      <c r="N215" s="141">
        <f t="shared" si="26"/>
        <v>0</v>
      </c>
      <c r="O215" s="97"/>
      <c r="P215" s="43">
        <f t="shared" si="27"/>
        <v>0</v>
      </c>
    </row>
    <row r="216" spans="1:29" ht="24.6">
      <c r="A216" s="10">
        <v>212</v>
      </c>
      <c r="B216" s="19"/>
      <c r="C216" s="71">
        <f>+'30'!H216</f>
        <v>0</v>
      </c>
      <c r="D216" s="94">
        <v>0</v>
      </c>
      <c r="E216" s="46">
        <f t="shared" si="23"/>
        <v>0</v>
      </c>
      <c r="F216" s="105">
        <v>0</v>
      </c>
      <c r="G216" s="103">
        <v>0</v>
      </c>
      <c r="H216" s="46">
        <f t="shared" si="24"/>
        <v>0</v>
      </c>
      <c r="I216" s="95"/>
      <c r="J216" s="20"/>
      <c r="K216" s="72">
        <f t="shared" si="25"/>
        <v>0</v>
      </c>
      <c r="L216" s="17" t="s">
        <v>16</v>
      </c>
      <c r="M216" s="18"/>
      <c r="N216" s="141">
        <f t="shared" si="26"/>
        <v>0</v>
      </c>
      <c r="O216" s="97"/>
      <c r="P216" s="43">
        <f t="shared" si="27"/>
        <v>0</v>
      </c>
    </row>
    <row r="217" spans="1:29" ht="24.6">
      <c r="A217" s="10">
        <v>213</v>
      </c>
      <c r="B217" s="19"/>
      <c r="C217" s="71">
        <f>+'30'!H217</f>
        <v>0</v>
      </c>
      <c r="D217" s="94">
        <v>0</v>
      </c>
      <c r="E217" s="46">
        <f t="shared" si="23"/>
        <v>0</v>
      </c>
      <c r="F217" s="105">
        <v>0</v>
      </c>
      <c r="G217" s="103">
        <v>0</v>
      </c>
      <c r="H217" s="46">
        <f t="shared" si="24"/>
        <v>0</v>
      </c>
      <c r="I217" s="95"/>
      <c r="J217" s="20"/>
      <c r="K217" s="72">
        <f t="shared" si="25"/>
        <v>0</v>
      </c>
      <c r="L217" s="17" t="s">
        <v>16</v>
      </c>
      <c r="M217" s="18"/>
      <c r="N217" s="141">
        <f t="shared" si="26"/>
        <v>0</v>
      </c>
      <c r="O217" s="97"/>
      <c r="P217" s="43">
        <f t="shared" si="27"/>
        <v>0</v>
      </c>
    </row>
    <row r="218" spans="1:29" ht="24.6">
      <c r="A218" s="10">
        <v>214</v>
      </c>
      <c r="B218" s="19"/>
      <c r="C218" s="71">
        <f>+'30'!H218</f>
        <v>0</v>
      </c>
      <c r="D218" s="94">
        <v>0</v>
      </c>
      <c r="E218" s="46">
        <f t="shared" si="23"/>
        <v>0</v>
      </c>
      <c r="F218" s="105">
        <v>0</v>
      </c>
      <c r="G218" s="103">
        <v>0</v>
      </c>
      <c r="H218" s="46">
        <f t="shared" si="24"/>
        <v>0</v>
      </c>
      <c r="I218" s="95"/>
      <c r="J218" s="20"/>
      <c r="K218" s="72">
        <f t="shared" si="25"/>
        <v>0</v>
      </c>
      <c r="L218" s="17" t="s">
        <v>16</v>
      </c>
      <c r="M218" s="18"/>
      <c r="N218" s="141">
        <f t="shared" si="26"/>
        <v>0</v>
      </c>
      <c r="O218" s="97"/>
      <c r="P218" s="43">
        <f t="shared" si="27"/>
        <v>0</v>
      </c>
    </row>
    <row r="219" spans="1:29" ht="24.6">
      <c r="A219" s="10">
        <v>215</v>
      </c>
      <c r="B219" s="19"/>
      <c r="C219" s="71">
        <f>+'30'!H219</f>
        <v>0</v>
      </c>
      <c r="D219" s="94">
        <v>0</v>
      </c>
      <c r="E219" s="46">
        <f t="shared" si="23"/>
        <v>0</v>
      </c>
      <c r="F219" s="105">
        <v>0</v>
      </c>
      <c r="G219" s="103">
        <v>0</v>
      </c>
      <c r="H219" s="46">
        <f t="shared" si="24"/>
        <v>0</v>
      </c>
      <c r="I219" s="95"/>
      <c r="J219" s="20"/>
      <c r="K219" s="72">
        <f t="shared" si="25"/>
        <v>0</v>
      </c>
      <c r="L219" s="17" t="s">
        <v>16</v>
      </c>
      <c r="M219" s="18"/>
      <c r="N219" s="141">
        <f t="shared" si="26"/>
        <v>0</v>
      </c>
      <c r="O219" s="97"/>
      <c r="P219" s="43">
        <f t="shared" si="27"/>
        <v>0</v>
      </c>
    </row>
    <row r="220" spans="1:29" ht="24.6">
      <c r="A220" s="10">
        <v>216</v>
      </c>
      <c r="B220" s="19"/>
      <c r="C220" s="71">
        <f>+'30'!H220</f>
        <v>0</v>
      </c>
      <c r="D220" s="94">
        <v>0</v>
      </c>
      <c r="E220" s="46">
        <f t="shared" si="23"/>
        <v>0</v>
      </c>
      <c r="F220" s="105">
        <v>0</v>
      </c>
      <c r="G220" s="103">
        <v>0</v>
      </c>
      <c r="H220" s="46">
        <f t="shared" si="24"/>
        <v>0</v>
      </c>
      <c r="I220" s="95"/>
      <c r="J220" s="20"/>
      <c r="K220" s="72">
        <f t="shared" si="25"/>
        <v>0</v>
      </c>
      <c r="L220" s="17" t="s">
        <v>16</v>
      </c>
      <c r="M220" s="18"/>
      <c r="N220" s="141">
        <f t="shared" si="26"/>
        <v>0</v>
      </c>
      <c r="O220" s="97"/>
      <c r="P220" s="43">
        <f t="shared" si="27"/>
        <v>0</v>
      </c>
    </row>
    <row r="221" spans="1:29" ht="24.6">
      <c r="A221" s="10">
        <v>217</v>
      </c>
      <c r="B221" s="19"/>
      <c r="C221" s="71">
        <f>+'30'!H221</f>
        <v>0</v>
      </c>
      <c r="D221" s="94">
        <v>0</v>
      </c>
      <c r="E221" s="46">
        <f t="shared" si="23"/>
        <v>0</v>
      </c>
      <c r="F221" s="105">
        <v>0</v>
      </c>
      <c r="G221" s="103">
        <v>0</v>
      </c>
      <c r="H221" s="46">
        <f t="shared" si="24"/>
        <v>0</v>
      </c>
      <c r="I221" s="95"/>
      <c r="J221" s="20"/>
      <c r="K221" s="72">
        <f t="shared" si="25"/>
        <v>0</v>
      </c>
      <c r="L221" s="17" t="s">
        <v>16</v>
      </c>
      <c r="M221" s="18"/>
      <c r="N221" s="141">
        <f t="shared" si="26"/>
        <v>0</v>
      </c>
      <c r="O221" s="97"/>
      <c r="P221" s="43">
        <f t="shared" si="27"/>
        <v>0</v>
      </c>
    </row>
    <row r="222" spans="1:29" ht="24.6">
      <c r="A222" s="10">
        <v>218</v>
      </c>
      <c r="B222" s="19"/>
      <c r="C222" s="71">
        <f>+'30'!H222</f>
        <v>0</v>
      </c>
      <c r="D222" s="94">
        <v>0</v>
      </c>
      <c r="E222" s="46">
        <f t="shared" si="23"/>
        <v>0</v>
      </c>
      <c r="F222" s="105">
        <v>0</v>
      </c>
      <c r="G222" s="103">
        <v>0</v>
      </c>
      <c r="H222" s="46">
        <f t="shared" si="24"/>
        <v>0</v>
      </c>
      <c r="I222" s="95"/>
      <c r="J222" s="20"/>
      <c r="K222" s="72">
        <f t="shared" si="25"/>
        <v>0</v>
      </c>
      <c r="L222" s="17" t="s">
        <v>16</v>
      </c>
      <c r="M222" s="18"/>
      <c r="N222" s="141">
        <f t="shared" si="26"/>
        <v>0</v>
      </c>
      <c r="O222" s="97"/>
      <c r="P222" s="43">
        <f t="shared" si="27"/>
        <v>0</v>
      </c>
    </row>
    <row r="223" spans="1:29" ht="24.6">
      <c r="A223" s="10">
        <v>219</v>
      </c>
      <c r="B223" s="19"/>
      <c r="C223" s="71">
        <f>+'30'!H223</f>
        <v>0</v>
      </c>
      <c r="D223" s="94">
        <v>0</v>
      </c>
      <c r="E223" s="46">
        <f t="shared" si="23"/>
        <v>0</v>
      </c>
      <c r="F223" s="105">
        <v>0</v>
      </c>
      <c r="G223" s="103">
        <v>0</v>
      </c>
      <c r="H223" s="46">
        <f t="shared" si="24"/>
        <v>0</v>
      </c>
      <c r="I223" s="95"/>
      <c r="J223" s="20"/>
      <c r="K223" s="72">
        <f t="shared" si="25"/>
        <v>0</v>
      </c>
      <c r="L223" s="17" t="s">
        <v>16</v>
      </c>
      <c r="M223" s="18"/>
      <c r="N223" s="141">
        <f t="shared" si="26"/>
        <v>0</v>
      </c>
      <c r="O223" s="97"/>
      <c r="P223" s="43">
        <f t="shared" si="27"/>
        <v>0</v>
      </c>
    </row>
    <row r="224" spans="1:29" ht="24.6">
      <c r="A224" s="10">
        <v>220</v>
      </c>
      <c r="B224" s="19"/>
      <c r="C224" s="71">
        <f>+'30'!H224</f>
        <v>0</v>
      </c>
      <c r="D224" s="94">
        <v>0</v>
      </c>
      <c r="E224" s="46">
        <f t="shared" si="23"/>
        <v>0</v>
      </c>
      <c r="F224" s="105">
        <v>0</v>
      </c>
      <c r="G224" s="103">
        <v>0</v>
      </c>
      <c r="H224" s="46">
        <f t="shared" si="24"/>
        <v>0</v>
      </c>
      <c r="I224" s="95"/>
      <c r="J224" s="20"/>
      <c r="K224" s="72">
        <f t="shared" si="25"/>
        <v>0</v>
      </c>
      <c r="L224" s="17" t="s">
        <v>16</v>
      </c>
      <c r="M224" s="18"/>
      <c r="N224" s="141">
        <f t="shared" si="26"/>
        <v>0</v>
      </c>
      <c r="O224" s="97"/>
      <c r="P224" s="43">
        <f t="shared" si="27"/>
        <v>0</v>
      </c>
    </row>
    <row r="225" spans="1:17" ht="24.6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99" t="s">
        <v>213</v>
      </c>
      <c r="O225" s="100"/>
      <c r="P225" s="100">
        <f>SUM(P5:P224)</f>
        <v>0</v>
      </c>
      <c r="Q225" s="100"/>
    </row>
    <row r="226" spans="1:17" ht="25.5" customHeight="1">
      <c r="A226" s="1"/>
      <c r="E226" s="24"/>
      <c r="F226" s="25"/>
      <c r="G226" s="25"/>
      <c r="H226" s="24"/>
      <c r="I226" s="193" t="s">
        <v>212</v>
      </c>
      <c r="J226" s="194"/>
      <c r="K226" s="30">
        <f>+AA197</f>
        <v>0</v>
      </c>
      <c r="L226" s="27"/>
      <c r="M226" s="29"/>
    </row>
    <row r="227" spans="1:17" ht="24.6">
      <c r="A227" s="1"/>
      <c r="E227" s="31"/>
      <c r="H227" s="31"/>
      <c r="I227" s="32"/>
      <c r="J227" s="195" t="s">
        <v>202</v>
      </c>
      <c r="K227" s="195"/>
      <c r="L227" s="33">
        <f>SUM(K5:K226)</f>
        <v>0</v>
      </c>
    </row>
    <row r="228" spans="1:17" ht="24.6">
      <c r="A228" s="1"/>
      <c r="E228" s="31"/>
      <c r="H228" s="31"/>
      <c r="J228" s="178" t="s">
        <v>203</v>
      </c>
      <c r="K228" s="179"/>
      <c r="L228" s="36">
        <v>0</v>
      </c>
    </row>
    <row r="229" spans="1:17" ht="24.6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>
      <c r="A230" s="1"/>
      <c r="E230" s="31"/>
      <c r="H230" s="31"/>
      <c r="J230" s="178" t="s">
        <v>205</v>
      </c>
      <c r="K230" s="179"/>
      <c r="L230" s="36">
        <v>0</v>
      </c>
    </row>
    <row r="231" spans="1:17" ht="24.6">
      <c r="A231" s="1"/>
      <c r="E231" s="31"/>
      <c r="H231" s="31"/>
      <c r="J231" s="178" t="s">
        <v>206</v>
      </c>
      <c r="K231" s="179"/>
      <c r="L231" s="36"/>
    </row>
    <row r="232" spans="1:17" ht="24.6">
      <c r="A232" s="1"/>
      <c r="E232" s="31"/>
      <c r="H232" s="31"/>
      <c r="J232" s="178" t="s">
        <v>207</v>
      </c>
      <c r="K232" s="179"/>
      <c r="L232" s="37">
        <f>SUM(M5:M225)</f>
        <v>0</v>
      </c>
    </row>
    <row r="233" spans="1:17" ht="24.6">
      <c r="A233" s="1"/>
      <c r="E233" s="31"/>
      <c r="H233" s="31"/>
      <c r="J233" s="178" t="s">
        <v>208</v>
      </c>
      <c r="K233" s="179"/>
      <c r="L233" s="33">
        <f>L227-L228-L229-L231-L232</f>
        <v>0</v>
      </c>
    </row>
    <row r="234" spans="1:17" ht="24.6">
      <c r="A234" s="1"/>
      <c r="E234" s="31"/>
      <c r="H234" s="31"/>
      <c r="J234" s="178" t="s">
        <v>209</v>
      </c>
      <c r="K234" s="179"/>
      <c r="L234" s="37"/>
    </row>
    <row r="235" spans="1:17" ht="24.6">
      <c r="A235" s="1"/>
      <c r="E235" s="31"/>
      <c r="H235" s="31"/>
      <c r="J235" s="178" t="s">
        <v>210</v>
      </c>
      <c r="K235" s="179"/>
      <c r="L235" s="33">
        <f>+L234-L233</f>
        <v>0</v>
      </c>
    </row>
    <row r="236" spans="1:17" ht="24.6">
      <c r="H236" s="2"/>
      <c r="J236" s="178" t="s">
        <v>211</v>
      </c>
      <c r="K236" s="179"/>
      <c r="L236" s="33">
        <f>+L234-L233</f>
        <v>0</v>
      </c>
    </row>
    <row r="237" spans="1:17">
      <c r="H237" s="2"/>
      <c r="J237" s="2"/>
    </row>
    <row r="238" spans="1:17" ht="24.6">
      <c r="H238" s="2"/>
      <c r="J238" s="96" t="s">
        <v>311</v>
      </c>
      <c r="K238" s="2" t="s">
        <v>364</v>
      </c>
    </row>
    <row r="239" spans="1:17">
      <c r="H239" s="2"/>
      <c r="J239" s="2"/>
    </row>
    <row r="240" spans="1:17">
      <c r="H240" s="2"/>
      <c r="J240" s="2"/>
    </row>
    <row r="241" spans="8:10">
      <c r="H241" s="2"/>
      <c r="J241" s="2"/>
    </row>
    <row r="242" spans="8:10">
      <c r="H242" s="2"/>
      <c r="J242" s="2"/>
    </row>
    <row r="243" spans="8:10">
      <c r="H243" s="2"/>
      <c r="J243" s="2"/>
    </row>
    <row r="244" spans="8:10">
      <c r="H244" s="2"/>
      <c r="J244" s="2"/>
    </row>
    <row r="245" spans="8:10">
      <c r="H245" s="2"/>
      <c r="J245" s="2"/>
    </row>
    <row r="246" spans="8:10">
      <c r="H246" s="2"/>
      <c r="J246" s="2"/>
    </row>
    <row r="247" spans="8:10">
      <c r="H247" s="2"/>
      <c r="J247" s="2"/>
    </row>
    <row r="248" spans="8:10">
      <c r="H248" s="2"/>
      <c r="J248" s="2"/>
    </row>
    <row r="249" spans="8:10">
      <c r="H249" s="2"/>
      <c r="J249" s="2"/>
    </row>
    <row r="250" spans="8:10">
      <c r="H250" s="2"/>
      <c r="J250" s="2"/>
    </row>
    <row r="251" spans="8:10">
      <c r="H251" s="2"/>
      <c r="J251" s="2"/>
    </row>
    <row r="252" spans="8:10">
      <c r="H252" s="2"/>
      <c r="J252" s="2"/>
    </row>
    <row r="253" spans="8:10">
      <c r="H253" s="2"/>
      <c r="J253" s="2"/>
    </row>
    <row r="254" spans="8:10">
      <c r="H254" s="2"/>
      <c r="J254" s="2"/>
    </row>
    <row r="255" spans="8:10">
      <c r="H255" s="2"/>
      <c r="J255" s="2"/>
    </row>
    <row r="256" spans="8:10">
      <c r="H256" s="2"/>
      <c r="J256" s="2"/>
    </row>
    <row r="257" spans="8:10">
      <c r="H257" s="2"/>
      <c r="J257" s="2"/>
    </row>
    <row r="258" spans="8:10">
      <c r="H258" s="2"/>
      <c r="J258" s="2"/>
    </row>
    <row r="259" spans="8:10">
      <c r="H259" s="2"/>
      <c r="J259" s="2"/>
    </row>
    <row r="260" spans="8:10">
      <c r="H260" s="2"/>
      <c r="J260" s="2"/>
    </row>
    <row r="261" spans="8:10">
      <c r="H261" s="2"/>
      <c r="J261" s="2"/>
    </row>
    <row r="262" spans="8:10">
      <c r="H262" s="2"/>
      <c r="J262" s="2"/>
    </row>
    <row r="263" spans="8:10">
      <c r="H263" s="2"/>
      <c r="J263" s="2"/>
    </row>
    <row r="264" spans="8:10">
      <c r="H264" s="2"/>
      <c r="J264" s="2"/>
    </row>
    <row r="265" spans="8:10">
      <c r="H265" s="2"/>
      <c r="J265" s="2"/>
    </row>
    <row r="266" spans="8:10">
      <c r="H266" s="2"/>
      <c r="J266" s="2"/>
    </row>
    <row r="267" spans="8:10">
      <c r="H267" s="2"/>
      <c r="J267" s="2"/>
    </row>
    <row r="268" spans="8:10">
      <c r="H268" s="2"/>
      <c r="J268" s="2"/>
    </row>
    <row r="269" spans="8:10">
      <c r="H269" s="2"/>
      <c r="J269" s="2"/>
    </row>
    <row r="270" spans="8:10">
      <c r="H270" s="2"/>
      <c r="J270" s="2"/>
    </row>
    <row r="271" spans="8:10">
      <c r="H271" s="2"/>
      <c r="J271" s="2"/>
    </row>
    <row r="272" spans="8:10">
      <c r="H272" s="2"/>
      <c r="J272" s="2"/>
    </row>
    <row r="273" spans="8:10">
      <c r="H273" s="2"/>
      <c r="J273" s="2"/>
    </row>
    <row r="274" spans="8:10">
      <c r="H274" s="2"/>
      <c r="J274" s="2"/>
    </row>
    <row r="275" spans="8:10">
      <c r="H275" s="2"/>
      <c r="J275" s="2"/>
    </row>
    <row r="276" spans="8:10">
      <c r="H276" s="2"/>
      <c r="J276" s="2"/>
    </row>
    <row r="277" spans="8:10">
      <c r="H277" s="2"/>
      <c r="J277" s="2"/>
    </row>
    <row r="278" spans="8:10">
      <c r="H278" s="2"/>
      <c r="J278" s="2"/>
    </row>
    <row r="279" spans="8:10">
      <c r="H279" s="2"/>
      <c r="J279" s="2"/>
    </row>
    <row r="280" spans="8:10">
      <c r="H280" s="2"/>
      <c r="J280" s="2"/>
    </row>
    <row r="281" spans="8:10">
      <c r="H281" s="2"/>
      <c r="J281" s="2"/>
    </row>
    <row r="282" spans="8:10">
      <c r="H282" s="2"/>
      <c r="J282" s="2"/>
    </row>
    <row r="283" spans="8:10">
      <c r="H283" s="2"/>
      <c r="J283" s="2"/>
    </row>
    <row r="284" spans="8:10">
      <c r="H284" s="2"/>
      <c r="J284" s="2"/>
    </row>
    <row r="285" spans="8:10">
      <c r="H285" s="2"/>
      <c r="J285" s="2"/>
    </row>
    <row r="286" spans="8:10">
      <c r="H286" s="2"/>
      <c r="J286" s="2"/>
    </row>
    <row r="287" spans="8:10">
      <c r="H287" s="2"/>
      <c r="J287" s="2"/>
    </row>
    <row r="288" spans="8:10">
      <c r="H288" s="2"/>
      <c r="J288" s="2"/>
    </row>
    <row r="289" spans="8:10">
      <c r="H289" s="2"/>
      <c r="J289" s="2"/>
    </row>
    <row r="290" spans="8:10">
      <c r="H290" s="2"/>
      <c r="J290" s="2"/>
    </row>
    <row r="291" spans="8:10">
      <c r="H291" s="2"/>
      <c r="J291" s="2"/>
    </row>
    <row r="292" spans="8:10">
      <c r="H292" s="2"/>
      <c r="J292" s="2"/>
    </row>
    <row r="293" spans="8:10">
      <c r="H293" s="2"/>
      <c r="J293" s="2"/>
    </row>
    <row r="294" spans="8:10">
      <c r="H294" s="2"/>
      <c r="J294" s="2"/>
    </row>
    <row r="295" spans="8:10">
      <c r="H295" s="2"/>
      <c r="J295" s="2"/>
    </row>
    <row r="296" spans="8:10">
      <c r="H296" s="2"/>
      <c r="J296" s="2"/>
    </row>
    <row r="297" spans="8:10">
      <c r="H297" s="2"/>
      <c r="J297" s="2"/>
    </row>
    <row r="298" spans="8:10">
      <c r="H298" s="2"/>
      <c r="J298" s="2"/>
    </row>
    <row r="299" spans="8:10">
      <c r="H299" s="2"/>
      <c r="J299" s="2"/>
    </row>
    <row r="300" spans="8:10">
      <c r="H300" s="2"/>
      <c r="J300" s="2"/>
    </row>
    <row r="301" spans="8:10">
      <c r="H301" s="2"/>
      <c r="J301" s="2"/>
    </row>
    <row r="302" spans="8:10">
      <c r="H302" s="2"/>
      <c r="J302" s="2"/>
    </row>
    <row r="303" spans="8:10">
      <c r="H303" s="2"/>
      <c r="J303" s="2"/>
    </row>
    <row r="304" spans="8:10">
      <c r="H304" s="2"/>
      <c r="J304" s="2"/>
    </row>
    <row r="305" spans="8:10">
      <c r="H305" s="2"/>
      <c r="J305" s="2"/>
    </row>
    <row r="306" spans="8:10">
      <c r="H306" s="2"/>
      <c r="J306" s="2"/>
    </row>
    <row r="307" spans="8:10">
      <c r="H307" s="2"/>
      <c r="J307" s="2"/>
    </row>
    <row r="308" spans="8:10">
      <c r="H308" s="2"/>
      <c r="J308" s="2"/>
    </row>
    <row r="309" spans="8:10">
      <c r="H309" s="2"/>
      <c r="J309" s="2"/>
    </row>
    <row r="310" spans="8:10">
      <c r="H310" s="2"/>
      <c r="J310" s="2"/>
    </row>
    <row r="311" spans="8:10">
      <c r="H311" s="2"/>
      <c r="J311" s="2"/>
    </row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/>
  <cols>
    <col min="1" max="1" width="6.77734375" style="2" customWidth="1"/>
    <col min="2" max="2" width="33.77734375" style="2" customWidth="1"/>
    <col min="3" max="6" width="9.77734375" style="2" customWidth="1"/>
    <col min="7" max="7" width="9.77734375" style="38" customWidth="1"/>
    <col min="8" max="8" width="9.77734375" style="2" customWidth="1"/>
    <col min="9" max="9" width="8.77734375" style="39" customWidth="1"/>
    <col min="10" max="10" width="10.77734375" style="2" customWidth="1"/>
    <col min="11" max="11" width="17.77734375" style="2" bestFit="1" customWidth="1"/>
    <col min="12" max="12" width="9" style="2"/>
    <col min="13" max="14" width="10.109375" style="2" bestFit="1" customWidth="1"/>
    <col min="15" max="15" width="9" style="2"/>
    <col min="16" max="16" width="34.77734375" style="2" bestFit="1" customWidth="1"/>
    <col min="17" max="24" width="9" style="2"/>
    <col min="25" max="25" width="15.77734375" style="2" customWidth="1"/>
    <col min="26" max="16384" width="9" style="2"/>
  </cols>
  <sheetData>
    <row r="1" spans="1:26">
      <c r="A1" s="1"/>
      <c r="G1" s="2"/>
      <c r="I1" s="2"/>
    </row>
    <row r="2" spans="1:26" s="3" customFormat="1" ht="29.4" thickBot="1">
      <c r="A2" s="191" t="s">
        <v>243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O2" s="192" t="s">
        <v>0</v>
      </c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6" s="5" customFormat="1" ht="26.4">
      <c r="A3" s="199" t="s">
        <v>1</v>
      </c>
      <c r="B3" s="199" t="s">
        <v>2</v>
      </c>
      <c r="C3" s="196" t="s">
        <v>3</v>
      </c>
      <c r="D3" s="196" t="s">
        <v>4</v>
      </c>
      <c r="E3" s="196" t="s">
        <v>5</v>
      </c>
      <c r="F3" s="4" t="s">
        <v>6</v>
      </c>
      <c r="G3" s="200" t="s">
        <v>7</v>
      </c>
      <c r="H3" s="202" t="s">
        <v>8</v>
      </c>
      <c r="I3" s="203"/>
      <c r="J3" s="204"/>
      <c r="K3" s="205" t="s">
        <v>9</v>
      </c>
      <c r="L3" s="184" t="s">
        <v>10</v>
      </c>
      <c r="O3" s="199" t="s">
        <v>1</v>
      </c>
      <c r="P3" s="199" t="s">
        <v>2</v>
      </c>
      <c r="Q3" s="196" t="s">
        <v>3</v>
      </c>
      <c r="R3" s="196" t="s">
        <v>4</v>
      </c>
      <c r="S3" s="196" t="s">
        <v>5</v>
      </c>
      <c r="T3" s="4" t="s">
        <v>6</v>
      </c>
      <c r="U3" s="200" t="s">
        <v>7</v>
      </c>
      <c r="V3" s="202" t="s">
        <v>8</v>
      </c>
      <c r="W3" s="203"/>
      <c r="X3" s="204"/>
      <c r="Y3" s="205" t="s">
        <v>9</v>
      </c>
      <c r="Z3" s="184" t="s">
        <v>10</v>
      </c>
    </row>
    <row r="4" spans="1:26" s="5" customFormat="1" ht="27" thickBot="1">
      <c r="A4" s="199"/>
      <c r="B4" s="199"/>
      <c r="C4" s="197"/>
      <c r="D4" s="197"/>
      <c r="E4" s="197"/>
      <c r="F4" s="6" t="s">
        <v>11</v>
      </c>
      <c r="G4" s="201"/>
      <c r="H4" s="7" t="s">
        <v>12</v>
      </c>
      <c r="I4" s="8" t="s">
        <v>13</v>
      </c>
      <c r="J4" s="9" t="s">
        <v>14</v>
      </c>
      <c r="K4" s="206"/>
      <c r="L4" s="184"/>
      <c r="O4" s="199"/>
      <c r="P4" s="199"/>
      <c r="Q4" s="197"/>
      <c r="R4" s="197"/>
      <c r="S4" s="197"/>
      <c r="T4" s="6" t="s">
        <v>11</v>
      </c>
      <c r="U4" s="201"/>
      <c r="V4" s="7" t="s">
        <v>12</v>
      </c>
      <c r="W4" s="8" t="s">
        <v>13</v>
      </c>
      <c r="X4" s="9" t="s">
        <v>14</v>
      </c>
      <c r="Y4" s="206"/>
      <c r="Z4" s="184"/>
    </row>
    <row r="5" spans="1:26" ht="24.6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1" t="s">
        <v>119</v>
      </c>
      <c r="Q107" s="182"/>
      <c r="R107" s="182"/>
      <c r="S107" s="182"/>
      <c r="T107" s="182"/>
      <c r="U107" s="182"/>
      <c r="V107" s="182"/>
      <c r="W107" s="183"/>
      <c r="X107" s="40">
        <f>SUM(X5:X104)</f>
        <v>0</v>
      </c>
    </row>
    <row r="108" spans="1:26" ht="24.6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93" t="s">
        <v>212</v>
      </c>
      <c r="I206" s="194"/>
      <c r="J206" s="30">
        <f>+X107</f>
        <v>0</v>
      </c>
      <c r="K206" s="27"/>
      <c r="L206" s="29"/>
      <c r="Z206" s="29"/>
    </row>
    <row r="207" spans="1:26" ht="24.6">
      <c r="A207" s="1"/>
      <c r="C207" s="31"/>
      <c r="E207" s="31"/>
      <c r="G207" s="31"/>
      <c r="H207" s="32"/>
      <c r="I207" s="195" t="s">
        <v>202</v>
      </c>
      <c r="J207" s="195"/>
      <c r="K207" s="33">
        <f>SUM(J5:J206)</f>
        <v>0</v>
      </c>
    </row>
    <row r="208" spans="1:26" ht="24.6">
      <c r="A208" s="1"/>
      <c r="C208" s="31"/>
      <c r="E208" s="31"/>
      <c r="G208" s="31"/>
      <c r="I208" s="178" t="s">
        <v>203</v>
      </c>
      <c r="J208" s="179"/>
      <c r="K208" s="36">
        <v>0</v>
      </c>
    </row>
    <row r="209" spans="1:11" ht="24.6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>
      <c r="A210" s="1"/>
      <c r="C210" s="31"/>
      <c r="E210" s="31"/>
      <c r="G210" s="31"/>
      <c r="I210" s="178" t="s">
        <v>205</v>
      </c>
      <c r="J210" s="179"/>
      <c r="K210" s="36">
        <v>0</v>
      </c>
    </row>
    <row r="211" spans="1:11" ht="24.6">
      <c r="A211" s="1"/>
      <c r="C211" s="31"/>
      <c r="E211" s="31"/>
      <c r="G211" s="31"/>
      <c r="I211" s="178" t="s">
        <v>206</v>
      </c>
      <c r="J211" s="179"/>
      <c r="K211" s="36">
        <v>0</v>
      </c>
    </row>
    <row r="212" spans="1:11" ht="24.6">
      <c r="A212" s="1"/>
      <c r="C212" s="31"/>
      <c r="E212" s="31"/>
      <c r="G212" s="31"/>
      <c r="I212" s="178" t="s">
        <v>207</v>
      </c>
      <c r="J212" s="179"/>
      <c r="K212" s="37">
        <f>SUM(L5:L205)</f>
        <v>0</v>
      </c>
    </row>
    <row r="213" spans="1:11" ht="24.6">
      <c r="A213" s="1"/>
      <c r="C213" s="31"/>
      <c r="E213" s="31"/>
      <c r="G213" s="31"/>
      <c r="I213" s="178" t="s">
        <v>208</v>
      </c>
      <c r="J213" s="179"/>
      <c r="K213" s="33">
        <f>K207-K208-K209-K211-K212</f>
        <v>0</v>
      </c>
    </row>
    <row r="214" spans="1:11" ht="24.6">
      <c r="A214" s="1"/>
      <c r="C214" s="31"/>
      <c r="E214" s="31"/>
      <c r="G214" s="31"/>
      <c r="I214" s="178" t="s">
        <v>209</v>
      </c>
      <c r="J214" s="179"/>
      <c r="K214" s="37">
        <v>0</v>
      </c>
    </row>
    <row r="215" spans="1:11" ht="24.6">
      <c r="A215" s="1"/>
      <c r="C215" s="31"/>
      <c r="E215" s="31"/>
      <c r="G215" s="31"/>
      <c r="I215" s="178" t="s">
        <v>210</v>
      </c>
      <c r="J215" s="179"/>
      <c r="K215" s="33">
        <f>+K214-K213</f>
        <v>0</v>
      </c>
    </row>
    <row r="216" spans="1:11" ht="24.6">
      <c r="G216" s="2"/>
      <c r="I216" s="178" t="s">
        <v>211</v>
      </c>
      <c r="J216" s="179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42</vt:i4>
      </vt:variant>
    </vt:vector>
  </HeadingPairs>
  <TitlesOfParts>
    <vt:vector size="42" baseType="lpstr">
      <vt:lpstr>ค่าใช้จ่าย</vt:lpstr>
      <vt:lpstr>รายการลูกค้าราชการ</vt:lpstr>
      <vt:lpstr>รายการส่วนลด</vt:lpstr>
      <vt:lpstr>รายการเบิกชิม ไหว้พระ</vt:lpstr>
      <vt:lpstr>รายการคืนสินค้า</vt:lpstr>
      <vt:lpstr>รายการโยกย้ายสินค้า</vt:lpstr>
      <vt:lpstr>รายการเบิกทำจัดเบรค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user</cp:lastModifiedBy>
  <cp:lastPrinted>2024-08-31T18:52:42Z</cp:lastPrinted>
  <dcterms:created xsi:type="dcterms:W3CDTF">2023-12-01T06:41:03Z</dcterms:created>
  <dcterms:modified xsi:type="dcterms:W3CDTF">2024-09-01T06:04:26Z</dcterms:modified>
</cp:coreProperties>
</file>