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9CE57090-2D85-491A-9F1E-9BD13A62E406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107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'1'!$A$4:$AC$236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L229" i="94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5" i="92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79" i="80"/>
  <c r="C180" i="80"/>
  <c r="C181" i="80"/>
  <c r="C182" i="80"/>
  <c r="C183" i="80"/>
  <c r="C184" i="80"/>
  <c r="C185" i="80"/>
  <c r="C186" i="80"/>
  <c r="C187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5" i="80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M204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L232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5" i="67"/>
  <c r="W5" i="8"/>
  <c r="C6" i="107"/>
  <c r="C7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20" i="107"/>
  <c r="C21" i="107"/>
  <c r="C22" i="107"/>
  <c r="C23" i="107"/>
  <c r="C24" i="107"/>
  <c r="C25" i="107"/>
  <c r="C26" i="107"/>
  <c r="C27" i="107"/>
  <c r="C28" i="107"/>
  <c r="C29" i="107"/>
  <c r="C30" i="107"/>
  <c r="C31" i="107"/>
  <c r="C32" i="107"/>
  <c r="C33" i="107"/>
  <c r="C34" i="107"/>
  <c r="C35" i="107"/>
  <c r="C36" i="107"/>
  <c r="C37" i="107"/>
  <c r="C38" i="107"/>
  <c r="C39" i="107"/>
  <c r="C40" i="107"/>
  <c r="C41" i="107"/>
  <c r="C42" i="107"/>
  <c r="C43" i="107"/>
  <c r="C44" i="107"/>
  <c r="C45" i="107"/>
  <c r="C46" i="107"/>
  <c r="C47" i="107"/>
  <c r="C48" i="107"/>
  <c r="C49" i="107"/>
  <c r="C50" i="107"/>
  <c r="C51" i="107"/>
  <c r="C52" i="107"/>
  <c r="C53" i="107"/>
  <c r="C54" i="107"/>
  <c r="C55" i="107"/>
  <c r="C56" i="107"/>
  <c r="C57" i="107"/>
  <c r="C58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106" i="107"/>
  <c r="C107" i="107"/>
  <c r="C108" i="107"/>
  <c r="C109" i="107"/>
  <c r="C110" i="107"/>
  <c r="C111" i="107"/>
  <c r="C112" i="107"/>
  <c r="C113" i="107"/>
  <c r="C114" i="107"/>
  <c r="C115" i="107"/>
  <c r="C116" i="107"/>
  <c r="C117" i="107"/>
  <c r="C118" i="107"/>
  <c r="C119" i="107"/>
  <c r="C120" i="107"/>
  <c r="C121" i="107"/>
  <c r="C122" i="107"/>
  <c r="C123" i="107"/>
  <c r="C124" i="107"/>
  <c r="C125" i="107"/>
  <c r="C126" i="107"/>
  <c r="C127" i="107"/>
  <c r="C128" i="107"/>
  <c r="C129" i="107"/>
  <c r="C130" i="107"/>
  <c r="C131" i="107"/>
  <c r="C132" i="107"/>
  <c r="C133" i="107"/>
  <c r="C134" i="107"/>
  <c r="C135" i="107"/>
  <c r="C136" i="107"/>
  <c r="C137" i="107"/>
  <c r="C138" i="107"/>
  <c r="C139" i="107"/>
  <c r="C140" i="107"/>
  <c r="C141" i="107"/>
  <c r="C142" i="107"/>
  <c r="C143" i="107"/>
  <c r="C144" i="107"/>
  <c r="C145" i="107"/>
  <c r="C146" i="107"/>
  <c r="C147" i="107"/>
  <c r="C148" i="107"/>
  <c r="C149" i="107"/>
  <c r="C150" i="107"/>
  <c r="C151" i="107"/>
  <c r="C152" i="107"/>
  <c r="C153" i="107"/>
  <c r="C154" i="107"/>
  <c r="C155" i="107"/>
  <c r="C156" i="107"/>
  <c r="C157" i="107"/>
  <c r="C158" i="107"/>
  <c r="C159" i="107"/>
  <c r="C160" i="107"/>
  <c r="C161" i="107"/>
  <c r="C162" i="107"/>
  <c r="C163" i="107"/>
  <c r="C164" i="107"/>
  <c r="C165" i="107"/>
  <c r="C166" i="107"/>
  <c r="C167" i="107"/>
  <c r="C168" i="107"/>
  <c r="C169" i="107"/>
  <c r="C170" i="107"/>
  <c r="C171" i="107"/>
  <c r="C172" i="107"/>
  <c r="C173" i="107"/>
  <c r="C174" i="107"/>
  <c r="C175" i="107"/>
  <c r="C176" i="107"/>
  <c r="C177" i="107"/>
  <c r="C178" i="107"/>
  <c r="C179" i="107"/>
  <c r="C180" i="107"/>
  <c r="C181" i="107"/>
  <c r="C182" i="107"/>
  <c r="C183" i="107"/>
  <c r="C184" i="107"/>
  <c r="C185" i="107"/>
  <c r="C186" i="107"/>
  <c r="C187" i="107"/>
  <c r="C188" i="107"/>
  <c r="C189" i="107"/>
  <c r="C190" i="107"/>
  <c r="C191" i="107"/>
  <c r="C192" i="107"/>
  <c r="C193" i="107"/>
  <c r="C194" i="107"/>
  <c r="C195" i="107"/>
  <c r="C196" i="107"/>
  <c r="C197" i="107"/>
  <c r="C198" i="107"/>
  <c r="C199" i="107"/>
  <c r="C200" i="107"/>
  <c r="C201" i="107"/>
  <c r="C202" i="107"/>
  <c r="C203" i="107"/>
  <c r="C204" i="107"/>
  <c r="C205" i="107"/>
  <c r="C206" i="107"/>
  <c r="C207" i="107"/>
  <c r="C208" i="107"/>
  <c r="C209" i="107"/>
  <c r="C210" i="107"/>
  <c r="C211" i="107"/>
  <c r="C212" i="107"/>
  <c r="C213" i="107"/>
  <c r="C214" i="107"/>
  <c r="C215" i="107"/>
  <c r="C216" i="107"/>
  <c r="C217" i="107"/>
  <c r="C218" i="107"/>
  <c r="C219" i="107"/>
  <c r="C220" i="107"/>
  <c r="C221" i="107"/>
  <c r="C222" i="107"/>
  <c r="C223" i="107"/>
  <c r="C224" i="107"/>
  <c r="C5" i="107"/>
  <c r="D5" i="8"/>
  <c r="D6" i="8"/>
  <c r="D11" i="8"/>
  <c r="D14" i="8"/>
  <c r="C6" i="8"/>
  <c r="T5" i="8" l="1"/>
  <c r="S5" i="8"/>
  <c r="R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D7" i="8"/>
  <c r="D8" i="8"/>
  <c r="D9" i="8"/>
  <c r="D10" i="8"/>
  <c r="D12" i="8"/>
  <c r="D13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E37" i="107"/>
  <c r="H37" i="107" s="1"/>
  <c r="E53" i="107"/>
  <c r="H53" i="107" s="1"/>
  <c r="E69" i="107"/>
  <c r="H69" i="107" s="1"/>
  <c r="E81" i="107"/>
  <c r="H81" i="107" s="1"/>
  <c r="E85" i="107"/>
  <c r="H85" i="107" s="1"/>
  <c r="E89" i="107"/>
  <c r="H89" i="107" s="1"/>
  <c r="E97" i="107"/>
  <c r="H97" i="107" s="1"/>
  <c r="E101" i="107"/>
  <c r="H101" i="107" s="1"/>
  <c r="E105" i="107"/>
  <c r="H105" i="107" s="1"/>
  <c r="E113" i="107"/>
  <c r="H113" i="107" s="1"/>
  <c r="E117" i="107"/>
  <c r="H117" i="107" s="1"/>
  <c r="E121" i="107"/>
  <c r="H121" i="107" s="1"/>
  <c r="E129" i="107"/>
  <c r="H129" i="107" s="1"/>
  <c r="E133" i="107"/>
  <c r="H133" i="107" s="1"/>
  <c r="E135" i="107"/>
  <c r="H135" i="107" s="1"/>
  <c r="E137" i="107"/>
  <c r="H137" i="107" s="1"/>
  <c r="E141" i="107"/>
  <c r="H141" i="107" s="1"/>
  <c r="E143" i="107"/>
  <c r="H143" i="107" s="1"/>
  <c r="E145" i="107"/>
  <c r="H145" i="107" s="1"/>
  <c r="E149" i="107"/>
  <c r="H149" i="107" s="1"/>
  <c r="E150" i="107"/>
  <c r="H150" i="107" s="1"/>
  <c r="E159" i="107"/>
  <c r="H159" i="107" s="1"/>
  <c r="E161" i="107"/>
  <c r="H161" i="107" s="1"/>
  <c r="E165" i="107"/>
  <c r="H165" i="107" s="1"/>
  <c r="E167" i="107"/>
  <c r="H167" i="107" s="1"/>
  <c r="E169" i="107"/>
  <c r="H169" i="107" s="1"/>
  <c r="E173" i="107"/>
  <c r="H173" i="107" s="1"/>
  <c r="E175" i="107"/>
  <c r="H175" i="107" s="1"/>
  <c r="E177" i="107"/>
  <c r="H177" i="107" s="1"/>
  <c r="E181" i="107"/>
  <c r="H181" i="107" s="1"/>
  <c r="E182" i="107"/>
  <c r="H182" i="107" s="1"/>
  <c r="E191" i="107"/>
  <c r="H191" i="107" s="1"/>
  <c r="E193" i="107"/>
  <c r="H193" i="107" s="1"/>
  <c r="E197" i="107"/>
  <c r="H197" i="107" s="1"/>
  <c r="E198" i="107"/>
  <c r="H198" i="107" s="1"/>
  <c r="E199" i="107"/>
  <c r="H199" i="107" s="1"/>
  <c r="E201" i="107"/>
  <c r="H201" i="107" s="1"/>
  <c r="E205" i="107"/>
  <c r="H205" i="107" s="1"/>
  <c r="E207" i="107"/>
  <c r="H207" i="107" s="1"/>
  <c r="E209" i="107"/>
  <c r="H209" i="107" s="1"/>
  <c r="E213" i="107"/>
  <c r="H213" i="107" s="1"/>
  <c r="E214" i="107"/>
  <c r="H214" i="107" s="1"/>
  <c r="E222" i="107"/>
  <c r="H222" i="107" s="1"/>
  <c r="E223" i="107"/>
  <c r="H223" i="107" s="1"/>
  <c r="L232" i="107"/>
  <c r="Q5" i="8" s="1"/>
  <c r="L229" i="107"/>
  <c r="U5" i="8" s="1"/>
  <c r="K226" i="107"/>
  <c r="P224" i="107"/>
  <c r="K224" i="107"/>
  <c r="E224" i="107"/>
  <c r="H224" i="107" s="1"/>
  <c r="P223" i="107"/>
  <c r="N223" i="107"/>
  <c r="K223" i="107"/>
  <c r="P222" i="107"/>
  <c r="K222" i="107"/>
  <c r="P221" i="107"/>
  <c r="K221" i="107"/>
  <c r="E221" i="107"/>
  <c r="H221" i="107" s="1"/>
  <c r="P220" i="107"/>
  <c r="N220" i="107"/>
  <c r="K220" i="107"/>
  <c r="E220" i="107"/>
  <c r="H220" i="107" s="1"/>
  <c r="P219" i="107"/>
  <c r="K219" i="107"/>
  <c r="E219" i="107"/>
  <c r="H219" i="107" s="1"/>
  <c r="P218" i="107"/>
  <c r="N218" i="107"/>
  <c r="K218" i="107"/>
  <c r="E218" i="107"/>
  <c r="H218" i="107" s="1"/>
  <c r="P217" i="107"/>
  <c r="K217" i="107"/>
  <c r="E217" i="107"/>
  <c r="H217" i="107" s="1"/>
  <c r="P216" i="107"/>
  <c r="N216" i="107"/>
  <c r="K216" i="107"/>
  <c r="E216" i="107"/>
  <c r="H216" i="107" s="1"/>
  <c r="P215" i="107"/>
  <c r="K215" i="107"/>
  <c r="E215" i="107"/>
  <c r="H215" i="107" s="1"/>
  <c r="P214" i="107"/>
  <c r="K214" i="107"/>
  <c r="P213" i="107"/>
  <c r="K213" i="107"/>
  <c r="P212" i="107"/>
  <c r="K212" i="107"/>
  <c r="E212" i="107"/>
  <c r="H212" i="107" s="1"/>
  <c r="P211" i="107"/>
  <c r="N211" i="107"/>
  <c r="K211" i="107"/>
  <c r="E211" i="107"/>
  <c r="H211" i="107" s="1"/>
  <c r="P210" i="107"/>
  <c r="K210" i="107"/>
  <c r="E210" i="107"/>
  <c r="H210" i="107" s="1"/>
  <c r="P209" i="107"/>
  <c r="K209" i="107"/>
  <c r="P208" i="107"/>
  <c r="K208" i="107"/>
  <c r="E208" i="107"/>
  <c r="H208" i="107" s="1"/>
  <c r="P207" i="107"/>
  <c r="N207" i="107"/>
  <c r="K207" i="107"/>
  <c r="P206" i="107"/>
  <c r="K206" i="107"/>
  <c r="N206" i="107" s="1"/>
  <c r="E206" i="107"/>
  <c r="H206" i="107" s="1"/>
  <c r="P205" i="107"/>
  <c r="K205" i="107"/>
  <c r="P204" i="107"/>
  <c r="K204" i="107"/>
  <c r="E204" i="107"/>
  <c r="H204" i="107" s="1"/>
  <c r="P203" i="107"/>
  <c r="K203" i="107"/>
  <c r="E203" i="107"/>
  <c r="H203" i="107" s="1"/>
  <c r="P202" i="107"/>
  <c r="K202" i="107"/>
  <c r="E202" i="107"/>
  <c r="H202" i="107" s="1"/>
  <c r="P201" i="107"/>
  <c r="K201" i="107"/>
  <c r="P200" i="107"/>
  <c r="N200" i="107"/>
  <c r="K200" i="107"/>
  <c r="E200" i="107"/>
  <c r="H200" i="107" s="1"/>
  <c r="P199" i="107"/>
  <c r="N199" i="107"/>
  <c r="K199" i="107"/>
  <c r="P198" i="107"/>
  <c r="N198" i="107"/>
  <c r="K198" i="107"/>
  <c r="P197" i="107"/>
  <c r="K197" i="107"/>
  <c r="P196" i="107"/>
  <c r="K196" i="107"/>
  <c r="E196" i="107"/>
  <c r="H196" i="107" s="1"/>
  <c r="P195" i="107"/>
  <c r="K195" i="107"/>
  <c r="N195" i="107" s="1"/>
  <c r="E195" i="107"/>
  <c r="H195" i="107" s="1"/>
  <c r="P194" i="107"/>
  <c r="K194" i="107"/>
  <c r="H194" i="107"/>
  <c r="E194" i="107"/>
  <c r="P193" i="107"/>
  <c r="K193" i="107"/>
  <c r="P192" i="107"/>
  <c r="K192" i="107"/>
  <c r="E192" i="107"/>
  <c r="H192" i="107" s="1"/>
  <c r="P191" i="107"/>
  <c r="K191" i="107"/>
  <c r="N191" i="107" s="1"/>
  <c r="P190" i="107"/>
  <c r="K190" i="107"/>
  <c r="E190" i="107"/>
  <c r="H190" i="107" s="1"/>
  <c r="P189" i="107"/>
  <c r="K189" i="107"/>
  <c r="E189" i="107"/>
  <c r="H189" i="107" s="1"/>
  <c r="P188" i="107"/>
  <c r="K188" i="107"/>
  <c r="E188" i="107"/>
  <c r="H188" i="107" s="1"/>
  <c r="P187" i="107"/>
  <c r="K187" i="107"/>
  <c r="E187" i="107"/>
  <c r="H187" i="107" s="1"/>
  <c r="P186" i="107"/>
  <c r="K186" i="107"/>
  <c r="E186" i="107"/>
  <c r="H186" i="107" s="1"/>
  <c r="P185" i="107"/>
  <c r="K185" i="107"/>
  <c r="E185" i="107"/>
  <c r="H185" i="107" s="1"/>
  <c r="P184" i="107"/>
  <c r="K184" i="107"/>
  <c r="E184" i="107"/>
  <c r="H184" i="107" s="1"/>
  <c r="P183" i="107"/>
  <c r="K183" i="107"/>
  <c r="N183" i="107" s="1"/>
  <c r="E183" i="107"/>
  <c r="H183" i="107" s="1"/>
  <c r="P182" i="107"/>
  <c r="K182" i="107"/>
  <c r="P181" i="107"/>
  <c r="N181" i="107"/>
  <c r="K181" i="107"/>
  <c r="P180" i="107"/>
  <c r="K180" i="107"/>
  <c r="E180" i="107"/>
  <c r="H180" i="107" s="1"/>
  <c r="P179" i="107"/>
  <c r="K179" i="107"/>
  <c r="E179" i="107"/>
  <c r="H179" i="107" s="1"/>
  <c r="P178" i="107"/>
  <c r="K178" i="107"/>
  <c r="E178" i="107"/>
  <c r="H178" i="107" s="1"/>
  <c r="P177" i="107"/>
  <c r="K177" i="107"/>
  <c r="P176" i="107"/>
  <c r="N176" i="107"/>
  <c r="K176" i="107"/>
  <c r="E176" i="107"/>
  <c r="H176" i="107" s="1"/>
  <c r="P175" i="107"/>
  <c r="K175" i="107"/>
  <c r="P174" i="107"/>
  <c r="K174" i="107"/>
  <c r="N174" i="107" s="1"/>
  <c r="E174" i="107"/>
  <c r="H174" i="107" s="1"/>
  <c r="P173" i="107"/>
  <c r="K173" i="107"/>
  <c r="P172" i="107"/>
  <c r="K172" i="107"/>
  <c r="E172" i="107"/>
  <c r="H172" i="107" s="1"/>
  <c r="P171" i="107"/>
  <c r="K171" i="107"/>
  <c r="E171" i="107"/>
  <c r="H171" i="107" s="1"/>
  <c r="P170" i="107"/>
  <c r="K170" i="107"/>
  <c r="E170" i="107"/>
  <c r="H170" i="107" s="1"/>
  <c r="P169" i="107"/>
  <c r="K169" i="107"/>
  <c r="P168" i="107"/>
  <c r="K168" i="107"/>
  <c r="E168" i="107"/>
  <c r="H168" i="107" s="1"/>
  <c r="P167" i="107"/>
  <c r="N167" i="107"/>
  <c r="K167" i="107"/>
  <c r="P166" i="107"/>
  <c r="K166" i="107"/>
  <c r="N166" i="107" s="1"/>
  <c r="E166" i="107"/>
  <c r="H166" i="107" s="1"/>
  <c r="P165" i="107"/>
  <c r="N165" i="107"/>
  <c r="K165" i="107"/>
  <c r="P164" i="107"/>
  <c r="K164" i="107"/>
  <c r="E164" i="107"/>
  <c r="H164" i="107" s="1"/>
  <c r="P163" i="107"/>
  <c r="K163" i="107"/>
  <c r="N163" i="107" s="1"/>
  <c r="E163" i="107"/>
  <c r="H163" i="107" s="1"/>
  <c r="P162" i="107"/>
  <c r="K162" i="107"/>
  <c r="E162" i="107"/>
  <c r="H162" i="107" s="1"/>
  <c r="P161" i="107"/>
  <c r="K161" i="107"/>
  <c r="P160" i="107"/>
  <c r="K160" i="107"/>
  <c r="E160" i="107"/>
  <c r="H160" i="107" s="1"/>
  <c r="P159" i="107"/>
  <c r="N159" i="107"/>
  <c r="K159" i="107"/>
  <c r="P158" i="107"/>
  <c r="K158" i="107"/>
  <c r="E158" i="107"/>
  <c r="H158" i="107" s="1"/>
  <c r="P157" i="107"/>
  <c r="K157" i="107"/>
  <c r="E157" i="107"/>
  <c r="H157" i="107" s="1"/>
  <c r="P156" i="107"/>
  <c r="K156" i="107"/>
  <c r="E156" i="107"/>
  <c r="H156" i="107" s="1"/>
  <c r="P155" i="107"/>
  <c r="K155" i="107"/>
  <c r="E155" i="107"/>
  <c r="H155" i="107" s="1"/>
  <c r="P154" i="107"/>
  <c r="K154" i="107"/>
  <c r="E154" i="107"/>
  <c r="H154" i="107" s="1"/>
  <c r="P153" i="107"/>
  <c r="K153" i="107"/>
  <c r="E153" i="107"/>
  <c r="H153" i="107" s="1"/>
  <c r="P152" i="107"/>
  <c r="K152" i="107"/>
  <c r="E152" i="107"/>
  <c r="H152" i="107" s="1"/>
  <c r="P151" i="107"/>
  <c r="K151" i="107"/>
  <c r="E151" i="107"/>
  <c r="H151" i="107" s="1"/>
  <c r="P150" i="107"/>
  <c r="K150" i="107"/>
  <c r="P149" i="107"/>
  <c r="N149" i="107"/>
  <c r="K149" i="107"/>
  <c r="P148" i="107"/>
  <c r="K148" i="107"/>
  <c r="E148" i="107"/>
  <c r="H148" i="107" s="1"/>
  <c r="P147" i="107"/>
  <c r="K147" i="107"/>
  <c r="N147" i="107" s="1"/>
  <c r="E147" i="107"/>
  <c r="H147" i="107" s="1"/>
  <c r="P146" i="107"/>
  <c r="N146" i="107"/>
  <c r="K146" i="107"/>
  <c r="E146" i="107"/>
  <c r="H146" i="107" s="1"/>
  <c r="P145" i="107"/>
  <c r="K145" i="107"/>
  <c r="P144" i="107"/>
  <c r="K144" i="107"/>
  <c r="E144" i="107"/>
  <c r="H144" i="107" s="1"/>
  <c r="P143" i="107"/>
  <c r="K143" i="107"/>
  <c r="P142" i="107"/>
  <c r="K142" i="107"/>
  <c r="N142" i="107" s="1"/>
  <c r="E142" i="107"/>
  <c r="H142" i="107" s="1"/>
  <c r="P141" i="107"/>
  <c r="K141" i="107"/>
  <c r="P140" i="107"/>
  <c r="N140" i="107"/>
  <c r="K140" i="107"/>
  <c r="E140" i="107"/>
  <c r="H140" i="107" s="1"/>
  <c r="P139" i="107"/>
  <c r="N139" i="107"/>
  <c r="K139" i="107"/>
  <c r="E139" i="107"/>
  <c r="H139" i="107" s="1"/>
  <c r="P138" i="107"/>
  <c r="N138" i="107"/>
  <c r="K138" i="107"/>
  <c r="E138" i="107"/>
  <c r="H138" i="107" s="1"/>
  <c r="P137" i="107"/>
  <c r="N137" i="107"/>
  <c r="K137" i="107"/>
  <c r="P136" i="107"/>
  <c r="K136" i="107"/>
  <c r="E136" i="107"/>
  <c r="H136" i="107" s="1"/>
  <c r="P135" i="107"/>
  <c r="K135" i="107"/>
  <c r="P134" i="107"/>
  <c r="K134" i="107"/>
  <c r="N134" i="107" s="1"/>
  <c r="E134" i="107"/>
  <c r="H134" i="107" s="1"/>
  <c r="P133" i="107"/>
  <c r="K133" i="107"/>
  <c r="P132" i="107"/>
  <c r="K132" i="107"/>
  <c r="E132" i="107"/>
  <c r="H132" i="107" s="1"/>
  <c r="P131" i="107"/>
  <c r="K131" i="107"/>
  <c r="N131" i="107" s="1"/>
  <c r="E131" i="107"/>
  <c r="H131" i="107" s="1"/>
  <c r="P130" i="107"/>
  <c r="K130" i="107"/>
  <c r="E130" i="107"/>
  <c r="H130" i="107" s="1"/>
  <c r="P129" i="107"/>
  <c r="K129" i="107"/>
  <c r="P128" i="107"/>
  <c r="K128" i="107"/>
  <c r="E128" i="107"/>
  <c r="H128" i="107" s="1"/>
  <c r="P127" i="107"/>
  <c r="K127" i="107"/>
  <c r="E127" i="107"/>
  <c r="H127" i="107" s="1"/>
  <c r="P126" i="107"/>
  <c r="K126" i="107"/>
  <c r="N126" i="107" s="1"/>
  <c r="E126" i="107"/>
  <c r="H126" i="107" s="1"/>
  <c r="P125" i="107"/>
  <c r="K125" i="107"/>
  <c r="E125" i="107"/>
  <c r="H125" i="107" s="1"/>
  <c r="P124" i="107"/>
  <c r="K124" i="107"/>
  <c r="E124" i="107"/>
  <c r="H124" i="107" s="1"/>
  <c r="P123" i="107"/>
  <c r="K123" i="107"/>
  <c r="E123" i="107"/>
  <c r="H123" i="107" s="1"/>
  <c r="P122" i="107"/>
  <c r="K122" i="107"/>
  <c r="E122" i="107"/>
  <c r="H122" i="107" s="1"/>
  <c r="P121" i="107"/>
  <c r="N121" i="107"/>
  <c r="K121" i="107"/>
  <c r="P120" i="107"/>
  <c r="K120" i="107"/>
  <c r="E120" i="107"/>
  <c r="H120" i="107" s="1"/>
  <c r="P119" i="107"/>
  <c r="K119" i="107"/>
  <c r="E119" i="107"/>
  <c r="H119" i="107" s="1"/>
  <c r="P118" i="107"/>
  <c r="K118" i="107"/>
  <c r="N118" i="107" s="1"/>
  <c r="H118" i="107"/>
  <c r="E118" i="107"/>
  <c r="P117" i="107"/>
  <c r="K117" i="107"/>
  <c r="P116" i="107"/>
  <c r="K116" i="107"/>
  <c r="E116" i="107"/>
  <c r="H116" i="107" s="1"/>
  <c r="P115" i="107"/>
  <c r="K115" i="107"/>
  <c r="N115" i="107" s="1"/>
  <c r="E115" i="107"/>
  <c r="H115" i="107" s="1"/>
  <c r="P114" i="107"/>
  <c r="K114" i="107"/>
  <c r="E114" i="107"/>
  <c r="H114" i="107" s="1"/>
  <c r="P113" i="107"/>
  <c r="N113" i="107"/>
  <c r="K113" i="107"/>
  <c r="P112" i="107"/>
  <c r="K112" i="107"/>
  <c r="E112" i="107"/>
  <c r="H112" i="107" s="1"/>
  <c r="P111" i="107"/>
  <c r="K111" i="107"/>
  <c r="E111" i="107"/>
  <c r="H111" i="107" s="1"/>
  <c r="P110" i="107"/>
  <c r="K110" i="107"/>
  <c r="N110" i="107" s="1"/>
  <c r="H110" i="107"/>
  <c r="E110" i="107"/>
  <c r="P109" i="107"/>
  <c r="K109" i="107"/>
  <c r="N109" i="107" s="1"/>
  <c r="E109" i="107"/>
  <c r="H109" i="107" s="1"/>
  <c r="P108" i="107"/>
  <c r="K108" i="107"/>
  <c r="E108" i="107"/>
  <c r="H108" i="107" s="1"/>
  <c r="P107" i="107"/>
  <c r="K107" i="107"/>
  <c r="N107" i="107" s="1"/>
  <c r="H107" i="107"/>
  <c r="E107" i="107"/>
  <c r="P106" i="107"/>
  <c r="K106" i="107"/>
  <c r="H106" i="107"/>
  <c r="E106" i="107"/>
  <c r="P105" i="107"/>
  <c r="K105" i="107"/>
  <c r="P104" i="107"/>
  <c r="K104" i="107"/>
  <c r="E104" i="107"/>
  <c r="H104" i="107" s="1"/>
  <c r="P103" i="107"/>
  <c r="K103" i="107"/>
  <c r="E103" i="107"/>
  <c r="H103" i="107" s="1"/>
  <c r="P102" i="107"/>
  <c r="K102" i="107"/>
  <c r="N102" i="107" s="1"/>
  <c r="H102" i="107"/>
  <c r="E102" i="107"/>
  <c r="P101" i="107"/>
  <c r="K101" i="107"/>
  <c r="P100" i="107"/>
  <c r="K100" i="107"/>
  <c r="N100" i="107" s="1"/>
  <c r="E100" i="107"/>
  <c r="H100" i="107" s="1"/>
  <c r="P99" i="107"/>
  <c r="K99" i="107"/>
  <c r="E99" i="107"/>
  <c r="H99" i="107" s="1"/>
  <c r="P98" i="107"/>
  <c r="K98" i="107"/>
  <c r="H98" i="107"/>
  <c r="E98" i="107"/>
  <c r="P97" i="107"/>
  <c r="K97" i="107"/>
  <c r="P96" i="107"/>
  <c r="K96" i="107"/>
  <c r="E96" i="107"/>
  <c r="H96" i="107" s="1"/>
  <c r="P95" i="107"/>
  <c r="K95" i="107"/>
  <c r="E95" i="107"/>
  <c r="H95" i="107" s="1"/>
  <c r="P94" i="107"/>
  <c r="K94" i="107"/>
  <c r="N94" i="107" s="1"/>
  <c r="H94" i="107"/>
  <c r="E94" i="107"/>
  <c r="P93" i="107"/>
  <c r="K93" i="107"/>
  <c r="E93" i="107"/>
  <c r="H93" i="107" s="1"/>
  <c r="P92" i="107"/>
  <c r="K92" i="107"/>
  <c r="E92" i="107"/>
  <c r="H92" i="107" s="1"/>
  <c r="P91" i="107"/>
  <c r="K91" i="107"/>
  <c r="E91" i="107"/>
  <c r="H91" i="107" s="1"/>
  <c r="P90" i="107"/>
  <c r="K90" i="107"/>
  <c r="E90" i="107"/>
  <c r="H90" i="107" s="1"/>
  <c r="P89" i="107"/>
  <c r="K89" i="107"/>
  <c r="P88" i="107"/>
  <c r="N88" i="107"/>
  <c r="K88" i="107"/>
  <c r="E88" i="107"/>
  <c r="H88" i="107" s="1"/>
  <c r="P87" i="107"/>
  <c r="N87" i="107"/>
  <c r="K87" i="107"/>
  <c r="E87" i="107"/>
  <c r="H87" i="107" s="1"/>
  <c r="P86" i="107"/>
  <c r="N86" i="107"/>
  <c r="K86" i="107"/>
  <c r="E86" i="107"/>
  <c r="H86" i="107" s="1"/>
  <c r="P85" i="107"/>
  <c r="K85" i="107"/>
  <c r="P84" i="107"/>
  <c r="K84" i="107"/>
  <c r="N84" i="107" s="1"/>
  <c r="E84" i="107"/>
  <c r="H84" i="107" s="1"/>
  <c r="P83" i="107"/>
  <c r="K83" i="107"/>
  <c r="N83" i="107" s="1"/>
  <c r="E83" i="107"/>
  <c r="H83" i="107" s="1"/>
  <c r="P82" i="107"/>
  <c r="K82" i="107"/>
  <c r="E82" i="107"/>
  <c r="H82" i="107" s="1"/>
  <c r="P81" i="107"/>
  <c r="K81" i="107"/>
  <c r="N81" i="107" s="1"/>
  <c r="P80" i="107"/>
  <c r="K80" i="107"/>
  <c r="E80" i="107"/>
  <c r="H80" i="107" s="1"/>
  <c r="P79" i="107"/>
  <c r="K79" i="107"/>
  <c r="E79" i="107"/>
  <c r="H79" i="107" s="1"/>
  <c r="P78" i="107"/>
  <c r="K78" i="107"/>
  <c r="E78" i="107"/>
  <c r="H78" i="107" s="1"/>
  <c r="P77" i="107"/>
  <c r="K77" i="107"/>
  <c r="E77" i="107"/>
  <c r="H77" i="107" s="1"/>
  <c r="P76" i="107"/>
  <c r="K76" i="107"/>
  <c r="N76" i="107" s="1"/>
  <c r="E76" i="107"/>
  <c r="H76" i="107" s="1"/>
  <c r="P75" i="107"/>
  <c r="K75" i="107"/>
  <c r="E75" i="107"/>
  <c r="H75" i="107" s="1"/>
  <c r="P74" i="107"/>
  <c r="N74" i="107"/>
  <c r="K74" i="107"/>
  <c r="E74" i="107"/>
  <c r="H74" i="107" s="1"/>
  <c r="P73" i="107"/>
  <c r="N73" i="107"/>
  <c r="K73" i="107"/>
  <c r="E73" i="107"/>
  <c r="H73" i="107" s="1"/>
  <c r="P72" i="107"/>
  <c r="N72" i="107"/>
  <c r="K72" i="107"/>
  <c r="E72" i="107"/>
  <c r="H72" i="107" s="1"/>
  <c r="P71" i="107"/>
  <c r="K71" i="107"/>
  <c r="N71" i="107" s="1"/>
  <c r="E71" i="107"/>
  <c r="H71" i="107" s="1"/>
  <c r="P70" i="107"/>
  <c r="K70" i="107"/>
  <c r="E70" i="107"/>
  <c r="H70" i="107" s="1"/>
  <c r="P69" i="107"/>
  <c r="N69" i="107"/>
  <c r="K69" i="107"/>
  <c r="P68" i="107"/>
  <c r="K68" i="107"/>
  <c r="E68" i="107"/>
  <c r="H68" i="107" s="1"/>
  <c r="P67" i="107"/>
  <c r="K67" i="107"/>
  <c r="E67" i="107"/>
  <c r="H67" i="107" s="1"/>
  <c r="P66" i="107"/>
  <c r="N66" i="107"/>
  <c r="K66" i="107"/>
  <c r="H66" i="107"/>
  <c r="E66" i="107"/>
  <c r="P65" i="107"/>
  <c r="K65" i="107"/>
  <c r="E65" i="107"/>
  <c r="H65" i="107" s="1"/>
  <c r="P64" i="107"/>
  <c r="K64" i="107"/>
  <c r="E64" i="107"/>
  <c r="H64" i="107" s="1"/>
  <c r="P63" i="107"/>
  <c r="K63" i="107"/>
  <c r="E63" i="107"/>
  <c r="H63" i="107" s="1"/>
  <c r="P62" i="107"/>
  <c r="K62" i="107"/>
  <c r="E62" i="107"/>
  <c r="H62" i="107" s="1"/>
  <c r="P61" i="107"/>
  <c r="K61" i="107"/>
  <c r="E61" i="107"/>
  <c r="H61" i="107" s="1"/>
  <c r="P60" i="107"/>
  <c r="N60" i="107"/>
  <c r="K60" i="107"/>
  <c r="E60" i="107"/>
  <c r="H60" i="107" s="1"/>
  <c r="P59" i="107"/>
  <c r="K59" i="107"/>
  <c r="E59" i="107"/>
  <c r="H59" i="107" s="1"/>
  <c r="P58" i="107"/>
  <c r="N58" i="107"/>
  <c r="K58" i="107"/>
  <c r="E58" i="107"/>
  <c r="H58" i="107" s="1"/>
  <c r="P57" i="107"/>
  <c r="N57" i="107"/>
  <c r="K57" i="107"/>
  <c r="E57" i="107"/>
  <c r="H57" i="107" s="1"/>
  <c r="P56" i="107"/>
  <c r="N56" i="107"/>
  <c r="K56" i="107"/>
  <c r="E56" i="107"/>
  <c r="H56" i="107" s="1"/>
  <c r="P55" i="107"/>
  <c r="N55" i="107"/>
  <c r="K55" i="107"/>
  <c r="E55" i="107"/>
  <c r="H55" i="107" s="1"/>
  <c r="P54" i="107"/>
  <c r="N54" i="107"/>
  <c r="K54" i="107"/>
  <c r="E54" i="107"/>
  <c r="H54" i="107" s="1"/>
  <c r="P53" i="107"/>
  <c r="N53" i="107"/>
  <c r="K53" i="107"/>
  <c r="P52" i="107"/>
  <c r="K52" i="107"/>
  <c r="E52" i="107"/>
  <c r="H52" i="107" s="1"/>
  <c r="P51" i="107"/>
  <c r="K51" i="107"/>
  <c r="E51" i="107"/>
  <c r="H51" i="107" s="1"/>
  <c r="P50" i="107"/>
  <c r="K50" i="107"/>
  <c r="E50" i="107"/>
  <c r="H50" i="107" s="1"/>
  <c r="P49" i="107"/>
  <c r="K49" i="107"/>
  <c r="E49" i="107"/>
  <c r="H49" i="107" s="1"/>
  <c r="P48" i="107"/>
  <c r="K48" i="107"/>
  <c r="E48" i="107"/>
  <c r="H48" i="107" s="1"/>
  <c r="P47" i="107"/>
  <c r="K47" i="107"/>
  <c r="E47" i="107"/>
  <c r="H47" i="107" s="1"/>
  <c r="P46" i="107"/>
  <c r="K46" i="107"/>
  <c r="E46" i="107"/>
  <c r="H46" i="107" s="1"/>
  <c r="P45" i="107"/>
  <c r="K45" i="107"/>
  <c r="N45" i="107" s="1"/>
  <c r="E45" i="107"/>
  <c r="H45" i="107" s="1"/>
  <c r="P44" i="107"/>
  <c r="N44" i="107"/>
  <c r="K44" i="107"/>
  <c r="E44" i="107"/>
  <c r="H44" i="107" s="1"/>
  <c r="P43" i="107"/>
  <c r="K43" i="107"/>
  <c r="E43" i="107"/>
  <c r="H43" i="107" s="1"/>
  <c r="P42" i="107"/>
  <c r="K42" i="107"/>
  <c r="E42" i="107"/>
  <c r="H42" i="107" s="1"/>
  <c r="P41" i="107"/>
  <c r="K41" i="107"/>
  <c r="N41" i="107" s="1"/>
  <c r="E41" i="107"/>
  <c r="H41" i="107" s="1"/>
  <c r="P40" i="107"/>
  <c r="N40" i="107"/>
  <c r="K40" i="107"/>
  <c r="E40" i="107"/>
  <c r="H40" i="107" s="1"/>
  <c r="P39" i="107"/>
  <c r="K39" i="107"/>
  <c r="E39" i="107"/>
  <c r="H39" i="107" s="1"/>
  <c r="P38" i="107"/>
  <c r="K38" i="107"/>
  <c r="E38" i="107"/>
  <c r="H38" i="107" s="1"/>
  <c r="P37" i="107"/>
  <c r="K37" i="107"/>
  <c r="N37" i="107" s="1"/>
  <c r="P36" i="107"/>
  <c r="N36" i="107"/>
  <c r="K36" i="107"/>
  <c r="E36" i="107"/>
  <c r="H36" i="107" s="1"/>
  <c r="P35" i="107"/>
  <c r="N35" i="107"/>
  <c r="K35" i="107"/>
  <c r="E35" i="107"/>
  <c r="H35" i="107" s="1"/>
  <c r="P34" i="107"/>
  <c r="N34" i="107"/>
  <c r="K34" i="107"/>
  <c r="E34" i="107"/>
  <c r="H34" i="107" s="1"/>
  <c r="P33" i="107"/>
  <c r="N33" i="107"/>
  <c r="K33" i="107"/>
  <c r="E33" i="107"/>
  <c r="H33" i="107" s="1"/>
  <c r="P32" i="107"/>
  <c r="K32" i="107"/>
  <c r="N32" i="107" s="1"/>
  <c r="E32" i="107"/>
  <c r="H32" i="107" s="1"/>
  <c r="P31" i="107"/>
  <c r="N31" i="107"/>
  <c r="K31" i="107"/>
  <c r="E31" i="107"/>
  <c r="H31" i="107" s="1"/>
  <c r="P30" i="107"/>
  <c r="K30" i="107"/>
  <c r="N30" i="107" s="1"/>
  <c r="E30" i="107"/>
  <c r="H30" i="107" s="1"/>
  <c r="AA29" i="107"/>
  <c r="V29" i="107"/>
  <c r="X29" i="107" s="1"/>
  <c r="P29" i="107"/>
  <c r="K29" i="107"/>
  <c r="N29" i="107" s="1"/>
  <c r="E29" i="107"/>
  <c r="H29" i="107" s="1"/>
  <c r="AA28" i="107"/>
  <c r="V28" i="107"/>
  <c r="X28" i="107" s="1"/>
  <c r="P28" i="107"/>
  <c r="K28" i="107"/>
  <c r="E28" i="107"/>
  <c r="H28" i="107" s="1"/>
  <c r="AA27" i="107"/>
  <c r="V27" i="107"/>
  <c r="X27" i="107" s="1"/>
  <c r="P27" i="107"/>
  <c r="K27" i="107"/>
  <c r="E27" i="107"/>
  <c r="H27" i="107" s="1"/>
  <c r="AA26" i="107"/>
  <c r="V26" i="107"/>
  <c r="X26" i="107" s="1"/>
  <c r="P26" i="107"/>
  <c r="K26" i="107"/>
  <c r="N26" i="107" s="1"/>
  <c r="E26" i="107"/>
  <c r="H26" i="107" s="1"/>
  <c r="AA25" i="107"/>
  <c r="V25" i="107"/>
  <c r="X25" i="107" s="1"/>
  <c r="P25" i="107"/>
  <c r="N25" i="107"/>
  <c r="K25" i="107"/>
  <c r="E25" i="107"/>
  <c r="H25" i="107" s="1"/>
  <c r="AA24" i="107"/>
  <c r="V24" i="107"/>
  <c r="X24" i="107" s="1"/>
  <c r="P24" i="107"/>
  <c r="K24" i="107"/>
  <c r="E24" i="107"/>
  <c r="H24" i="107" s="1"/>
  <c r="AA23" i="107"/>
  <c r="V23" i="107"/>
  <c r="X23" i="107" s="1"/>
  <c r="P23" i="107"/>
  <c r="K23" i="107"/>
  <c r="E23" i="107"/>
  <c r="H23" i="107" s="1"/>
  <c r="AA22" i="107"/>
  <c r="V22" i="107"/>
  <c r="X22" i="107" s="1"/>
  <c r="P22" i="107"/>
  <c r="K22" i="107"/>
  <c r="N22" i="107" s="1"/>
  <c r="E22" i="107"/>
  <c r="H22" i="107" s="1"/>
  <c r="AA21" i="107"/>
  <c r="V21" i="107"/>
  <c r="X21" i="107" s="1"/>
  <c r="P21" i="107"/>
  <c r="N21" i="107"/>
  <c r="K21" i="107"/>
  <c r="E21" i="107"/>
  <c r="H21" i="107" s="1"/>
  <c r="AA20" i="107"/>
  <c r="X20" i="107"/>
  <c r="V20" i="107"/>
  <c r="P20" i="107"/>
  <c r="K20" i="107"/>
  <c r="E20" i="107"/>
  <c r="H20" i="107" s="1"/>
  <c r="AA19" i="107"/>
  <c r="V19" i="107"/>
  <c r="X19" i="107" s="1"/>
  <c r="P19" i="107"/>
  <c r="K19" i="107"/>
  <c r="E19" i="107"/>
  <c r="H19" i="107" s="1"/>
  <c r="AA18" i="107"/>
  <c r="V18" i="107"/>
  <c r="X18" i="107" s="1"/>
  <c r="P18" i="107"/>
  <c r="N18" i="107"/>
  <c r="K18" i="107"/>
  <c r="E18" i="107"/>
  <c r="H18" i="107" s="1"/>
  <c r="AA17" i="107"/>
  <c r="X17" i="107"/>
  <c r="V17" i="107"/>
  <c r="P17" i="107"/>
  <c r="K17" i="107"/>
  <c r="E17" i="107"/>
  <c r="H17" i="107" s="1"/>
  <c r="AA16" i="107"/>
  <c r="X16" i="107"/>
  <c r="V16" i="107"/>
  <c r="P16" i="107"/>
  <c r="K16" i="107"/>
  <c r="E16" i="107"/>
  <c r="H16" i="107" s="1"/>
  <c r="AA15" i="107"/>
  <c r="V15" i="107"/>
  <c r="X15" i="107" s="1"/>
  <c r="P15" i="107"/>
  <c r="N15" i="107"/>
  <c r="K15" i="107"/>
  <c r="E15" i="107"/>
  <c r="H15" i="107" s="1"/>
  <c r="AA14" i="107"/>
  <c r="V14" i="107"/>
  <c r="X14" i="107" s="1"/>
  <c r="P14" i="107"/>
  <c r="K14" i="107"/>
  <c r="N14" i="107" s="1"/>
  <c r="E14" i="107"/>
  <c r="H14" i="107" s="1"/>
  <c r="AA13" i="107"/>
  <c r="V13" i="107"/>
  <c r="X13" i="107" s="1"/>
  <c r="P13" i="107"/>
  <c r="K13" i="107"/>
  <c r="E13" i="107"/>
  <c r="H13" i="107" s="1"/>
  <c r="AA12" i="107"/>
  <c r="V12" i="107"/>
  <c r="X12" i="107" s="1"/>
  <c r="P12" i="107"/>
  <c r="K12" i="107"/>
  <c r="E12" i="107"/>
  <c r="H12" i="107" s="1"/>
  <c r="AA11" i="107"/>
  <c r="V11" i="107"/>
  <c r="X11" i="107" s="1"/>
  <c r="P11" i="107"/>
  <c r="K11" i="107"/>
  <c r="N11" i="107" s="1"/>
  <c r="E11" i="107"/>
  <c r="H11" i="107" s="1"/>
  <c r="AA10" i="107"/>
  <c r="X10" i="107"/>
  <c r="V10" i="107"/>
  <c r="P10" i="107"/>
  <c r="K10" i="107"/>
  <c r="N10" i="107" s="1"/>
  <c r="E10" i="107"/>
  <c r="H10" i="107" s="1"/>
  <c r="AA9" i="107"/>
  <c r="V9" i="107"/>
  <c r="X9" i="107" s="1"/>
  <c r="P9" i="107"/>
  <c r="N9" i="107"/>
  <c r="K9" i="107"/>
  <c r="E9" i="107"/>
  <c r="H9" i="107" s="1"/>
  <c r="AA8" i="107"/>
  <c r="X8" i="107"/>
  <c r="V8" i="107"/>
  <c r="P8" i="107"/>
  <c r="K8" i="107"/>
  <c r="N8" i="107" s="1"/>
  <c r="E8" i="107"/>
  <c r="H8" i="107" s="1"/>
  <c r="AA7" i="107"/>
  <c r="V7" i="107"/>
  <c r="X7" i="107" s="1"/>
  <c r="P7" i="107"/>
  <c r="K7" i="107"/>
  <c r="N7" i="107" s="1"/>
  <c r="E7" i="107"/>
  <c r="H7" i="107" s="1"/>
  <c r="AA6" i="107"/>
  <c r="V6" i="107"/>
  <c r="X6" i="107" s="1"/>
  <c r="P6" i="107"/>
  <c r="K6" i="107"/>
  <c r="E6" i="107"/>
  <c r="H6" i="107" s="1"/>
  <c r="AA5" i="107"/>
  <c r="V5" i="107"/>
  <c r="X5" i="107" s="1"/>
  <c r="P5" i="107"/>
  <c r="K5" i="107"/>
  <c r="E5" i="107"/>
  <c r="H5" i="107" s="1"/>
  <c r="T12" i="8"/>
  <c r="C223" i="8"/>
  <c r="C224" i="8"/>
  <c r="N19" i="107" l="1"/>
  <c r="N24" i="107"/>
  <c r="N62" i="107"/>
  <c r="N64" i="107"/>
  <c r="N68" i="107"/>
  <c r="N70" i="107"/>
  <c r="N97" i="107"/>
  <c r="N99" i="107"/>
  <c r="N141" i="107"/>
  <c r="N151" i="107"/>
  <c r="N153" i="107"/>
  <c r="N155" i="107"/>
  <c r="N157" i="107"/>
  <c r="N177" i="107"/>
  <c r="N179" i="107"/>
  <c r="N203" i="107"/>
  <c r="N208" i="107"/>
  <c r="N210" i="107"/>
  <c r="N212" i="107"/>
  <c r="N27" i="107"/>
  <c r="N50" i="107"/>
  <c r="N52" i="107"/>
  <c r="N77" i="107"/>
  <c r="N79" i="107"/>
  <c r="N89" i="107"/>
  <c r="N91" i="107"/>
  <c r="N93" i="107"/>
  <c r="N95" i="107"/>
  <c r="N123" i="107"/>
  <c r="N125" i="107"/>
  <c r="N127" i="107"/>
  <c r="N135" i="107"/>
  <c r="N170" i="107"/>
  <c r="N172" i="107"/>
  <c r="N187" i="107"/>
  <c r="N189" i="107"/>
  <c r="N215" i="107"/>
  <c r="N217" i="107"/>
  <c r="N219" i="107"/>
  <c r="N221" i="107"/>
  <c r="N160" i="107"/>
  <c r="N168" i="107"/>
  <c r="N197" i="107"/>
  <c r="N209" i="107"/>
  <c r="N213" i="107"/>
  <c r="N224" i="107"/>
  <c r="N13" i="107"/>
  <c r="N46" i="107"/>
  <c r="N63" i="107"/>
  <c r="N65" i="107"/>
  <c r="N105" i="107"/>
  <c r="N117" i="107"/>
  <c r="N133" i="107"/>
  <c r="N150" i="107"/>
  <c r="N152" i="107"/>
  <c r="N154" i="107"/>
  <c r="N156" i="107"/>
  <c r="N158" i="107"/>
  <c r="N178" i="107"/>
  <c r="N180" i="107"/>
  <c r="N202" i="107"/>
  <c r="N204" i="107"/>
  <c r="N20" i="107"/>
  <c r="N42" i="107"/>
  <c r="N49" i="107"/>
  <c r="N51" i="107"/>
  <c r="N78" i="107"/>
  <c r="N80" i="107"/>
  <c r="N90" i="107"/>
  <c r="N92" i="107"/>
  <c r="N101" i="107"/>
  <c r="N103" i="107"/>
  <c r="N124" i="107"/>
  <c r="N128" i="107"/>
  <c r="N136" i="107"/>
  <c r="N148" i="107"/>
  <c r="N169" i="107"/>
  <c r="N171" i="107"/>
  <c r="N186" i="107"/>
  <c r="N188" i="107"/>
  <c r="N190" i="107"/>
  <c r="N193" i="107"/>
  <c r="N214" i="107"/>
  <c r="N39" i="107"/>
  <c r="N175" i="107"/>
  <c r="N16" i="107"/>
  <c r="N82" i="107"/>
  <c r="N108" i="107"/>
  <c r="N112" i="107"/>
  <c r="N114" i="107"/>
  <c r="N116" i="107"/>
  <c r="N120" i="107"/>
  <c r="N122" i="107"/>
  <c r="N130" i="107"/>
  <c r="N132" i="107"/>
  <c r="N143" i="107"/>
  <c r="N162" i="107"/>
  <c r="N164" i="107"/>
  <c r="N173" i="107"/>
  <c r="N182" i="107"/>
  <c r="N184" i="107"/>
  <c r="N192" i="107"/>
  <c r="N194" i="107"/>
  <c r="N196" i="107"/>
  <c r="N201" i="107"/>
  <c r="N205" i="107"/>
  <c r="N222" i="107"/>
  <c r="N43" i="107"/>
  <c r="N98" i="107"/>
  <c r="N145" i="107"/>
  <c r="AA32" i="107"/>
  <c r="N17" i="107"/>
  <c r="N23" i="107"/>
  <c r="N67" i="107"/>
  <c r="N96" i="107"/>
  <c r="N106" i="107"/>
  <c r="N47" i="107"/>
  <c r="N12" i="107"/>
  <c r="N111" i="107"/>
  <c r="N119" i="107"/>
  <c r="N129" i="107"/>
  <c r="N144" i="107"/>
  <c r="N161" i="107"/>
  <c r="N185" i="107"/>
  <c r="N104" i="107"/>
  <c r="N85" i="107"/>
  <c r="N75" i="107"/>
  <c r="N61" i="107"/>
  <c r="N59" i="107"/>
  <c r="N48" i="107"/>
  <c r="N38" i="107"/>
  <c r="N28" i="107"/>
  <c r="L227" i="107"/>
  <c r="P225" i="107"/>
  <c r="N5" i="107"/>
  <c r="N6" i="107"/>
  <c r="E224" i="8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H223" i="8"/>
  <c r="H224" i="8"/>
  <c r="W35" i="8"/>
  <c r="T35" i="8"/>
  <c r="S35" i="8"/>
  <c r="R35" i="8"/>
  <c r="L233" i="107" l="1"/>
  <c r="P5" i="8"/>
  <c r="E36" i="106"/>
  <c r="D36" i="106"/>
  <c r="F36" i="106"/>
  <c r="I36" i="106"/>
  <c r="W34" i="8"/>
  <c r="T34" i="8"/>
  <c r="S34" i="8"/>
  <c r="R34" i="8"/>
  <c r="P36" i="91"/>
  <c r="L236" i="107" l="1"/>
  <c r="L235" i="107"/>
  <c r="W20" i="8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7"/>
  <c r="K177" i="67"/>
  <c r="P109" i="67"/>
  <c r="K109" i="67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77" i="67" l="1"/>
  <c r="K177" i="8"/>
  <c r="N109" i="67"/>
  <c r="K109" i="8"/>
  <c r="N109" i="93"/>
  <c r="N177" i="93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E93" i="33"/>
  <c r="H93" i="33" s="1"/>
  <c r="E94" i="33"/>
  <c r="E95" i="33"/>
  <c r="E96" i="33"/>
  <c r="E97" i="33"/>
  <c r="E98" i="33"/>
  <c r="E100" i="33"/>
  <c r="E101" i="33"/>
  <c r="E102" i="33"/>
  <c r="H102" i="33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E124" i="33"/>
  <c r="H124" i="33" s="1"/>
  <c r="E125" i="33"/>
  <c r="E127" i="33"/>
  <c r="H127" i="33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6" i="33"/>
  <c r="E147" i="33"/>
  <c r="E148" i="33"/>
  <c r="E149" i="33"/>
  <c r="E150" i="33"/>
  <c r="E151" i="33"/>
  <c r="E152" i="33"/>
  <c r="E153" i="33"/>
  <c r="H153" i="33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E160" i="33"/>
  <c r="H160" i="33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E169" i="33"/>
  <c r="H169" i="33" s="1"/>
  <c r="E170" i="33"/>
  <c r="H170" i="33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K47" i="67"/>
  <c r="K48" i="67"/>
  <c r="K49" i="67"/>
  <c r="N49" i="67" s="1"/>
  <c r="K126" i="67"/>
  <c r="N126" i="67" s="1"/>
  <c r="K178" i="67"/>
  <c r="K99" i="67"/>
  <c r="K139" i="67"/>
  <c r="K140" i="67"/>
  <c r="K45" i="67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K126" i="70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H104" i="33"/>
  <c r="H120" i="33"/>
  <c r="C119" i="8" s="1"/>
  <c r="H119" i="8" s="1"/>
  <c r="H121" i="33"/>
  <c r="C120" i="8" s="1"/>
  <c r="H120" i="8" s="1"/>
  <c r="H125" i="33"/>
  <c r="H129" i="33"/>
  <c r="C128" i="8" s="1"/>
  <c r="H128" i="8" s="1"/>
  <c r="H148" i="33"/>
  <c r="C147" i="8" s="1"/>
  <c r="H147" i="8" s="1"/>
  <c r="H154" i="33"/>
  <c r="H155" i="33"/>
  <c r="C154" i="8" s="1"/>
  <c r="H154" i="8" s="1"/>
  <c r="H156" i="33"/>
  <c r="C155" i="8" s="1"/>
  <c r="H155" i="8" s="1"/>
  <c r="H171" i="33"/>
  <c r="H172" i="33"/>
  <c r="C171" i="8" s="1"/>
  <c r="H171" i="8" s="1"/>
  <c r="H174" i="33"/>
  <c r="C173" i="8" s="1"/>
  <c r="H173" i="8" s="1"/>
  <c r="H189" i="33"/>
  <c r="K221" i="8" l="1"/>
  <c r="K213" i="8"/>
  <c r="K205" i="8"/>
  <c r="K197" i="8"/>
  <c r="K189" i="8"/>
  <c r="K181" i="8"/>
  <c r="K171" i="8"/>
  <c r="K163" i="8"/>
  <c r="K155" i="8"/>
  <c r="K147" i="8"/>
  <c r="K137" i="8"/>
  <c r="K129" i="8"/>
  <c r="K120" i="8"/>
  <c r="K112" i="8"/>
  <c r="K103" i="8"/>
  <c r="K94" i="8"/>
  <c r="K69" i="8"/>
  <c r="K61" i="8"/>
  <c r="K53" i="8"/>
  <c r="K40" i="8"/>
  <c r="K24" i="8"/>
  <c r="K8" i="8"/>
  <c r="K222" i="8"/>
  <c r="K214" i="8"/>
  <c r="K206" i="8"/>
  <c r="K198" i="8"/>
  <c r="K190" i="8"/>
  <c r="K182" i="8"/>
  <c r="K164" i="8"/>
  <c r="K156" i="8"/>
  <c r="K148" i="8"/>
  <c r="K138" i="8"/>
  <c r="K130" i="8"/>
  <c r="K121" i="8"/>
  <c r="K113" i="8"/>
  <c r="K104" i="8"/>
  <c r="K95" i="8"/>
  <c r="K78" i="8"/>
  <c r="K62" i="8"/>
  <c r="K54" i="8"/>
  <c r="K42" i="8"/>
  <c r="K25" i="8"/>
  <c r="K17" i="8"/>
  <c r="K172" i="8"/>
  <c r="K33" i="8"/>
  <c r="K9" i="8"/>
  <c r="K32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23" i="8"/>
  <c r="K15" i="8"/>
  <c r="K7" i="8"/>
  <c r="K37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0" i="8"/>
  <c r="K218" i="8"/>
  <c r="K210" i="8"/>
  <c r="K202" i="8"/>
  <c r="K194" i="8"/>
  <c r="K186" i="8"/>
  <c r="K176" i="8"/>
  <c r="K168" i="8"/>
  <c r="K160" i="8"/>
  <c r="K152" i="8"/>
  <c r="K144" i="8"/>
  <c r="K134" i="8"/>
  <c r="K125" i="8"/>
  <c r="K117" i="8"/>
  <c r="K108" i="8"/>
  <c r="K100" i="8"/>
  <c r="K91" i="8"/>
  <c r="K82" i="8"/>
  <c r="K74" i="8"/>
  <c r="K66" i="8"/>
  <c r="K58" i="8"/>
  <c r="K50" i="8"/>
  <c r="K29" i="8"/>
  <c r="K21" i="8"/>
  <c r="K13" i="8"/>
  <c r="K18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98" i="8"/>
  <c r="K73" i="8"/>
  <c r="K65" i="8"/>
  <c r="K57" i="8"/>
  <c r="K46" i="8"/>
  <c r="K36" i="8"/>
  <c r="K20" i="8"/>
  <c r="K12" i="8"/>
  <c r="K70" i="8"/>
  <c r="K224" i="8"/>
  <c r="K216" i="8"/>
  <c r="K208" i="8"/>
  <c r="K200" i="8"/>
  <c r="K192" i="8"/>
  <c r="K184" i="8"/>
  <c r="K174" i="8"/>
  <c r="K166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3" i="8"/>
  <c r="K215" i="8"/>
  <c r="K207" i="8"/>
  <c r="K199" i="8"/>
  <c r="K191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63" i="8"/>
  <c r="K55" i="8"/>
  <c r="K43" i="8"/>
  <c r="K34" i="8"/>
  <c r="K26" i="8"/>
  <c r="K10" i="8"/>
  <c r="K158" i="8"/>
  <c r="K107" i="8"/>
  <c r="K85" i="8"/>
  <c r="K77" i="8"/>
  <c r="K14" i="8"/>
  <c r="N47" i="67"/>
  <c r="K47" i="8"/>
  <c r="N140" i="67"/>
  <c r="K140" i="8"/>
  <c r="N41" i="67"/>
  <c r="K41" i="8"/>
  <c r="N48" i="67"/>
  <c r="K48" i="8"/>
  <c r="N139" i="67"/>
  <c r="K139" i="8"/>
  <c r="K16" i="8"/>
  <c r="N99" i="67"/>
  <c r="K99" i="8"/>
  <c r="N178" i="67"/>
  <c r="K178" i="8"/>
  <c r="K81" i="8"/>
  <c r="K90" i="8"/>
  <c r="K31" i="8"/>
  <c r="K28" i="8"/>
  <c r="N126" i="70"/>
  <c r="K126" i="8"/>
  <c r="N87" i="70"/>
  <c r="K87" i="8"/>
  <c r="K86" i="8"/>
  <c r="K71" i="8"/>
  <c r="N49" i="70"/>
  <c r="K49" i="8"/>
  <c r="K38" i="8"/>
  <c r="K22" i="8"/>
  <c r="K6" i="8"/>
  <c r="N45" i="67"/>
  <c r="K45" i="8"/>
  <c r="N178" i="93"/>
  <c r="N99" i="93"/>
  <c r="N41" i="93"/>
  <c r="N87" i="93"/>
  <c r="N126" i="93"/>
  <c r="N45" i="93"/>
  <c r="N49" i="93"/>
  <c r="N140" i="93"/>
  <c r="N48" i="93"/>
  <c r="N218" i="93"/>
  <c r="N210" i="93"/>
  <c r="N202" i="93"/>
  <c r="N194" i="93"/>
  <c r="N186" i="93"/>
  <c r="N176" i="93"/>
  <c r="N168" i="93"/>
  <c r="N160" i="93"/>
  <c r="N152" i="93"/>
  <c r="N144" i="93"/>
  <c r="N134" i="93"/>
  <c r="N125" i="93"/>
  <c r="N117" i="93"/>
  <c r="N108" i="93"/>
  <c r="N100" i="93"/>
  <c r="N91" i="93"/>
  <c r="N82" i="93"/>
  <c r="N74" i="93"/>
  <c r="N66" i="93"/>
  <c r="N58" i="93"/>
  <c r="N50" i="93"/>
  <c r="N37" i="93"/>
  <c r="N29" i="93"/>
  <c r="N21" i="93"/>
  <c r="N13" i="93"/>
  <c r="N139" i="93"/>
  <c r="N47" i="93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C188" i="8"/>
  <c r="C168" i="8"/>
  <c r="H168" i="8" s="1"/>
  <c r="C159" i="8"/>
  <c r="H159" i="8" s="1"/>
  <c r="C123" i="8"/>
  <c r="H123" i="8" s="1"/>
  <c r="C101" i="8"/>
  <c r="C91" i="8"/>
  <c r="H91" i="8" s="1"/>
  <c r="C175" i="8"/>
  <c r="H175" i="8" s="1"/>
  <c r="C167" i="8"/>
  <c r="H167" i="8" s="1"/>
  <c r="C158" i="8"/>
  <c r="H158" i="8" s="1"/>
  <c r="C122" i="8"/>
  <c r="E127" i="8"/>
  <c r="E118" i="8"/>
  <c r="E92" i="8"/>
  <c r="E11" i="8"/>
  <c r="E10" i="8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7"/>
  <c r="H120" i="67" s="1"/>
  <c r="C120" i="70" s="1"/>
  <c r="E101" i="8"/>
  <c r="H101" i="8"/>
  <c r="E169" i="8"/>
  <c r="H169" i="8"/>
  <c r="E92" i="67"/>
  <c r="H92" i="67" s="1"/>
  <c r="C92" i="70" s="1"/>
  <c r="E127" i="67"/>
  <c r="H127" i="67" s="1"/>
  <c r="C127" i="70" s="1"/>
  <c r="E145" i="67"/>
  <c r="H145" i="67" s="1"/>
  <c r="C145" i="70" s="1"/>
  <c r="E168" i="67"/>
  <c r="H168" i="67" s="1"/>
  <c r="C168" i="70" s="1"/>
  <c r="E159" i="67"/>
  <c r="H159" i="67" s="1"/>
  <c r="C159" i="70" s="1"/>
  <c r="E103" i="67"/>
  <c r="H103" i="67" s="1"/>
  <c r="C103" i="70" s="1"/>
  <c r="E169" i="67"/>
  <c r="H169" i="67" s="1"/>
  <c r="C169" i="70" s="1"/>
  <c r="E93" i="67"/>
  <c r="H93" i="67" s="1"/>
  <c r="C93" i="70" s="1"/>
  <c r="E124" i="67"/>
  <c r="H124" i="67" s="1"/>
  <c r="C124" i="70" s="1"/>
  <c r="E171" i="67"/>
  <c r="H171" i="67" s="1"/>
  <c r="C171" i="70" s="1"/>
  <c r="E160" i="67"/>
  <c r="H160" i="67" s="1"/>
  <c r="C160" i="70" s="1"/>
  <c r="E154" i="67"/>
  <c r="H154" i="67" s="1"/>
  <c r="C154" i="70" s="1"/>
  <c r="E176" i="67"/>
  <c r="H176" i="67" s="1"/>
  <c r="C176" i="70" s="1"/>
  <c r="E153" i="67"/>
  <c r="H153" i="67" s="1"/>
  <c r="C153" i="70" s="1"/>
  <c r="E170" i="67"/>
  <c r="H170" i="67" s="1"/>
  <c r="C170" i="70" s="1"/>
  <c r="E219" i="67"/>
  <c r="H219" i="67" s="1"/>
  <c r="C219" i="70" s="1"/>
  <c r="E104" i="67"/>
  <c r="H104" i="67" s="1"/>
  <c r="C104" i="70" s="1"/>
  <c r="E189" i="67"/>
  <c r="H189" i="67" s="1"/>
  <c r="C189" i="70" s="1"/>
  <c r="E193" i="67"/>
  <c r="H193" i="67" s="1"/>
  <c r="C193" i="70" s="1"/>
  <c r="E102" i="67"/>
  <c r="H102" i="67" s="1"/>
  <c r="C102" i="70" s="1"/>
  <c r="E125" i="67"/>
  <c r="H125" i="67" s="1"/>
  <c r="C125" i="70" s="1"/>
  <c r="E37" i="67"/>
  <c r="H37" i="67" s="1"/>
  <c r="C37" i="70" s="1"/>
  <c r="E123" i="67"/>
  <c r="H123" i="67" s="1"/>
  <c r="C123" i="70" s="1"/>
  <c r="E12" i="67"/>
  <c r="H12" i="67" s="1"/>
  <c r="C12" i="70" s="1"/>
  <c r="E175" i="8"/>
  <c r="E124" i="8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C119" i="70" s="1"/>
  <c r="E9" i="67"/>
  <c r="H9" i="67" s="1"/>
  <c r="C9" i="70" s="1"/>
  <c r="E172" i="67"/>
  <c r="H172" i="67" s="1"/>
  <c r="C172" i="70" s="1"/>
  <c r="E88" i="67"/>
  <c r="H88" i="67" s="1"/>
  <c r="C88" i="70" s="1"/>
  <c r="E129" i="67"/>
  <c r="H129" i="67" s="1"/>
  <c r="C129" i="70" s="1"/>
  <c r="E121" i="67"/>
  <c r="H121" i="67" s="1"/>
  <c r="C121" i="70" s="1"/>
  <c r="E165" i="67"/>
  <c r="H165" i="67" s="1"/>
  <c r="C165" i="70" s="1"/>
  <c r="E158" i="67"/>
  <c r="H158" i="67" s="1"/>
  <c r="C158" i="70" s="1"/>
  <c r="E105" i="67"/>
  <c r="H105" i="67" s="1"/>
  <c r="C105" i="70" s="1"/>
  <c r="E155" i="67"/>
  <c r="H155" i="67" s="1"/>
  <c r="C155" i="70" s="1"/>
  <c r="E148" i="67"/>
  <c r="H148" i="67" s="1"/>
  <c r="C148" i="70" s="1"/>
  <c r="E11" i="67"/>
  <c r="H11" i="67" s="1"/>
  <c r="C11" i="70" s="1"/>
  <c r="E156" i="67"/>
  <c r="H156" i="67" s="1"/>
  <c r="C156" i="70" s="1"/>
  <c r="E175" i="67"/>
  <c r="H175" i="67" s="1"/>
  <c r="C175" i="70" s="1"/>
  <c r="E194" i="67"/>
  <c r="H194" i="67" s="1"/>
  <c r="C194" i="70" s="1"/>
  <c r="E173" i="67"/>
  <c r="H173" i="67" s="1"/>
  <c r="C173" i="70" s="1"/>
  <c r="E174" i="67"/>
  <c r="H174" i="67" s="1"/>
  <c r="C174" i="70" s="1"/>
  <c r="E166" i="67"/>
  <c r="H166" i="67" s="1"/>
  <c r="C166" i="70" s="1"/>
  <c r="E157" i="67"/>
  <c r="H157" i="67" s="1"/>
  <c r="C157" i="70" s="1"/>
  <c r="E128" i="67"/>
  <c r="H128" i="67" s="1"/>
  <c r="C128" i="70" s="1"/>
  <c r="E122" i="67"/>
  <c r="H122" i="67" s="1"/>
  <c r="C122" i="70" s="1"/>
  <c r="E167" i="67"/>
  <c r="H167" i="67" s="1"/>
  <c r="C167" i="70" s="1"/>
  <c r="E10" i="67"/>
  <c r="H10" i="67" s="1"/>
  <c r="C10" i="70" s="1"/>
  <c r="E169" i="71" l="1"/>
  <c r="H169" i="71" s="1"/>
  <c r="E173" i="70"/>
  <c r="H173" i="70" s="1"/>
  <c r="E120" i="71"/>
  <c r="H120" i="71" s="1"/>
  <c r="E159" i="71"/>
  <c r="H159" i="71" s="1"/>
  <c r="E193" i="71"/>
  <c r="H193" i="71" s="1"/>
  <c r="E176" i="71"/>
  <c r="H176" i="71" s="1"/>
  <c r="E127" i="71"/>
  <c r="H127" i="71" s="1"/>
  <c r="E92" i="71"/>
  <c r="H92" i="71" s="1"/>
  <c r="E155" i="70"/>
  <c r="H155" i="70" s="1"/>
  <c r="E12" i="71"/>
  <c r="H12" i="71" s="1"/>
  <c r="E105" i="70"/>
  <c r="H105" i="70" s="1"/>
  <c r="E104" i="71"/>
  <c r="H104" i="71" s="1"/>
  <c r="E37" i="71"/>
  <c r="H37" i="71" s="1"/>
  <c r="E165" i="70"/>
  <c r="H165" i="70" s="1"/>
  <c r="E156" i="70"/>
  <c r="H156" i="70" s="1"/>
  <c r="E124" i="71"/>
  <c r="H124" i="71" s="1"/>
  <c r="E93" i="71"/>
  <c r="H93" i="71" s="1"/>
  <c r="E9" i="70"/>
  <c r="H9" i="70" s="1"/>
  <c r="E10" i="70"/>
  <c r="H10" i="70" s="1"/>
  <c r="E168" i="71"/>
  <c r="H168" i="71" s="1"/>
  <c r="E194" i="70"/>
  <c r="H194" i="70" s="1"/>
  <c r="E189" i="71"/>
  <c r="H189" i="71" s="1"/>
  <c r="E170" i="71"/>
  <c r="H170" i="71" s="1"/>
  <c r="E122" i="70"/>
  <c r="H122" i="70" s="1"/>
  <c r="E128" i="70"/>
  <c r="H128" i="70" s="1"/>
  <c r="E103" i="71"/>
  <c r="H103" i="71" s="1"/>
  <c r="E154" i="71"/>
  <c r="H154" i="71" s="1"/>
  <c r="E174" i="70"/>
  <c r="H174" i="70" s="1"/>
  <c r="E219" i="71"/>
  <c r="H219" i="71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21" i="70"/>
  <c r="H121" i="70" s="1"/>
  <c r="E129" i="70"/>
  <c r="H129" i="70" s="1"/>
  <c r="E102" i="71"/>
  <c r="H102" i="71" s="1"/>
  <c r="E171" i="71"/>
  <c r="H171" i="71" s="1"/>
  <c r="E157" i="70"/>
  <c r="H157" i="70" s="1"/>
  <c r="E11" i="70"/>
  <c r="H11" i="70" s="1"/>
  <c r="E88" i="70"/>
  <c r="H88" i="70" s="1"/>
  <c r="E123" i="71"/>
  <c r="H123" i="71" s="1"/>
  <c r="E166" i="70"/>
  <c r="H166" i="70" s="1"/>
  <c r="E148" i="70"/>
  <c r="H148" i="70" s="1"/>
  <c r="E172" i="70"/>
  <c r="H172" i="70" s="1"/>
  <c r="E125" i="71"/>
  <c r="H125" i="71" s="1"/>
  <c r="E145" i="71"/>
  <c r="H145" i="71" s="1"/>
  <c r="E160" i="71"/>
  <c r="H160" i="71" s="1"/>
  <c r="C124" i="68" l="1"/>
  <c r="E124" i="68" s="1"/>
  <c r="H124" i="68" s="1"/>
  <c r="E124" i="69" s="1"/>
  <c r="H124" i="69" s="1"/>
  <c r="E124" i="72" s="1"/>
  <c r="H124" i="72" s="1"/>
  <c r="C92" i="68"/>
  <c r="E92" i="68" s="1"/>
  <c r="H92" i="68" s="1"/>
  <c r="E92" i="69" s="1"/>
  <c r="H92" i="69" s="1"/>
  <c r="E92" i="72" s="1"/>
  <c r="H92" i="72" s="1"/>
  <c r="C145" i="68"/>
  <c r="E145" i="68" s="1"/>
  <c r="H145" i="68" s="1"/>
  <c r="E145" i="69" s="1"/>
  <c r="H145" i="69" s="1"/>
  <c r="E145" i="72" s="1"/>
  <c r="H145" i="72" s="1"/>
  <c r="C170" i="68"/>
  <c r="E170" i="68" s="1"/>
  <c r="H170" i="68" s="1"/>
  <c r="E170" i="69" s="1"/>
  <c r="H170" i="69" s="1"/>
  <c r="E170" i="72" s="1"/>
  <c r="H170" i="72" s="1"/>
  <c r="C127" i="68"/>
  <c r="E127" i="68" s="1"/>
  <c r="H127" i="68" s="1"/>
  <c r="E127" i="69" s="1"/>
  <c r="H127" i="69" s="1"/>
  <c r="E127" i="72" s="1"/>
  <c r="H127" i="72" s="1"/>
  <c r="C123" i="68"/>
  <c r="E123" i="68" s="1"/>
  <c r="H123" i="68" s="1"/>
  <c r="E123" i="69" s="1"/>
  <c r="H123" i="69" s="1"/>
  <c r="E123" i="72" s="1"/>
  <c r="H123" i="72" s="1"/>
  <c r="C103" i="68"/>
  <c r="E103" i="68" s="1"/>
  <c r="H103" i="68" s="1"/>
  <c r="E103" i="69" s="1"/>
  <c r="H103" i="69" s="1"/>
  <c r="E103" i="72" s="1"/>
  <c r="H103" i="72" s="1"/>
  <c r="C125" i="68"/>
  <c r="E125" i="68" s="1"/>
  <c r="H125" i="68" s="1"/>
  <c r="E125" i="69" s="1"/>
  <c r="H125" i="69" s="1"/>
  <c r="E125" i="72" s="1"/>
  <c r="H125" i="72" s="1"/>
  <c r="C171" i="68"/>
  <c r="E171" i="68" s="1"/>
  <c r="H171" i="68" s="1"/>
  <c r="E171" i="69" s="1"/>
  <c r="H171" i="69" s="1"/>
  <c r="E171" i="72" s="1"/>
  <c r="H171" i="72" s="1"/>
  <c r="C189" i="68"/>
  <c r="E189" i="68" s="1"/>
  <c r="H189" i="68" s="1"/>
  <c r="E189" i="69" s="1"/>
  <c r="H189" i="69" s="1"/>
  <c r="E189" i="72" s="1"/>
  <c r="H189" i="72" s="1"/>
  <c r="C176" i="68"/>
  <c r="E176" i="68" s="1"/>
  <c r="H176" i="68" s="1"/>
  <c r="E176" i="69" s="1"/>
  <c r="H176" i="69" s="1"/>
  <c r="E176" i="72" s="1"/>
  <c r="H176" i="72" s="1"/>
  <c r="C12" i="68"/>
  <c r="E12" i="68" s="1"/>
  <c r="H12" i="68" s="1"/>
  <c r="E12" i="69" s="1"/>
  <c r="H12" i="69" s="1"/>
  <c r="E12" i="72" s="1"/>
  <c r="H12" i="72" s="1"/>
  <c r="C160" i="68"/>
  <c r="E160" i="68" s="1"/>
  <c r="H160" i="68" s="1"/>
  <c r="E160" i="69" s="1"/>
  <c r="H160" i="69" s="1"/>
  <c r="E160" i="72" s="1"/>
  <c r="H160" i="72" s="1"/>
  <c r="C102" i="68"/>
  <c r="E102" i="68" s="1"/>
  <c r="H102" i="68" s="1"/>
  <c r="E102" i="69" s="1"/>
  <c r="H102" i="69" s="1"/>
  <c r="E102" i="72" s="1"/>
  <c r="H102" i="72" s="1"/>
  <c r="C219" i="68"/>
  <c r="E219" i="68" s="1"/>
  <c r="H219" i="68" s="1"/>
  <c r="E219" i="69" s="1"/>
  <c r="H219" i="69" s="1"/>
  <c r="E219" i="72" s="1"/>
  <c r="H219" i="72" s="1"/>
  <c r="C37" i="68"/>
  <c r="E37" i="68" s="1"/>
  <c r="H37" i="68" s="1"/>
  <c r="E37" i="69" s="1"/>
  <c r="H37" i="69" s="1"/>
  <c r="E37" i="72" s="1"/>
  <c r="H37" i="72" s="1"/>
  <c r="C193" i="68"/>
  <c r="E193" i="68" s="1"/>
  <c r="H193" i="68" s="1"/>
  <c r="E193" i="69" s="1"/>
  <c r="H193" i="69" s="1"/>
  <c r="E193" i="72" s="1"/>
  <c r="H193" i="72" s="1"/>
  <c r="C168" i="68"/>
  <c r="E168" i="68" s="1"/>
  <c r="H168" i="68" s="1"/>
  <c r="E168" i="69" s="1"/>
  <c r="H168" i="69" s="1"/>
  <c r="E168" i="72" s="1"/>
  <c r="H168" i="72" s="1"/>
  <c r="C104" i="68"/>
  <c r="E104" i="68" s="1"/>
  <c r="H104" i="68" s="1"/>
  <c r="E104" i="69" s="1"/>
  <c r="H104" i="69" s="1"/>
  <c r="E104" i="72" s="1"/>
  <c r="H104" i="72" s="1"/>
  <c r="C159" i="68"/>
  <c r="E159" i="68" s="1"/>
  <c r="H159" i="68" s="1"/>
  <c r="E159" i="69" s="1"/>
  <c r="H159" i="69" s="1"/>
  <c r="E159" i="72" s="1"/>
  <c r="H159" i="72" s="1"/>
  <c r="C154" i="68"/>
  <c r="E154" i="68" s="1"/>
  <c r="H154" i="68" s="1"/>
  <c r="E154" i="69" s="1"/>
  <c r="H154" i="69" s="1"/>
  <c r="E154" i="72" s="1"/>
  <c r="H154" i="72" s="1"/>
  <c r="C120" i="68"/>
  <c r="E120" i="68" s="1"/>
  <c r="H120" i="68" s="1"/>
  <c r="E120" i="69" s="1"/>
  <c r="H120" i="69" s="1"/>
  <c r="E120" i="72" s="1"/>
  <c r="H120" i="72" s="1"/>
  <c r="C153" i="68"/>
  <c r="E153" i="68" s="1"/>
  <c r="H153" i="68" s="1"/>
  <c r="E153" i="69" s="1"/>
  <c r="H153" i="69" s="1"/>
  <c r="E153" i="72" s="1"/>
  <c r="H153" i="72" s="1"/>
  <c r="C93" i="68"/>
  <c r="E93" i="68" s="1"/>
  <c r="H93" i="68" s="1"/>
  <c r="E93" i="69" s="1"/>
  <c r="H93" i="69" s="1"/>
  <c r="E93" i="72" s="1"/>
  <c r="H93" i="72" s="1"/>
  <c r="C169" i="68"/>
  <c r="E169" i="68" s="1"/>
  <c r="H169" i="68" s="1"/>
  <c r="E169" i="69" s="1"/>
  <c r="H169" i="69" s="1"/>
  <c r="E169" i="72" s="1"/>
  <c r="H169" i="72" s="1"/>
  <c r="E174" i="71"/>
  <c r="H174" i="71" s="1"/>
  <c r="E157" i="71"/>
  <c r="H157" i="71" s="1"/>
  <c r="E175" i="71"/>
  <c r="H175" i="71" s="1"/>
  <c r="E9" i="71"/>
  <c r="H9" i="71" s="1"/>
  <c r="E105" i="71"/>
  <c r="H105" i="71" s="1"/>
  <c r="E121" i="71"/>
  <c r="H121" i="71" s="1"/>
  <c r="E11" i="71"/>
  <c r="H11" i="71" s="1"/>
  <c r="E88" i="71"/>
  <c r="H88" i="71" s="1"/>
  <c r="E10" i="71"/>
  <c r="H10" i="71" s="1"/>
  <c r="E158" i="71"/>
  <c r="H158" i="71" s="1"/>
  <c r="E167" i="71"/>
  <c r="H167" i="71" s="1"/>
  <c r="E122" i="71"/>
  <c r="H122" i="71" s="1"/>
  <c r="E155" i="71"/>
  <c r="H155" i="71" s="1"/>
  <c r="E128" i="71"/>
  <c r="H128" i="71" s="1"/>
  <c r="E172" i="71"/>
  <c r="H172" i="71" s="1"/>
  <c r="E148" i="71"/>
  <c r="H148" i="71" s="1"/>
  <c r="E129" i="71"/>
  <c r="H129" i="71" s="1"/>
  <c r="E119" i="71"/>
  <c r="H119" i="71" s="1"/>
  <c r="E156" i="71"/>
  <c r="H156" i="71" s="1"/>
  <c r="E173" i="71"/>
  <c r="H173" i="71" s="1"/>
  <c r="E194" i="71"/>
  <c r="H194" i="71" s="1"/>
  <c r="E166" i="71"/>
  <c r="H166" i="71" s="1"/>
  <c r="E165" i="71"/>
  <c r="H165" i="71" s="1"/>
  <c r="C105" i="68" l="1"/>
  <c r="E105" i="68" s="1"/>
  <c r="H105" i="68" s="1"/>
  <c r="E105" i="69" s="1"/>
  <c r="H105" i="69" s="1"/>
  <c r="E105" i="72" s="1"/>
  <c r="H105" i="72" s="1"/>
  <c r="C194" i="68"/>
  <c r="E194" i="68" s="1"/>
  <c r="H194" i="68" s="1"/>
  <c r="E194" i="69" s="1"/>
  <c r="H194" i="69" s="1"/>
  <c r="E194" i="72" s="1"/>
  <c r="H194" i="72" s="1"/>
  <c r="C167" i="68"/>
  <c r="E167" i="68" s="1"/>
  <c r="H167" i="68" s="1"/>
  <c r="E167" i="69" s="1"/>
  <c r="H167" i="69" s="1"/>
  <c r="E167" i="72" s="1"/>
  <c r="H167" i="72" s="1"/>
  <c r="C172" i="68"/>
  <c r="E172" i="68" s="1"/>
  <c r="H172" i="68" s="1"/>
  <c r="E172" i="69" s="1"/>
  <c r="H172" i="69" s="1"/>
  <c r="E172" i="72" s="1"/>
  <c r="H172" i="72" s="1"/>
  <c r="C11" i="68"/>
  <c r="E11" i="68" s="1"/>
  <c r="H11" i="68" s="1"/>
  <c r="E11" i="69" s="1"/>
  <c r="H11" i="69" s="1"/>
  <c r="E11" i="72" s="1"/>
  <c r="H11" i="72" s="1"/>
  <c r="C165" i="68"/>
  <c r="E165" i="68" s="1"/>
  <c r="H165" i="68" s="1"/>
  <c r="E165" i="69" s="1"/>
  <c r="H165" i="69" s="1"/>
  <c r="E165" i="72" s="1"/>
  <c r="H165" i="72" s="1"/>
  <c r="C128" i="68"/>
  <c r="E128" i="68" s="1"/>
  <c r="H128" i="68" s="1"/>
  <c r="E128" i="69" s="1"/>
  <c r="H128" i="69" s="1"/>
  <c r="E128" i="72" s="1"/>
  <c r="H128" i="72" s="1"/>
  <c r="C121" i="68"/>
  <c r="E121" i="68" s="1"/>
  <c r="H121" i="68" s="1"/>
  <c r="E121" i="69" s="1"/>
  <c r="H121" i="69" s="1"/>
  <c r="E121" i="72" s="1"/>
  <c r="H121" i="72" s="1"/>
  <c r="E10" i="68"/>
  <c r="H10" i="68" s="1"/>
  <c r="E10" i="69" s="1"/>
  <c r="H10" i="69" s="1"/>
  <c r="E10" i="72" s="1"/>
  <c r="H10" i="72" s="1"/>
  <c r="C10" i="68"/>
  <c r="C155" i="68"/>
  <c r="E155" i="68" s="1"/>
  <c r="H155" i="68" s="1"/>
  <c r="E155" i="69" s="1"/>
  <c r="H155" i="69" s="1"/>
  <c r="E155" i="72" s="1"/>
  <c r="H155" i="72" s="1"/>
  <c r="C148" i="68"/>
  <c r="E148" i="68" s="1"/>
  <c r="H148" i="68" s="1"/>
  <c r="E148" i="69" s="1"/>
  <c r="H148" i="69" s="1"/>
  <c r="E148" i="72" s="1"/>
  <c r="H148" i="72" s="1"/>
  <c r="C175" i="68"/>
  <c r="E175" i="68" s="1"/>
  <c r="H175" i="68" s="1"/>
  <c r="E175" i="69" s="1"/>
  <c r="H175" i="69" s="1"/>
  <c r="E175" i="72" s="1"/>
  <c r="H175" i="72" s="1"/>
  <c r="C157" i="68"/>
  <c r="E157" i="68" s="1"/>
  <c r="H157" i="68" s="1"/>
  <c r="E157" i="69" s="1"/>
  <c r="H157" i="69" s="1"/>
  <c r="E157" i="72" s="1"/>
  <c r="H157" i="72" s="1"/>
  <c r="C173" i="68"/>
  <c r="E173" i="68" s="1"/>
  <c r="H173" i="68" s="1"/>
  <c r="E173" i="69" s="1"/>
  <c r="H173" i="69" s="1"/>
  <c r="E173" i="72" s="1"/>
  <c r="H173" i="72" s="1"/>
  <c r="C158" i="68"/>
  <c r="E158" i="68" s="1"/>
  <c r="H158" i="68" s="1"/>
  <c r="E158" i="69" s="1"/>
  <c r="H158" i="69" s="1"/>
  <c r="E158" i="72" s="1"/>
  <c r="H158" i="72" s="1"/>
  <c r="C156" i="68"/>
  <c r="E156" i="68" s="1"/>
  <c r="H156" i="68" s="1"/>
  <c r="E156" i="69" s="1"/>
  <c r="H156" i="69" s="1"/>
  <c r="E156" i="72" s="1"/>
  <c r="H156" i="72" s="1"/>
  <c r="C166" i="68"/>
  <c r="E166" i="68" s="1"/>
  <c r="H166" i="68" s="1"/>
  <c r="E166" i="69" s="1"/>
  <c r="H166" i="69" s="1"/>
  <c r="E166" i="72" s="1"/>
  <c r="H166" i="72" s="1"/>
  <c r="C88" i="68"/>
  <c r="E88" i="68" s="1"/>
  <c r="H88" i="68" s="1"/>
  <c r="E88" i="69" s="1"/>
  <c r="H88" i="69" s="1"/>
  <c r="E88" i="72" s="1"/>
  <c r="H88" i="72" s="1"/>
  <c r="C119" i="68"/>
  <c r="E119" i="68" s="1"/>
  <c r="H119" i="68" s="1"/>
  <c r="E119" i="69" s="1"/>
  <c r="H119" i="69" s="1"/>
  <c r="E119" i="72" s="1"/>
  <c r="H119" i="72" s="1"/>
  <c r="C9" i="68"/>
  <c r="E9" i="68" s="1"/>
  <c r="H9" i="68" s="1"/>
  <c r="E9" i="69" s="1"/>
  <c r="H9" i="69" s="1"/>
  <c r="E9" i="72" s="1"/>
  <c r="H9" i="72" s="1"/>
  <c r="C129" i="68"/>
  <c r="E129" i="68" s="1"/>
  <c r="H129" i="68" s="1"/>
  <c r="E129" i="69" s="1"/>
  <c r="H129" i="69" s="1"/>
  <c r="E129" i="72" s="1"/>
  <c r="H129" i="72" s="1"/>
  <c r="C122" i="68"/>
  <c r="E122" i="68" s="1"/>
  <c r="H122" i="68" s="1"/>
  <c r="E122" i="69" s="1"/>
  <c r="H122" i="69" s="1"/>
  <c r="E122" i="72" s="1"/>
  <c r="H122" i="72" s="1"/>
  <c r="C174" i="68"/>
  <c r="E174" i="68" s="1"/>
  <c r="H174" i="68" s="1"/>
  <c r="E174" i="69" s="1"/>
  <c r="H174" i="69" s="1"/>
  <c r="E174" i="72" s="1"/>
  <c r="H174" i="72" s="1"/>
  <c r="E159" i="73"/>
  <c r="H159" i="73" s="1"/>
  <c r="C159" i="74" s="1"/>
  <c r="E169" i="73"/>
  <c r="H169" i="73" s="1"/>
  <c r="C169" i="74" s="1"/>
  <c r="E153" i="73"/>
  <c r="H153" i="73" s="1"/>
  <c r="C153" i="74" s="1"/>
  <c r="E124" i="73"/>
  <c r="H124" i="73" s="1"/>
  <c r="C124" i="74" s="1"/>
  <c r="E176" i="73"/>
  <c r="H176" i="73" s="1"/>
  <c r="C176" i="74" s="1"/>
  <c r="E104" i="73"/>
  <c r="H104" i="73" s="1"/>
  <c r="C104" i="74" s="1"/>
  <c r="E123" i="73"/>
  <c r="H123" i="73" s="1"/>
  <c r="C123" i="74" s="1"/>
  <c r="E12" i="73"/>
  <c r="H12" i="73" s="1"/>
  <c r="C12" i="74" s="1"/>
  <c r="E103" i="73"/>
  <c r="H103" i="73" s="1"/>
  <c r="C103" i="74" s="1"/>
  <c r="E193" i="73"/>
  <c r="H193" i="73" s="1"/>
  <c r="C193" i="74" s="1"/>
  <c r="E189" i="73"/>
  <c r="H189" i="73" s="1"/>
  <c r="C189" i="74" s="1"/>
  <c r="E102" i="73"/>
  <c r="H102" i="73" s="1"/>
  <c r="C102" i="74" s="1"/>
  <c r="E93" i="73"/>
  <c r="H93" i="73" s="1"/>
  <c r="C93" i="74" s="1"/>
  <c r="E37" i="73"/>
  <c r="H37" i="73" s="1"/>
  <c r="C37" i="74" s="1"/>
  <c r="E219" i="73"/>
  <c r="H219" i="73" s="1"/>
  <c r="C219" i="74" s="1"/>
  <c r="E92" i="73"/>
  <c r="H92" i="73" s="1"/>
  <c r="C92" i="74" s="1"/>
  <c r="E125" i="73"/>
  <c r="H125" i="73" s="1"/>
  <c r="C125" i="74" s="1"/>
  <c r="E168" i="73"/>
  <c r="H168" i="73" s="1"/>
  <c r="C168" i="74" s="1"/>
  <c r="E171" i="73"/>
  <c r="H171" i="73" s="1"/>
  <c r="C171" i="74" s="1"/>
  <c r="E127" i="73"/>
  <c r="H127" i="73" s="1"/>
  <c r="C127" i="74" s="1"/>
  <c r="E145" i="73"/>
  <c r="H145" i="73" s="1"/>
  <c r="C145" i="74" s="1"/>
  <c r="E170" i="73"/>
  <c r="H170" i="73" s="1"/>
  <c r="C170" i="74" s="1"/>
  <c r="E120" i="73"/>
  <c r="H120" i="73" s="1"/>
  <c r="C120" i="74" s="1"/>
  <c r="E154" i="73"/>
  <c r="H154" i="73" s="1"/>
  <c r="C154" i="74" s="1"/>
  <c r="E160" i="73"/>
  <c r="H160" i="73" s="1"/>
  <c r="C160" i="74" s="1"/>
  <c r="E156" i="73" l="1"/>
  <c r="H156" i="73" s="1"/>
  <c r="C156" i="74" s="1"/>
  <c r="E125" i="74"/>
  <c r="H125" i="74" s="1"/>
  <c r="E93" i="74"/>
  <c r="H93" i="74" s="1"/>
  <c r="E103" i="74"/>
  <c r="H103" i="74" s="1"/>
  <c r="E104" i="74"/>
  <c r="H104" i="74" s="1"/>
  <c r="E174" i="73"/>
  <c r="H174" i="73" s="1"/>
  <c r="C174" i="74" s="1"/>
  <c r="E92" i="74"/>
  <c r="H92" i="74" s="1"/>
  <c r="E102" i="74"/>
  <c r="H102" i="74" s="1"/>
  <c r="E12" i="74"/>
  <c r="H12" i="74" s="1"/>
  <c r="E105" i="73"/>
  <c r="H105" i="73" s="1"/>
  <c r="C105" i="74" s="1"/>
  <c r="E167" i="73"/>
  <c r="H167" i="73" s="1"/>
  <c r="C167" i="74" s="1"/>
  <c r="E160" i="74"/>
  <c r="H160" i="74" s="1"/>
  <c r="E173" i="73"/>
  <c r="H173" i="73" s="1"/>
  <c r="C173" i="74" s="1"/>
  <c r="E172" i="73"/>
  <c r="H172" i="73" s="1"/>
  <c r="C172" i="74" s="1"/>
  <c r="E124" i="74"/>
  <c r="H124" i="74" s="1"/>
  <c r="E154" i="74"/>
  <c r="H154" i="74" s="1"/>
  <c r="E168" i="74"/>
  <c r="H168" i="74" s="1"/>
  <c r="E148" i="73"/>
  <c r="H148" i="73" s="1"/>
  <c r="C148" i="74" s="1"/>
  <c r="E189" i="74"/>
  <c r="H189" i="74" s="1"/>
  <c r="E123" i="74"/>
  <c r="H123" i="74" s="1"/>
  <c r="E129" i="73"/>
  <c r="H129" i="73" s="1"/>
  <c r="C129" i="74" s="1"/>
  <c r="E127" i="74"/>
  <c r="H127" i="74" s="1"/>
  <c r="E219" i="74"/>
  <c r="H219" i="74" s="1"/>
  <c r="E9" i="73"/>
  <c r="H9" i="73" s="1"/>
  <c r="C9" i="74" s="1"/>
  <c r="E120" i="74"/>
  <c r="H120" i="74" s="1"/>
  <c r="E145" i="74"/>
  <c r="H145" i="74" s="1"/>
  <c r="E157" i="73"/>
  <c r="H157" i="73" s="1"/>
  <c r="C157" i="74" s="1"/>
  <c r="E155" i="73"/>
  <c r="H155" i="73" s="1"/>
  <c r="C155" i="74" s="1"/>
  <c r="E165" i="73"/>
  <c r="H165" i="73" s="1"/>
  <c r="C165" i="74" s="1"/>
  <c r="E153" i="74"/>
  <c r="H153" i="74" s="1"/>
  <c r="E128" i="73"/>
  <c r="H128" i="73" s="1"/>
  <c r="C128" i="74" s="1"/>
  <c r="E176" i="74"/>
  <c r="H176" i="74" s="1"/>
  <c r="E121" i="73"/>
  <c r="H121" i="73" s="1"/>
  <c r="C121" i="74" s="1"/>
  <c r="E11" i="73"/>
  <c r="H11" i="73" s="1"/>
  <c r="C11" i="74" s="1"/>
  <c r="E37" i="74"/>
  <c r="H37" i="74" s="1"/>
  <c r="E193" i="74"/>
  <c r="H193" i="74" s="1"/>
  <c r="E122" i="73"/>
  <c r="H122" i="73" s="1"/>
  <c r="C122" i="74" s="1"/>
  <c r="E169" i="74"/>
  <c r="H169" i="74" s="1"/>
  <c r="E194" i="73"/>
  <c r="H194" i="73" s="1"/>
  <c r="C194" i="74" s="1"/>
  <c r="E119" i="73"/>
  <c r="H119" i="73" s="1"/>
  <c r="C119" i="74" s="1"/>
  <c r="E171" i="74"/>
  <c r="H171" i="74" s="1"/>
  <c r="E170" i="74"/>
  <c r="H170" i="74" s="1"/>
  <c r="E166" i="73"/>
  <c r="H166" i="73" s="1"/>
  <c r="C166" i="74" s="1"/>
  <c r="E10" i="73"/>
  <c r="H10" i="73" s="1"/>
  <c r="C10" i="74" s="1"/>
  <c r="E158" i="73"/>
  <c r="H158" i="73" s="1"/>
  <c r="C158" i="74" s="1"/>
  <c r="E175" i="73"/>
  <c r="H175" i="73" s="1"/>
  <c r="C175" i="74" s="1"/>
  <c r="E88" i="73"/>
  <c r="H88" i="73" s="1"/>
  <c r="C88" i="74" s="1"/>
  <c r="E159" i="74"/>
  <c r="H159" i="74" s="1"/>
  <c r="E189" i="75" l="1"/>
  <c r="H189" i="75" s="1"/>
  <c r="C189" i="76" s="1"/>
  <c r="E120" i="75"/>
  <c r="H120" i="75" s="1"/>
  <c r="C120" i="76" s="1"/>
  <c r="E170" i="75"/>
  <c r="H170" i="75" s="1"/>
  <c r="C170" i="76" s="1"/>
  <c r="E160" i="75"/>
  <c r="H160" i="75" s="1"/>
  <c r="C160" i="76" s="1"/>
  <c r="E128" i="74"/>
  <c r="H128" i="74" s="1"/>
  <c r="E103" i="75"/>
  <c r="H103" i="75" s="1"/>
  <c r="C103" i="76" s="1"/>
  <c r="E173" i="74"/>
  <c r="H173" i="74" s="1"/>
  <c r="E121" i="74"/>
  <c r="H121" i="74" s="1"/>
  <c r="E88" i="74"/>
  <c r="H88" i="74" s="1"/>
  <c r="E104" i="75"/>
  <c r="H104" i="75" s="1"/>
  <c r="C104" i="76" s="1"/>
  <c r="E219" i="75"/>
  <c r="H219" i="75" s="1"/>
  <c r="C219" i="76" s="1"/>
  <c r="E12" i="75"/>
  <c r="H12" i="75" s="1"/>
  <c r="C12" i="76" s="1"/>
  <c r="E93" i="75"/>
  <c r="H93" i="75" s="1"/>
  <c r="C93" i="76" s="1"/>
  <c r="E123" i="75"/>
  <c r="H123" i="75" s="1"/>
  <c r="C123" i="76" s="1"/>
  <c r="E159" i="75"/>
  <c r="H159" i="75" s="1"/>
  <c r="C159" i="76" s="1"/>
  <c r="E176" i="75"/>
  <c r="H176" i="75" s="1"/>
  <c r="C176" i="76" s="1"/>
  <c r="E167" i="74"/>
  <c r="H167" i="74" s="1"/>
  <c r="E194" i="74"/>
  <c r="H194" i="74" s="1"/>
  <c r="E105" i="74"/>
  <c r="H105" i="74" s="1"/>
  <c r="E127" i="75"/>
  <c r="H127" i="75" s="1"/>
  <c r="C127" i="76" s="1"/>
  <c r="E102" i="75"/>
  <c r="H102" i="75" s="1"/>
  <c r="C102" i="76" s="1"/>
  <c r="E125" i="75"/>
  <c r="H125" i="75" s="1"/>
  <c r="C125" i="76" s="1"/>
  <c r="E157" i="74"/>
  <c r="H157" i="74" s="1"/>
  <c r="E145" i="75"/>
  <c r="H145" i="75" s="1"/>
  <c r="C145" i="76" s="1"/>
  <c r="E119" i="74"/>
  <c r="H119" i="74" s="1"/>
  <c r="E148" i="74"/>
  <c r="H148" i="74" s="1"/>
  <c r="E9" i="74"/>
  <c r="H9" i="74" s="1"/>
  <c r="E169" i="75"/>
  <c r="H169" i="75" s="1"/>
  <c r="C169" i="76" s="1"/>
  <c r="E124" i="75"/>
  <c r="H124" i="75" s="1"/>
  <c r="C124" i="76" s="1"/>
  <c r="E11" i="74"/>
  <c r="H11" i="74" s="1"/>
  <c r="E171" i="75"/>
  <c r="H171" i="75" s="1"/>
  <c r="C171" i="76" s="1"/>
  <c r="E174" i="74"/>
  <c r="H174" i="74" s="1"/>
  <c r="E168" i="75"/>
  <c r="H168" i="75" s="1"/>
  <c r="C168" i="76" s="1"/>
  <c r="E175" i="74"/>
  <c r="H175" i="74" s="1"/>
  <c r="E153" i="75"/>
  <c r="H153" i="75" s="1"/>
  <c r="C153" i="76" s="1"/>
  <c r="E158" i="74"/>
  <c r="H158" i="74" s="1"/>
  <c r="E122" i="74"/>
  <c r="H122" i="74" s="1"/>
  <c r="E165" i="74"/>
  <c r="H165" i="74" s="1"/>
  <c r="E154" i="75"/>
  <c r="H154" i="75" s="1"/>
  <c r="C154" i="76" s="1"/>
  <c r="E10" i="74"/>
  <c r="H10" i="74" s="1"/>
  <c r="E193" i="75"/>
  <c r="H193" i="75" s="1"/>
  <c r="C193" i="76" s="1"/>
  <c r="E92" i="75"/>
  <c r="H92" i="75" s="1"/>
  <c r="C92" i="76" s="1"/>
  <c r="E166" i="74"/>
  <c r="H166" i="74" s="1"/>
  <c r="E37" i="75"/>
  <c r="H37" i="75" s="1"/>
  <c r="C37" i="76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E128" i="75"/>
  <c r="H128" i="75" s="1"/>
  <c r="C128" i="76" s="1"/>
  <c r="E9" i="75"/>
  <c r="H9" i="75" s="1"/>
  <c r="C9" i="76" s="1"/>
  <c r="E105" i="75"/>
  <c r="H105" i="75" s="1"/>
  <c r="C105" i="76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C173" i="76" s="1"/>
  <c r="E175" i="75"/>
  <c r="H175" i="75" s="1"/>
  <c r="C175" i="76" s="1"/>
  <c r="E103" i="76"/>
  <c r="H103" i="76" s="1"/>
  <c r="E103" i="77" s="1"/>
  <c r="H103" i="77" s="1"/>
  <c r="E174" i="75"/>
  <c r="H174" i="75" s="1"/>
  <c r="C174" i="76" s="1"/>
  <c r="E194" i="75"/>
  <c r="H194" i="75" s="1"/>
  <c r="C194" i="76" s="1"/>
  <c r="E219" i="76"/>
  <c r="H219" i="76" s="1"/>
  <c r="E219" i="77" s="1"/>
  <c r="H219" i="77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C172" i="76" s="1"/>
  <c r="E148" i="75"/>
  <c r="H148" i="75" s="1"/>
  <c r="C148" i="76" s="1"/>
  <c r="E171" i="76"/>
  <c r="H171" i="76" s="1"/>
  <c r="E171" i="77" s="1"/>
  <c r="H171" i="77" s="1"/>
  <c r="E119" i="75"/>
  <c r="H119" i="75" s="1"/>
  <c r="C119" i="76" s="1"/>
  <c r="E167" i="75"/>
  <c r="H167" i="75" s="1"/>
  <c r="C167" i="76" s="1"/>
  <c r="E104" i="76"/>
  <c r="H104" i="76" s="1"/>
  <c r="E104" i="77" s="1"/>
  <c r="H104" i="77" s="1"/>
  <c r="E170" i="76"/>
  <c r="H170" i="76" s="1"/>
  <c r="E170" i="77" s="1"/>
  <c r="H170" i="77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C129" i="76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C156" i="76" s="1"/>
  <c r="E102" i="76"/>
  <c r="H102" i="76" s="1"/>
  <c r="E102" i="77" s="1"/>
  <c r="H102" i="77" s="1"/>
  <c r="E193" i="76"/>
  <c r="H193" i="76" s="1"/>
  <c r="E193" i="77" s="1"/>
  <c r="H193" i="77" s="1"/>
  <c r="E169" i="76"/>
  <c r="H169" i="76" s="1"/>
  <c r="E169" i="77" s="1"/>
  <c r="H169" i="77" s="1"/>
  <c r="E10" i="75"/>
  <c r="H10" i="75" s="1"/>
  <c r="C10" i="76" s="1"/>
  <c r="E154" i="76"/>
  <c r="H154" i="76" s="1"/>
  <c r="E154" i="77" s="1"/>
  <c r="H154" i="77" s="1"/>
  <c r="E155" i="75"/>
  <c r="H155" i="75" s="1"/>
  <c r="C155" i="76" s="1"/>
  <c r="E165" i="75"/>
  <c r="H165" i="75" s="1"/>
  <c r="C165" i="76" s="1"/>
  <c r="E37" i="76"/>
  <c r="H37" i="76" s="1"/>
  <c r="E37" i="77" s="1"/>
  <c r="H37" i="77" s="1"/>
  <c r="E122" i="75"/>
  <c r="H122" i="75" s="1"/>
  <c r="C122" i="76" s="1"/>
  <c r="E11" i="75"/>
  <c r="H11" i="75" s="1"/>
  <c r="C11" i="76" s="1"/>
  <c r="E176" i="76"/>
  <c r="H176" i="76" s="1"/>
  <c r="E176" i="77" s="1"/>
  <c r="H176" i="77" s="1"/>
  <c r="E88" i="75"/>
  <c r="H88" i="75" s="1"/>
  <c r="C88" i="76" s="1"/>
  <c r="E166" i="75"/>
  <c r="H166" i="75" s="1"/>
  <c r="C166" i="76" s="1"/>
  <c r="E158" i="75"/>
  <c r="H158" i="75" s="1"/>
  <c r="C158" i="76" s="1"/>
  <c r="E157" i="75"/>
  <c r="H157" i="75" s="1"/>
  <c r="C157" i="76" s="1"/>
  <c r="E159" i="76"/>
  <c r="H159" i="76" s="1"/>
  <c r="E159" i="77" s="1"/>
  <c r="H159" i="77" s="1"/>
  <c r="E121" i="75"/>
  <c r="H121" i="75" s="1"/>
  <c r="C121" i="76" s="1"/>
  <c r="E189" i="76"/>
  <c r="H189" i="76" s="1"/>
  <c r="E189" i="77" s="1"/>
  <c r="H189" i="77" s="1"/>
  <c r="E10" i="76" l="1"/>
  <c r="H10" i="76" s="1"/>
  <c r="E10" i="77" s="1"/>
  <c r="H10" i="77" s="1"/>
  <c r="E12" i="78"/>
  <c r="H12" i="78" s="1"/>
  <c r="E12" i="79" s="1"/>
  <c r="H12" i="79" s="1"/>
  <c r="E171" i="78"/>
  <c r="H171" i="78" s="1"/>
  <c r="E171" i="79" s="1"/>
  <c r="H171" i="79" s="1"/>
  <c r="E169" i="78"/>
  <c r="H169" i="78" s="1"/>
  <c r="E169" i="79" s="1"/>
  <c r="H169" i="79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1" i="77" s="1"/>
  <c r="H11" i="77" s="1"/>
  <c r="E159" i="78"/>
  <c r="H159" i="78" s="1"/>
  <c r="E159" i="79" s="1"/>
  <c r="H159" i="79" s="1"/>
  <c r="E122" i="76"/>
  <c r="H122" i="76" s="1"/>
  <c r="E122" i="77" s="1"/>
  <c r="H122" i="77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E219" i="79" s="1"/>
  <c r="H219" i="79" s="1"/>
  <c r="E157" i="76"/>
  <c r="H157" i="76" s="1"/>
  <c r="E157" i="77" s="1"/>
  <c r="H157" i="77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3" i="78"/>
  <c r="H193" i="78" s="1"/>
  <c r="E193" i="79" s="1"/>
  <c r="H193" i="79" s="1"/>
  <c r="E172" i="76"/>
  <c r="H172" i="76" s="1"/>
  <c r="E172" i="77" s="1"/>
  <c r="H172" i="77" s="1"/>
  <c r="E194" i="76"/>
  <c r="H194" i="76" s="1"/>
  <c r="E194" i="77" s="1"/>
  <c r="H194" i="77" s="1"/>
  <c r="E170" i="78"/>
  <c r="H170" i="78" s="1"/>
  <c r="E170" i="79" s="1"/>
  <c r="H170" i="79" s="1"/>
  <c r="E165" i="76"/>
  <c r="H165" i="76" s="1"/>
  <c r="E165" i="77" s="1"/>
  <c r="H165" i="77" s="1"/>
  <c r="E124" i="78"/>
  <c r="H124" i="78" s="1"/>
  <c r="E124" i="79" s="1"/>
  <c r="H124" i="79" s="1"/>
  <c r="E104" i="78"/>
  <c r="H104" i="78" s="1"/>
  <c r="E104" i="79" s="1"/>
  <c r="H104" i="79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E93" i="78"/>
  <c r="H93" i="78" s="1"/>
  <c r="E93" i="79" s="1"/>
  <c r="H93" i="79" s="1"/>
  <c r="E105" i="76"/>
  <c r="H105" i="76" s="1"/>
  <c r="E105" i="77" s="1"/>
  <c r="H105" i="77" s="1"/>
  <c r="E120" i="78"/>
  <c r="H120" i="78" s="1"/>
  <c r="E120" i="79" s="1"/>
  <c r="H120" i="79" s="1"/>
  <c r="E167" i="76"/>
  <c r="H167" i="76" s="1"/>
  <c r="E167" i="77" s="1"/>
  <c r="H167" i="77" s="1"/>
  <c r="E123" i="78"/>
  <c r="H123" i="78" s="1"/>
  <c r="E123" i="79" s="1"/>
  <c r="H123" i="79" s="1"/>
  <c r="E173" i="76"/>
  <c r="H173" i="76" s="1"/>
  <c r="E173" i="77" s="1"/>
  <c r="H173" i="77" s="1"/>
  <c r="E176" i="78"/>
  <c r="H176" i="78" s="1"/>
  <c r="E176" i="79" s="1"/>
  <c r="H176" i="79" s="1"/>
  <c r="E37" i="78"/>
  <c r="H37" i="78" s="1"/>
  <c r="E37" i="79" s="1"/>
  <c r="H37" i="79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E145" i="78"/>
  <c r="H145" i="78" s="1"/>
  <c r="E145" i="79" s="1"/>
  <c r="H145" i="79" s="1"/>
  <c r="E119" i="76"/>
  <c r="H119" i="76" s="1"/>
  <c r="E119" i="77" s="1"/>
  <c r="H119" i="77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E148" i="78" l="1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3" i="80"/>
  <c r="H193" i="80" s="1"/>
  <c r="E193" i="81" s="1"/>
  <c r="H193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E103" i="80"/>
  <c r="H103" i="80" s="1"/>
  <c r="E103" i="81" s="1"/>
  <c r="H103" i="81" s="1"/>
  <c r="E119" i="78"/>
  <c r="H119" i="78" s="1"/>
  <c r="E119" i="79" s="1"/>
  <c r="H119" i="79" s="1"/>
  <c r="E37" i="80"/>
  <c r="H37" i="80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E102" i="80"/>
  <c r="H102" i="80" s="1"/>
  <c r="E102" i="81" s="1"/>
  <c r="H102" i="81" s="1"/>
  <c r="E167" i="78"/>
  <c r="H167" i="78" s="1"/>
  <c r="E167" i="79" s="1"/>
  <c r="H167" i="79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E219" i="80"/>
  <c r="H219" i="80" s="1"/>
  <c r="E219" i="81" s="1"/>
  <c r="H219" i="81" s="1"/>
  <c r="E122" i="78"/>
  <c r="H122" i="78" s="1"/>
  <c r="E122" i="79" s="1"/>
  <c r="H122" i="79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E159" i="81" s="1"/>
  <c r="H159" i="81" s="1"/>
  <c r="E10" i="78"/>
  <c r="H10" i="78" s="1"/>
  <c r="E10" i="79" s="1"/>
  <c r="H10" i="79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C168" i="90" s="1"/>
  <c r="E103" i="88"/>
  <c r="H103" i="88" s="1"/>
  <c r="E103" i="89" s="1"/>
  <c r="H103" i="89" s="1"/>
  <c r="C103" i="90" s="1"/>
  <c r="E93" i="88"/>
  <c r="H93" i="88" s="1"/>
  <c r="E93" i="89" s="1"/>
  <c r="H93" i="89" s="1"/>
  <c r="C93" i="90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C104" i="90" s="1"/>
  <c r="E160" i="88"/>
  <c r="H160" i="88" s="1"/>
  <c r="E160" i="89" s="1"/>
  <c r="H160" i="89" s="1"/>
  <c r="C160" i="90" s="1"/>
  <c r="E189" i="88"/>
  <c r="H189" i="88" s="1"/>
  <c r="E189" i="89" s="1"/>
  <c r="H189" i="89" s="1"/>
  <c r="C189" i="90" s="1"/>
  <c r="E102" i="88"/>
  <c r="H102" i="88" s="1"/>
  <c r="E102" i="89" s="1"/>
  <c r="H102" i="89" s="1"/>
  <c r="C102" i="90" s="1"/>
  <c r="E166" i="86"/>
  <c r="H166" i="86" s="1"/>
  <c r="E166" i="87" s="1"/>
  <c r="H166" i="87" s="1"/>
  <c r="E193" i="88"/>
  <c r="H193" i="88" s="1"/>
  <c r="E193" i="89" s="1"/>
  <c r="H193" i="89" s="1"/>
  <c r="C193" i="90" s="1"/>
  <c r="E172" i="86"/>
  <c r="H172" i="86" s="1"/>
  <c r="E172" i="87" s="1"/>
  <c r="H172" i="87" s="1"/>
  <c r="E171" i="88"/>
  <c r="H171" i="88" s="1"/>
  <c r="E171" i="89" s="1"/>
  <c r="H171" i="89" s="1"/>
  <c r="C171" i="90" s="1"/>
  <c r="E127" i="88"/>
  <c r="H127" i="88" s="1"/>
  <c r="E127" i="89" s="1"/>
  <c r="H127" i="89" s="1"/>
  <c r="C127" i="90" s="1"/>
  <c r="E123" i="88"/>
  <c r="H123" i="88" s="1"/>
  <c r="E123" i="89" s="1"/>
  <c r="H123" i="89" s="1"/>
  <c r="C123" i="90" s="1"/>
  <c r="E170" i="88"/>
  <c r="H170" i="88" s="1"/>
  <c r="E170" i="89" s="1"/>
  <c r="H170" i="89" s="1"/>
  <c r="C170" i="90" s="1"/>
  <c r="E176" i="88"/>
  <c r="H176" i="88" s="1"/>
  <c r="E176" i="89" s="1"/>
  <c r="H176" i="89" s="1"/>
  <c r="C176" i="90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C145" i="90" s="1"/>
  <c r="E122" i="86"/>
  <c r="H122" i="86" s="1"/>
  <c r="E122" i="87" s="1"/>
  <c r="H122" i="87" s="1"/>
  <c r="E12" i="88"/>
  <c r="H12" i="88" s="1"/>
  <c r="E12" i="89" s="1"/>
  <c r="H12" i="89" s="1"/>
  <c r="C12" i="90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C153" i="90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C92" i="90" s="1"/>
  <c r="E169" i="88"/>
  <c r="H169" i="88" s="1"/>
  <c r="E169" i="89" s="1"/>
  <c r="H169" i="89" s="1"/>
  <c r="C169" i="90" s="1"/>
  <c r="E158" i="86"/>
  <c r="H158" i="86" s="1"/>
  <c r="E158" i="87" s="1"/>
  <c r="H158" i="87" s="1"/>
  <c r="E120" i="88"/>
  <c r="H120" i="88" s="1"/>
  <c r="E120" i="89" s="1"/>
  <c r="H120" i="89" s="1"/>
  <c r="C120" i="90" s="1"/>
  <c r="E154" i="88"/>
  <c r="H154" i="88" s="1"/>
  <c r="E154" i="89" s="1"/>
  <c r="H154" i="89" s="1"/>
  <c r="C154" i="90" s="1"/>
  <c r="E105" i="86"/>
  <c r="H105" i="86" s="1"/>
  <c r="E105" i="87" s="1"/>
  <c r="H105" i="87" s="1"/>
  <c r="E219" i="88"/>
  <c r="H219" i="88" s="1"/>
  <c r="E219" i="89" s="1"/>
  <c r="H219" i="89" s="1"/>
  <c r="C219" i="90" s="1"/>
  <c r="E10" i="86"/>
  <c r="H10" i="86" s="1"/>
  <c r="E10" i="87" s="1"/>
  <c r="H10" i="87" s="1"/>
  <c r="E125" i="88"/>
  <c r="H125" i="88" s="1"/>
  <c r="E125" i="89" s="1"/>
  <c r="H125" i="89" s="1"/>
  <c r="C125" i="90" s="1"/>
  <c r="E37" i="88"/>
  <c r="H37" i="88" s="1"/>
  <c r="E37" i="89" s="1"/>
  <c r="H37" i="89" s="1"/>
  <c r="C37" i="90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C124" i="90" s="1"/>
  <c r="E175" i="86"/>
  <c r="H175" i="86" s="1"/>
  <c r="E175" i="87" s="1"/>
  <c r="H175" i="87" s="1"/>
  <c r="E159" i="88"/>
  <c r="H159" i="88" s="1"/>
  <c r="E159" i="89" s="1"/>
  <c r="H159" i="89" s="1"/>
  <c r="C159" i="90" s="1"/>
  <c r="E158" i="88" l="1"/>
  <c r="H158" i="88" s="1"/>
  <c r="E158" i="89" s="1"/>
  <c r="H158" i="89" s="1"/>
  <c r="C158" i="90" s="1"/>
  <c r="E172" i="88"/>
  <c r="H172" i="88" s="1"/>
  <c r="E172" i="89" s="1"/>
  <c r="H172" i="89" s="1"/>
  <c r="C172" i="90" s="1"/>
  <c r="E160" i="90"/>
  <c r="H160" i="90" s="1"/>
  <c r="E169" i="90"/>
  <c r="H169" i="90" s="1"/>
  <c r="E145" i="90"/>
  <c r="H145" i="90" s="1"/>
  <c r="E170" i="90"/>
  <c r="H170" i="90" s="1"/>
  <c r="E104" i="90"/>
  <c r="H104" i="90" s="1"/>
  <c r="E124" i="90"/>
  <c r="H124" i="90" s="1"/>
  <c r="E174" i="88"/>
  <c r="H174" i="88" s="1"/>
  <c r="E174" i="89" s="1"/>
  <c r="H174" i="89" s="1"/>
  <c r="C174" i="90" s="1"/>
  <c r="E123" i="90"/>
  <c r="H123" i="90" s="1"/>
  <c r="E165" i="88"/>
  <c r="H165" i="88" s="1"/>
  <c r="E165" i="89" s="1"/>
  <c r="H165" i="89" s="1"/>
  <c r="C165" i="90" s="1"/>
  <c r="E37" i="90"/>
  <c r="H37" i="90" s="1"/>
  <c r="E10" i="88"/>
  <c r="H10" i="88" s="1"/>
  <c r="E10" i="89" s="1"/>
  <c r="H10" i="89" s="1"/>
  <c r="C10" i="90" s="1"/>
  <c r="E219" i="90"/>
  <c r="H219" i="90" s="1"/>
  <c r="E219" i="91" s="1"/>
  <c r="H219" i="91" s="1"/>
  <c r="E11" i="88"/>
  <c r="H11" i="88" s="1"/>
  <c r="E11" i="89" s="1"/>
  <c r="H11" i="89" s="1"/>
  <c r="C11" i="90" s="1"/>
  <c r="E127" i="90"/>
  <c r="H127" i="90" s="1"/>
  <c r="E166" i="88"/>
  <c r="H166" i="88" s="1"/>
  <c r="E166" i="89" s="1"/>
  <c r="H166" i="89" s="1"/>
  <c r="C166" i="90" s="1"/>
  <c r="E92" i="90"/>
  <c r="H92" i="90" s="1"/>
  <c r="E105" i="88"/>
  <c r="H105" i="88" s="1"/>
  <c r="E105" i="89" s="1"/>
  <c r="H105" i="89" s="1"/>
  <c r="C105" i="90" s="1"/>
  <c r="E12" i="90"/>
  <c r="H12" i="90" s="1"/>
  <c r="E173" i="88"/>
  <c r="H173" i="88" s="1"/>
  <c r="E173" i="89" s="1"/>
  <c r="H173" i="89" s="1"/>
  <c r="C173" i="90" s="1"/>
  <c r="E102" i="90"/>
  <c r="H102" i="90" s="1"/>
  <c r="E125" i="90"/>
  <c r="H125" i="90" s="1"/>
  <c r="E148" i="88"/>
  <c r="H148" i="88" s="1"/>
  <c r="E148" i="89" s="1"/>
  <c r="H148" i="89" s="1"/>
  <c r="C148" i="90" s="1"/>
  <c r="E154" i="90"/>
  <c r="H154" i="90" s="1"/>
  <c r="E121" i="88"/>
  <c r="H121" i="88" s="1"/>
  <c r="E121" i="89" s="1"/>
  <c r="H121" i="89" s="1"/>
  <c r="C121" i="90" s="1"/>
  <c r="E9" i="88"/>
  <c r="H9" i="88" s="1"/>
  <c r="E9" i="89" s="1"/>
  <c r="H9" i="89" s="1"/>
  <c r="C9" i="90" s="1"/>
  <c r="E93" i="90"/>
  <c r="H93" i="90" s="1"/>
  <c r="E175" i="88"/>
  <c r="H175" i="88" s="1"/>
  <c r="E175" i="89" s="1"/>
  <c r="H175" i="89" s="1"/>
  <c r="C175" i="90" s="1"/>
  <c r="E119" i="88"/>
  <c r="H119" i="88" s="1"/>
  <c r="E119" i="89" s="1"/>
  <c r="H119" i="89" s="1"/>
  <c r="C119" i="90" s="1"/>
  <c r="E176" i="90"/>
  <c r="H176" i="90" s="1"/>
  <c r="E103" i="90"/>
  <c r="H103" i="90" s="1"/>
  <c r="E129" i="88"/>
  <c r="H129" i="88" s="1"/>
  <c r="E129" i="89" s="1"/>
  <c r="H129" i="89" s="1"/>
  <c r="C129" i="90" s="1"/>
  <c r="E88" i="88"/>
  <c r="H88" i="88" s="1"/>
  <c r="E88" i="89" s="1"/>
  <c r="H88" i="89" s="1"/>
  <c r="C88" i="90" s="1"/>
  <c r="E157" i="88"/>
  <c r="H157" i="88" s="1"/>
  <c r="E157" i="89" s="1"/>
  <c r="H157" i="89" s="1"/>
  <c r="C157" i="90" s="1"/>
  <c r="E159" i="90"/>
  <c r="H159" i="90" s="1"/>
  <c r="E156" i="88"/>
  <c r="H156" i="88" s="1"/>
  <c r="E156" i="89" s="1"/>
  <c r="H156" i="89" s="1"/>
  <c r="C156" i="90" s="1"/>
  <c r="E155" i="88"/>
  <c r="H155" i="88" s="1"/>
  <c r="E155" i="89" s="1"/>
  <c r="H155" i="89" s="1"/>
  <c r="C155" i="90" s="1"/>
  <c r="E122" i="88"/>
  <c r="H122" i="88" s="1"/>
  <c r="E122" i="89" s="1"/>
  <c r="H122" i="89" s="1"/>
  <c r="C122" i="90" s="1"/>
  <c r="E171" i="90"/>
  <c r="H171" i="90" s="1"/>
  <c r="E168" i="90"/>
  <c r="H168" i="90" s="1"/>
  <c r="E120" i="90"/>
  <c r="H120" i="90" s="1"/>
  <c r="E193" i="90"/>
  <c r="H193" i="90" s="1"/>
  <c r="E189" i="90"/>
  <c r="H189" i="90" s="1"/>
  <c r="E167" i="88"/>
  <c r="H167" i="88" s="1"/>
  <c r="E167" i="89" s="1"/>
  <c r="H167" i="89" s="1"/>
  <c r="C167" i="90" s="1"/>
  <c r="E153" i="90"/>
  <c r="H153" i="90" s="1"/>
  <c r="E194" i="88"/>
  <c r="H194" i="88" s="1"/>
  <c r="E194" i="89" s="1"/>
  <c r="H194" i="89" s="1"/>
  <c r="C194" i="90" s="1"/>
  <c r="E128" i="88"/>
  <c r="H128" i="88" s="1"/>
  <c r="E128" i="89" s="1"/>
  <c r="H128" i="89" s="1"/>
  <c r="C128" i="90" s="1"/>
  <c r="E171" i="91" l="1"/>
  <c r="H171" i="91" s="1"/>
  <c r="E171" i="92" s="1"/>
  <c r="H171" i="92" s="1"/>
  <c r="C171" i="93" s="1"/>
  <c r="E125" i="91"/>
  <c r="H125" i="91" s="1"/>
  <c r="E153" i="91"/>
  <c r="H153" i="91" s="1"/>
  <c r="E153" i="92" s="1"/>
  <c r="H153" i="92" s="1"/>
  <c r="C153" i="93" s="1"/>
  <c r="E102" i="91"/>
  <c r="H102" i="91" s="1"/>
  <c r="E102" i="92" s="1"/>
  <c r="H102" i="92" s="1"/>
  <c r="C102" i="93" s="1"/>
  <c r="E170" i="91"/>
  <c r="H170" i="91" s="1"/>
  <c r="E170" i="92" s="1"/>
  <c r="H170" i="92" s="1"/>
  <c r="C170" i="93" s="1"/>
  <c r="E103" i="91"/>
  <c r="H103" i="91" s="1"/>
  <c r="E103" i="92" s="1"/>
  <c r="H103" i="92" s="1"/>
  <c r="C103" i="93" s="1"/>
  <c r="E176" i="91"/>
  <c r="H176" i="91" s="1"/>
  <c r="E104" i="91"/>
  <c r="H104" i="91" s="1"/>
  <c r="E104" i="92" s="1"/>
  <c r="H104" i="92" s="1"/>
  <c r="C104" i="93" s="1"/>
  <c r="E145" i="91"/>
  <c r="H145" i="91" s="1"/>
  <c r="E145" i="92" s="1"/>
  <c r="H145" i="92" s="1"/>
  <c r="C145" i="93" s="1"/>
  <c r="E124" i="91"/>
  <c r="H124" i="91" s="1"/>
  <c r="E124" i="92" s="1"/>
  <c r="H124" i="92" s="1"/>
  <c r="C124" i="93" s="1"/>
  <c r="E93" i="91"/>
  <c r="H93" i="91" s="1"/>
  <c r="E93" i="92" s="1"/>
  <c r="H93" i="92" s="1"/>
  <c r="C93" i="93" s="1"/>
  <c r="E169" i="91"/>
  <c r="H169" i="91" s="1"/>
  <c r="E169" i="92" s="1"/>
  <c r="H169" i="92" s="1"/>
  <c r="C169" i="93" s="1"/>
  <c r="E193" i="91"/>
  <c r="H193" i="91" s="1"/>
  <c r="E193" i="92" s="1"/>
  <c r="H193" i="92" s="1"/>
  <c r="C193" i="93" s="1"/>
  <c r="E160" i="91"/>
  <c r="H160" i="91" s="1"/>
  <c r="E160" i="92" s="1"/>
  <c r="H160" i="92" s="1"/>
  <c r="C160" i="93" s="1"/>
  <c r="E189" i="91"/>
  <c r="H189" i="91" s="1"/>
  <c r="E189" i="92" s="1"/>
  <c r="H189" i="92" s="1"/>
  <c r="C189" i="93" s="1"/>
  <c r="E12" i="91"/>
  <c r="H12" i="91" s="1"/>
  <c r="E12" i="92" s="1"/>
  <c r="H12" i="92" s="1"/>
  <c r="C12" i="93" s="1"/>
  <c r="E120" i="91"/>
  <c r="H120" i="91" s="1"/>
  <c r="E120" i="92" s="1"/>
  <c r="H120" i="92" s="1"/>
  <c r="C120" i="93" s="1"/>
  <c r="E92" i="91"/>
  <c r="H92" i="91" s="1"/>
  <c r="E92" i="92" s="1"/>
  <c r="H92" i="92" s="1"/>
  <c r="C92" i="93" s="1"/>
  <c r="E123" i="91"/>
  <c r="H123" i="91" s="1"/>
  <c r="E127" i="91"/>
  <c r="H127" i="91" s="1"/>
  <c r="E127" i="92" s="1"/>
  <c r="H127" i="92" s="1"/>
  <c r="C127" i="93" s="1"/>
  <c r="E159" i="91"/>
  <c r="H159" i="91" s="1"/>
  <c r="E159" i="92" s="1"/>
  <c r="H159" i="92" s="1"/>
  <c r="C159" i="93" s="1"/>
  <c r="E37" i="91"/>
  <c r="H37" i="91" s="1"/>
  <c r="E37" i="92" s="1"/>
  <c r="H37" i="92" s="1"/>
  <c r="C37" i="93" s="1"/>
  <c r="E168" i="91"/>
  <c r="H168" i="91" s="1"/>
  <c r="E168" i="92" s="1"/>
  <c r="H168" i="92" s="1"/>
  <c r="C168" i="93" s="1"/>
  <c r="E154" i="91"/>
  <c r="H154" i="91" s="1"/>
  <c r="E154" i="92" s="1"/>
  <c r="H154" i="92" s="1"/>
  <c r="C154" i="93" s="1"/>
  <c r="E148" i="90"/>
  <c r="H148" i="90" s="1"/>
  <c r="E166" i="90"/>
  <c r="H166" i="90" s="1"/>
  <c r="E123" i="92"/>
  <c r="H123" i="92" s="1"/>
  <c r="C123" i="93" s="1"/>
  <c r="E157" i="90"/>
  <c r="H157" i="90" s="1"/>
  <c r="E167" i="90"/>
  <c r="H167" i="90" s="1"/>
  <c r="E174" i="90"/>
  <c r="H174" i="90" s="1"/>
  <c r="E194" i="90"/>
  <c r="H194" i="90" s="1"/>
  <c r="E173" i="90"/>
  <c r="H173" i="90" s="1"/>
  <c r="E172" i="90"/>
  <c r="H172" i="90" s="1"/>
  <c r="E88" i="90"/>
  <c r="H88" i="90" s="1"/>
  <c r="E155" i="90"/>
  <c r="H155" i="90" s="1"/>
  <c r="E219" i="92"/>
  <c r="H219" i="92" s="1"/>
  <c r="C219" i="93" s="1"/>
  <c r="E128" i="90"/>
  <c r="H128" i="90" s="1"/>
  <c r="E175" i="90"/>
  <c r="H175" i="90" s="1"/>
  <c r="E122" i="90"/>
  <c r="H122" i="90" s="1"/>
  <c r="E176" i="92"/>
  <c r="H176" i="92" s="1"/>
  <c r="C176" i="93" s="1"/>
  <c r="E121" i="90"/>
  <c r="H121" i="90" s="1"/>
  <c r="E10" i="90"/>
  <c r="H10" i="90" s="1"/>
  <c r="E158" i="90"/>
  <c r="H158" i="90" s="1"/>
  <c r="E119" i="90"/>
  <c r="H119" i="90" s="1"/>
  <c r="E105" i="90"/>
  <c r="H105" i="90" s="1"/>
  <c r="E11" i="90"/>
  <c r="H11" i="90" s="1"/>
  <c r="E165" i="90"/>
  <c r="H165" i="90" s="1"/>
  <c r="E156" i="90"/>
  <c r="H156" i="90" s="1"/>
  <c r="E129" i="90"/>
  <c r="H129" i="90" s="1"/>
  <c r="E9" i="90"/>
  <c r="H9" i="90" s="1"/>
  <c r="E125" i="92"/>
  <c r="H125" i="92" s="1"/>
  <c r="C125" i="93" s="1"/>
  <c r="E105" i="91" l="1"/>
  <c r="H105" i="91" s="1"/>
  <c r="E105" i="92" s="1"/>
  <c r="H105" i="92" s="1"/>
  <c r="C105" i="93" s="1"/>
  <c r="E175" i="91"/>
  <c r="H175" i="91" s="1"/>
  <c r="E175" i="92" s="1"/>
  <c r="H175" i="92" s="1"/>
  <c r="C175" i="93" s="1"/>
  <c r="E173" i="91"/>
  <c r="H173" i="91" s="1"/>
  <c r="E173" i="92" s="1"/>
  <c r="H173" i="92" s="1"/>
  <c r="C173" i="93" s="1"/>
  <c r="E9" i="91"/>
  <c r="H9" i="91" s="1"/>
  <c r="E9" i="92" s="1"/>
  <c r="H9" i="92" s="1"/>
  <c r="C9" i="93" s="1"/>
  <c r="E119" i="91"/>
  <c r="H119" i="91" s="1"/>
  <c r="E119" i="92" s="1"/>
  <c r="H119" i="92" s="1"/>
  <c r="C119" i="93" s="1"/>
  <c r="E128" i="91"/>
  <c r="H128" i="91" s="1"/>
  <c r="E128" i="92" s="1"/>
  <c r="H128" i="92" s="1"/>
  <c r="C128" i="93" s="1"/>
  <c r="E129" i="91"/>
  <c r="H129" i="91" s="1"/>
  <c r="E129" i="92" s="1"/>
  <c r="H129" i="92" s="1"/>
  <c r="C129" i="93" s="1"/>
  <c r="E158" i="91"/>
  <c r="H158" i="91" s="1"/>
  <c r="E158" i="92" s="1"/>
  <c r="H158" i="92" s="1"/>
  <c r="C158" i="93" s="1"/>
  <c r="E148" i="91"/>
  <c r="H148" i="91" s="1"/>
  <c r="E148" i="92" s="1"/>
  <c r="H148" i="92" s="1"/>
  <c r="C148" i="93" s="1"/>
  <c r="E156" i="91"/>
  <c r="H156" i="91" s="1"/>
  <c r="E156" i="92" s="1"/>
  <c r="H156" i="92" s="1"/>
  <c r="C156" i="93" s="1"/>
  <c r="E10" i="91"/>
  <c r="H10" i="91" s="1"/>
  <c r="E10" i="92" s="1"/>
  <c r="H10" i="92" s="1"/>
  <c r="C10" i="93" s="1"/>
  <c r="E194" i="91"/>
  <c r="H194" i="91" s="1"/>
  <c r="E194" i="92" s="1"/>
  <c r="H194" i="92" s="1"/>
  <c r="C194" i="93" s="1"/>
  <c r="E121" i="91"/>
  <c r="H121" i="91" s="1"/>
  <c r="E121" i="92" s="1"/>
  <c r="H121" i="92" s="1"/>
  <c r="C121" i="93" s="1"/>
  <c r="E155" i="91"/>
  <c r="H155" i="91" s="1"/>
  <c r="E155" i="92" s="1"/>
  <c r="H155" i="92" s="1"/>
  <c r="C155" i="93" s="1"/>
  <c r="E174" i="91"/>
  <c r="H174" i="91" s="1"/>
  <c r="E174" i="92" s="1"/>
  <c r="H174" i="92" s="1"/>
  <c r="C174" i="93" s="1"/>
  <c r="E165" i="91"/>
  <c r="H165" i="91" s="1"/>
  <c r="E165" i="92" s="1"/>
  <c r="H165" i="92" s="1"/>
  <c r="C165" i="93" s="1"/>
  <c r="E172" i="91"/>
  <c r="H172" i="91" s="1"/>
  <c r="E172" i="92" s="1"/>
  <c r="H172" i="92" s="1"/>
  <c r="C172" i="93" s="1"/>
  <c r="E167" i="91"/>
  <c r="H167" i="91" s="1"/>
  <c r="E167" i="92" s="1"/>
  <c r="H167" i="92" s="1"/>
  <c r="C167" i="93" s="1"/>
  <c r="E166" i="91"/>
  <c r="H166" i="91" s="1"/>
  <c r="E166" i="92" s="1"/>
  <c r="H166" i="92" s="1"/>
  <c r="C166" i="93" s="1"/>
  <c r="E88" i="91"/>
  <c r="H88" i="91" s="1"/>
  <c r="E88" i="92" s="1"/>
  <c r="H88" i="92" s="1"/>
  <c r="C88" i="93" s="1"/>
  <c r="E11" i="91"/>
  <c r="H11" i="91" s="1"/>
  <c r="E11" i="92" s="1"/>
  <c r="H11" i="92" s="1"/>
  <c r="C11" i="93" s="1"/>
  <c r="E122" i="91"/>
  <c r="H122" i="91" s="1"/>
  <c r="E122" i="92" s="1"/>
  <c r="H122" i="92" s="1"/>
  <c r="C122" i="93" s="1"/>
  <c r="E157" i="91"/>
  <c r="H157" i="91" s="1"/>
  <c r="E157" i="92" s="1"/>
  <c r="H157" i="92" s="1"/>
  <c r="C157" i="93" s="1"/>
  <c r="E171" i="93"/>
  <c r="H171" i="93" s="1"/>
  <c r="C171" i="94" s="1"/>
  <c r="E92" i="93"/>
  <c r="H92" i="93" s="1"/>
  <c r="C92" i="94" s="1"/>
  <c r="E125" i="93"/>
  <c r="H125" i="93" s="1"/>
  <c r="C125" i="94" s="1"/>
  <c r="E153" i="93"/>
  <c r="H153" i="93" s="1"/>
  <c r="C153" i="94" s="1"/>
  <c r="E120" i="93"/>
  <c r="H120" i="93" s="1"/>
  <c r="C120" i="94" s="1"/>
  <c r="E169" i="93"/>
  <c r="H169" i="93" s="1"/>
  <c r="C169" i="94" s="1"/>
  <c r="E124" i="93"/>
  <c r="H124" i="93" s="1"/>
  <c r="C124" i="94" s="1"/>
  <c r="E103" i="93"/>
  <c r="H103" i="93" s="1"/>
  <c r="C103" i="94" s="1"/>
  <c r="E123" i="93"/>
  <c r="H123" i="93" s="1"/>
  <c r="C123" i="94" s="1"/>
  <c r="E168" i="93"/>
  <c r="H168" i="93" s="1"/>
  <c r="C168" i="94" s="1"/>
  <c r="E37" i="93"/>
  <c r="H37" i="93" s="1"/>
  <c r="C37" i="94" s="1"/>
  <c r="E193" i="93"/>
  <c r="H193" i="93" s="1"/>
  <c r="C193" i="94" s="1"/>
  <c r="E102" i="93"/>
  <c r="H102" i="93" s="1"/>
  <c r="C102" i="94" s="1"/>
  <c r="E160" i="93"/>
  <c r="H160" i="93" s="1"/>
  <c r="C160" i="94" s="1"/>
  <c r="E104" i="93"/>
  <c r="H104" i="93" s="1"/>
  <c r="C104" i="94" s="1"/>
  <c r="E219" i="93"/>
  <c r="H219" i="93" s="1"/>
  <c r="C219" i="94" s="1"/>
  <c r="E189" i="93"/>
  <c r="H189" i="93" s="1"/>
  <c r="C189" i="94" s="1"/>
  <c r="E127" i="93"/>
  <c r="H127" i="93" s="1"/>
  <c r="C127" i="94" s="1"/>
  <c r="E154" i="93"/>
  <c r="H154" i="93" s="1"/>
  <c r="C154" i="94" s="1"/>
  <c r="E176" i="93"/>
  <c r="H176" i="93" s="1"/>
  <c r="C176" i="94" s="1"/>
  <c r="E12" i="93"/>
  <c r="H12" i="93" s="1"/>
  <c r="C12" i="94" s="1"/>
  <c r="E93" i="93"/>
  <c r="H93" i="93" s="1"/>
  <c r="C93" i="94" s="1"/>
  <c r="E159" i="93"/>
  <c r="H159" i="93" s="1"/>
  <c r="C159" i="94" s="1"/>
  <c r="E145" i="93"/>
  <c r="H145" i="93" s="1"/>
  <c r="C145" i="94" s="1"/>
  <c r="E170" i="93"/>
  <c r="H170" i="93" s="1"/>
  <c r="C170" i="94" s="1"/>
  <c r="E176" i="94" l="1"/>
  <c r="H176" i="94" s="1"/>
  <c r="E173" i="93"/>
  <c r="H173" i="93" s="1"/>
  <c r="C173" i="94" s="1"/>
  <c r="E167" i="93"/>
  <c r="H167" i="93" s="1"/>
  <c r="C167" i="94" s="1"/>
  <c r="E153" i="94"/>
  <c r="H153" i="94" s="1"/>
  <c r="E159" i="94"/>
  <c r="H159" i="94" s="1"/>
  <c r="E102" i="94"/>
  <c r="H102" i="94" s="1"/>
  <c r="E157" i="93"/>
  <c r="H157" i="93" s="1"/>
  <c r="C157" i="94" s="1"/>
  <c r="E129" i="93"/>
  <c r="H129" i="93" s="1"/>
  <c r="C129" i="94" s="1"/>
  <c r="E158" i="93"/>
  <c r="H158" i="93" s="1"/>
  <c r="C158" i="94" s="1"/>
  <c r="E88" i="93"/>
  <c r="H88" i="93" s="1"/>
  <c r="C88" i="94" s="1"/>
  <c r="E128" i="93"/>
  <c r="H128" i="93" s="1"/>
  <c r="C128" i="94" s="1"/>
  <c r="E12" i="94"/>
  <c r="H12" i="94" s="1"/>
  <c r="E124" i="94"/>
  <c r="H124" i="94" s="1"/>
  <c r="E219" i="94"/>
  <c r="H219" i="94" s="1"/>
  <c r="E37" i="94"/>
  <c r="H37" i="94" s="1"/>
  <c r="E172" i="93"/>
  <c r="H172" i="93" s="1"/>
  <c r="C172" i="94" s="1"/>
  <c r="E120" i="94"/>
  <c r="H120" i="94" s="1"/>
  <c r="E121" i="93"/>
  <c r="H121" i="93" s="1"/>
  <c r="C121" i="94" s="1"/>
  <c r="E194" i="93"/>
  <c r="H194" i="93" s="1"/>
  <c r="C194" i="94" s="1"/>
  <c r="E148" i="93"/>
  <c r="H148" i="93" s="1"/>
  <c r="C148" i="94" s="1"/>
  <c r="E193" i="94"/>
  <c r="H193" i="94" s="1"/>
  <c r="E165" i="93"/>
  <c r="H165" i="93" s="1"/>
  <c r="C165" i="94" s="1"/>
  <c r="E9" i="93"/>
  <c r="H9" i="93" s="1"/>
  <c r="C9" i="94" s="1"/>
  <c r="E92" i="94"/>
  <c r="H92" i="94" s="1"/>
  <c r="E154" i="94"/>
  <c r="H154" i="94" s="1"/>
  <c r="E10" i="93"/>
  <c r="H10" i="93" s="1"/>
  <c r="C10" i="94" s="1"/>
  <c r="E156" i="93"/>
  <c r="H156" i="93" s="1"/>
  <c r="C156" i="94" s="1"/>
  <c r="E104" i="94"/>
  <c r="H104" i="94" s="1"/>
  <c r="E123" i="94"/>
  <c r="H123" i="94" s="1"/>
  <c r="E11" i="93"/>
  <c r="H11" i="93" s="1"/>
  <c r="C11" i="94" s="1"/>
  <c r="E155" i="93"/>
  <c r="H155" i="93" s="1"/>
  <c r="C155" i="94" s="1"/>
  <c r="E171" i="94"/>
  <c r="H171" i="94" s="1"/>
  <c r="E93" i="94"/>
  <c r="H93" i="94" s="1"/>
  <c r="E127" i="94"/>
  <c r="H127" i="94" s="1"/>
  <c r="E189" i="94"/>
  <c r="H189" i="94" s="1"/>
  <c r="E105" i="93"/>
  <c r="H105" i="93" s="1"/>
  <c r="C105" i="94" s="1"/>
  <c r="E168" i="94"/>
  <c r="H168" i="94" s="1"/>
  <c r="E170" i="94"/>
  <c r="H170" i="94" s="1"/>
  <c r="E145" i="94"/>
  <c r="H145" i="94" s="1"/>
  <c r="E122" i="93"/>
  <c r="H122" i="93" s="1"/>
  <c r="C122" i="94" s="1"/>
  <c r="E160" i="94"/>
  <c r="H160" i="94" s="1"/>
  <c r="E103" i="94"/>
  <c r="H103" i="94" s="1"/>
  <c r="E169" i="94"/>
  <c r="H169" i="94" s="1"/>
  <c r="E174" i="93"/>
  <c r="H174" i="93" s="1"/>
  <c r="C174" i="94" s="1"/>
  <c r="E166" i="93"/>
  <c r="H166" i="93" s="1"/>
  <c r="C166" i="94" s="1"/>
  <c r="E119" i="93"/>
  <c r="H119" i="93" s="1"/>
  <c r="C119" i="94" s="1"/>
  <c r="E175" i="93"/>
  <c r="H175" i="93" s="1"/>
  <c r="C175" i="94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C68" i="8" l="1"/>
  <c r="H68" i="8" s="1"/>
  <c r="C67" i="8"/>
  <c r="H67" i="8" s="1"/>
  <c r="C66" i="8"/>
  <c r="H66" i="8" s="1"/>
  <c r="C182" i="8"/>
  <c r="H182" i="8" s="1"/>
  <c r="C183" i="8"/>
  <c r="H183" i="8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C65" i="70" s="1"/>
  <c r="E67" i="67"/>
  <c r="H67" i="67" s="1"/>
  <c r="C67" i="70" s="1"/>
  <c r="E66" i="67"/>
  <c r="H66" i="67" s="1"/>
  <c r="C66" i="70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6" i="71"/>
  <c r="H66" i="71" s="1"/>
  <c r="E67" i="71"/>
  <c r="H67" i="71" s="1"/>
  <c r="W16" i="8"/>
  <c r="W17" i="8"/>
  <c r="T17" i="8"/>
  <c r="S17" i="8"/>
  <c r="R17" i="8"/>
  <c r="T16" i="8"/>
  <c r="S16" i="8"/>
  <c r="R16" i="8"/>
  <c r="C67" i="68" l="1"/>
  <c r="E67" i="68" s="1"/>
  <c r="H67" i="68" s="1"/>
  <c r="E67" i="69" s="1"/>
  <c r="H67" i="69" s="1"/>
  <c r="E67" i="72" s="1"/>
  <c r="H67" i="72" s="1"/>
  <c r="C66" i="68"/>
  <c r="E66" i="68" s="1"/>
  <c r="H66" i="68" s="1"/>
  <c r="E66" i="69" s="1"/>
  <c r="H66" i="69" s="1"/>
  <c r="E66" i="72" s="1"/>
  <c r="H66" i="72" s="1"/>
  <c r="C65" i="68"/>
  <c r="E65" i="68" s="1"/>
  <c r="H65" i="68" s="1"/>
  <c r="E65" i="69" s="1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C66" i="74" s="1"/>
  <c r="E65" i="73"/>
  <c r="H65" i="73" s="1"/>
  <c r="C65" i="74" s="1"/>
  <c r="E67" i="73"/>
  <c r="H67" i="73" s="1"/>
  <c r="C67" i="74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C66" i="76" s="1"/>
  <c r="E65" i="75"/>
  <c r="H65" i="75" s="1"/>
  <c r="C65" i="76" s="1"/>
  <c r="E67" i="75"/>
  <c r="H67" i="75" s="1"/>
  <c r="C67" i="76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G33" i="106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C22" i="106" s="1"/>
  <c r="L229" i="83"/>
  <c r="G22" i="106" s="1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C11" i="106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C5" i="106"/>
  <c r="G5" i="106"/>
  <c r="G29" i="106" l="1"/>
  <c r="L233" i="90"/>
  <c r="K5" i="8"/>
  <c r="E66" i="83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28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C184" i="70" s="1"/>
  <c r="E183" i="67"/>
  <c r="H183" i="67" s="1"/>
  <c r="C183" i="70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H76" i="33"/>
  <c r="H68" i="33"/>
  <c r="H57" i="33"/>
  <c r="H46" i="33"/>
  <c r="H35" i="33"/>
  <c r="H27" i="33"/>
  <c r="H19" i="33"/>
  <c r="B5" i="106"/>
  <c r="L227" i="79"/>
  <c r="B18" i="106" s="1"/>
  <c r="H18" i="106" s="1"/>
  <c r="J18" i="106" s="1"/>
  <c r="L227" i="85"/>
  <c r="B24" i="106" s="1"/>
  <c r="H24" i="106" s="1"/>
  <c r="J24" i="106" s="1"/>
  <c r="L227" i="89"/>
  <c r="B28" i="106" s="1"/>
  <c r="H28" i="106" s="1"/>
  <c r="J28" i="106" s="1"/>
  <c r="N5" i="89"/>
  <c r="K226" i="91"/>
  <c r="L227" i="91" s="1"/>
  <c r="B30" i="106" s="1"/>
  <c r="H30" i="106" s="1"/>
  <c r="J30" i="106" s="1"/>
  <c r="K226" i="90"/>
  <c r="L227" i="90" s="1"/>
  <c r="B29" i="106" s="1"/>
  <c r="N5" i="92"/>
  <c r="L227" i="92"/>
  <c r="B31" i="106" s="1"/>
  <c r="H31" i="106" s="1"/>
  <c r="J31" i="106" s="1"/>
  <c r="L227" i="93"/>
  <c r="B32" i="106" s="1"/>
  <c r="H32" i="106" s="1"/>
  <c r="J32" i="106" s="1"/>
  <c r="N5" i="93"/>
  <c r="L227" i="94"/>
  <c r="B33" i="106" s="1"/>
  <c r="H33" i="106" s="1"/>
  <c r="J33" i="106" s="1"/>
  <c r="K226" i="95"/>
  <c r="L227" i="95" s="1"/>
  <c r="B34" i="106" s="1"/>
  <c r="H34" i="106" s="1"/>
  <c r="J34" i="106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B22" i="106" s="1"/>
  <c r="H22" i="106" s="1"/>
  <c r="J22" i="106" s="1"/>
  <c r="N5" i="83"/>
  <c r="K226" i="84"/>
  <c r="L227" i="84" s="1"/>
  <c r="B23" i="106" s="1"/>
  <c r="H23" i="106" s="1"/>
  <c r="J23" i="106" s="1"/>
  <c r="L227" i="87"/>
  <c r="B26" i="106" s="1"/>
  <c r="H26" i="106" s="1"/>
  <c r="J26" i="106" s="1"/>
  <c r="N5" i="87"/>
  <c r="L227" i="86"/>
  <c r="B25" i="106" s="1"/>
  <c r="H25" i="106" s="1"/>
  <c r="J25" i="106" s="1"/>
  <c r="K226" i="88"/>
  <c r="L227" i="88" s="1"/>
  <c r="B27" i="106" s="1"/>
  <c r="H27" i="106" s="1"/>
  <c r="J27" i="106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B6" i="106" s="1"/>
  <c r="H6" i="106" s="1"/>
  <c r="J6" i="106" s="1"/>
  <c r="H29" i="106" l="1"/>
  <c r="J29" i="106" s="1"/>
  <c r="E65" i="84"/>
  <c r="H65" i="84" s="1"/>
  <c r="E66" i="84"/>
  <c r="H66" i="84" s="1"/>
  <c r="E67" i="84"/>
  <c r="H67" i="84" s="1"/>
  <c r="P35" i="8"/>
  <c r="B35" i="106"/>
  <c r="H35" i="106" s="1"/>
  <c r="J35" i="106" s="1"/>
  <c r="H5" i="106"/>
  <c r="P34" i="8"/>
  <c r="V34" i="8" s="1"/>
  <c r="P19" i="8"/>
  <c r="V19" i="8" s="1"/>
  <c r="P6" i="8"/>
  <c r="V6" i="8" s="1"/>
  <c r="V5" i="8"/>
  <c r="X5" i="8" s="1"/>
  <c r="Y5" i="8" s="1"/>
  <c r="P33" i="8"/>
  <c r="V33" i="8" s="1"/>
  <c r="X33" i="8" s="1"/>
  <c r="Y33" i="8" s="1"/>
  <c r="C50" i="8"/>
  <c r="H50" i="8" s="1"/>
  <c r="C137" i="8"/>
  <c r="H137" i="8" s="1"/>
  <c r="E138" i="67"/>
  <c r="H138" i="67" s="1"/>
  <c r="C138" i="70" s="1"/>
  <c r="C130" i="8"/>
  <c r="H130" i="8" s="1"/>
  <c r="C60" i="8"/>
  <c r="H60" i="8" s="1"/>
  <c r="C151" i="8"/>
  <c r="H151" i="8" s="1"/>
  <c r="C134" i="8"/>
  <c r="H134" i="8" s="1"/>
  <c r="C132" i="8"/>
  <c r="H132" i="8" s="1"/>
  <c r="C194" i="8"/>
  <c r="H194" i="8" s="1"/>
  <c r="C209" i="8"/>
  <c r="H209" i="8" s="1"/>
  <c r="C98" i="8"/>
  <c r="H98" i="8" s="1"/>
  <c r="C75" i="8"/>
  <c r="H75" i="8" s="1"/>
  <c r="C195" i="8"/>
  <c r="H195" i="8" s="1"/>
  <c r="E34" i="67"/>
  <c r="H34" i="67" s="1"/>
  <c r="C34" i="70" s="1"/>
  <c r="C36" i="8"/>
  <c r="H36" i="8" s="1"/>
  <c r="C117" i="8"/>
  <c r="H117" i="8" s="1"/>
  <c r="C149" i="8"/>
  <c r="H149" i="8" s="1"/>
  <c r="C51" i="8"/>
  <c r="H51" i="8" s="1"/>
  <c r="E190" i="67"/>
  <c r="H190" i="67" s="1"/>
  <c r="C190" i="70" s="1"/>
  <c r="C189" i="8"/>
  <c r="H189" i="8" s="1"/>
  <c r="C202" i="8"/>
  <c r="H202" i="8" s="1"/>
  <c r="C142" i="8"/>
  <c r="H142" i="8" s="1"/>
  <c r="C138" i="8"/>
  <c r="H138" i="8" s="1"/>
  <c r="C83" i="8"/>
  <c r="H83" i="8" s="1"/>
  <c r="C203" i="8"/>
  <c r="H203" i="8" s="1"/>
  <c r="E126" i="67"/>
  <c r="H126" i="67" s="1"/>
  <c r="C126" i="70" s="1"/>
  <c r="C125" i="8"/>
  <c r="H125" i="8" s="1"/>
  <c r="C136" i="8"/>
  <c r="H136" i="8" s="1"/>
  <c r="C69" i="8"/>
  <c r="H69" i="8" s="1"/>
  <c r="C59" i="8"/>
  <c r="H59" i="8" s="1"/>
  <c r="C150" i="8"/>
  <c r="H150" i="8" s="1"/>
  <c r="C210" i="8"/>
  <c r="H210" i="8" s="1"/>
  <c r="E211" i="67"/>
  <c r="H211" i="67" s="1"/>
  <c r="C211" i="70" s="1"/>
  <c r="E78" i="67"/>
  <c r="H78" i="67" s="1"/>
  <c r="C78" i="70" s="1"/>
  <c r="C79" i="8"/>
  <c r="H79" i="8" s="1"/>
  <c r="C41" i="8"/>
  <c r="H41" i="8" s="1"/>
  <c r="C63" i="8"/>
  <c r="H63" i="8" s="1"/>
  <c r="C219" i="8"/>
  <c r="H219" i="8" s="1"/>
  <c r="E60" i="67"/>
  <c r="H60" i="67" s="1"/>
  <c r="C60" i="70" s="1"/>
  <c r="C61" i="8"/>
  <c r="H61" i="8" s="1"/>
  <c r="C105" i="8"/>
  <c r="H105" i="8" s="1"/>
  <c r="C93" i="8"/>
  <c r="H93" i="8" s="1"/>
  <c r="C211" i="8"/>
  <c r="H211" i="8" s="1"/>
  <c r="C139" i="8"/>
  <c r="H139" i="8" s="1"/>
  <c r="C148" i="8"/>
  <c r="H148" i="8" s="1"/>
  <c r="C186" i="8"/>
  <c r="H186" i="8" s="1"/>
  <c r="E187" i="67"/>
  <c r="H187" i="67" s="1"/>
  <c r="C187" i="70" s="1"/>
  <c r="C199" i="8"/>
  <c r="H199" i="8" s="1"/>
  <c r="C77" i="8"/>
  <c r="H77" i="8" s="1"/>
  <c r="C197" i="8"/>
  <c r="H197" i="8" s="1"/>
  <c r="C70" i="8"/>
  <c r="H70" i="8" s="1"/>
  <c r="C187" i="8"/>
  <c r="H187" i="8" s="1"/>
  <c r="C85" i="8"/>
  <c r="H85" i="8" s="1"/>
  <c r="E208" i="67"/>
  <c r="H208" i="67" s="1"/>
  <c r="C208" i="70" s="1"/>
  <c r="C207" i="8"/>
  <c r="H207" i="8" s="1"/>
  <c r="C177" i="8"/>
  <c r="H177" i="8" s="1"/>
  <c r="C74" i="8"/>
  <c r="H74" i="8" s="1"/>
  <c r="C33" i="8"/>
  <c r="H33" i="8" s="1"/>
  <c r="C114" i="8"/>
  <c r="H114" i="8" s="1"/>
  <c r="C107" i="8"/>
  <c r="H107" i="8" s="1"/>
  <c r="C220" i="8"/>
  <c r="H220" i="8" s="1"/>
  <c r="C65" i="8"/>
  <c r="H65" i="8" s="1"/>
  <c r="C185" i="8"/>
  <c r="H185" i="8" s="1"/>
  <c r="C146" i="8"/>
  <c r="H146" i="8" s="1"/>
  <c r="C205" i="8"/>
  <c r="H205" i="8" s="1"/>
  <c r="C87" i="8"/>
  <c r="H87" i="8" s="1"/>
  <c r="E87" i="67"/>
  <c r="H87" i="67" s="1"/>
  <c r="C87" i="70" s="1"/>
  <c r="C78" i="8"/>
  <c r="H78" i="8" s="1"/>
  <c r="C198" i="8"/>
  <c r="H198" i="8" s="1"/>
  <c r="C22" i="8"/>
  <c r="H22" i="8" s="1"/>
  <c r="C99" i="8"/>
  <c r="H99" i="8" s="1"/>
  <c r="E100" i="67"/>
  <c r="H100" i="67" s="1"/>
  <c r="C100" i="70" s="1"/>
  <c r="C82" i="8"/>
  <c r="H82" i="8" s="1"/>
  <c r="C80" i="8"/>
  <c r="H80" i="8" s="1"/>
  <c r="C200" i="8"/>
  <c r="H200" i="8" s="1"/>
  <c r="C46" i="8"/>
  <c r="H46" i="8" s="1"/>
  <c r="C43" i="8"/>
  <c r="H43" i="8" s="1"/>
  <c r="C133" i="8"/>
  <c r="H133" i="8" s="1"/>
  <c r="C35" i="8"/>
  <c r="H35" i="8" s="1"/>
  <c r="C116" i="8"/>
  <c r="H116" i="8" s="1"/>
  <c r="E224" i="67"/>
  <c r="H224" i="67" s="1"/>
  <c r="C224" i="70" s="1"/>
  <c r="C76" i="8"/>
  <c r="H76" i="8" s="1"/>
  <c r="C196" i="8"/>
  <c r="H196" i="8" s="1"/>
  <c r="C48" i="8"/>
  <c r="H48" i="8" s="1"/>
  <c r="C20" i="8"/>
  <c r="H20" i="8" s="1"/>
  <c r="C96" i="8"/>
  <c r="H96" i="8" s="1"/>
  <c r="C213" i="8"/>
  <c r="H213" i="8" s="1"/>
  <c r="E207" i="67"/>
  <c r="H207" i="67" s="1"/>
  <c r="C207" i="70" s="1"/>
  <c r="C206" i="8"/>
  <c r="H206" i="8" s="1"/>
  <c r="C31" i="8"/>
  <c r="H31" i="8" s="1"/>
  <c r="C90" i="8"/>
  <c r="H90" i="8" s="1"/>
  <c r="C208" i="8"/>
  <c r="H208" i="8" s="1"/>
  <c r="C54" i="8"/>
  <c r="H54" i="8" s="1"/>
  <c r="C143" i="8"/>
  <c r="H143" i="8" s="1"/>
  <c r="C135" i="8"/>
  <c r="H135" i="8" s="1"/>
  <c r="C204" i="8"/>
  <c r="H204" i="8" s="1"/>
  <c r="C28" i="8"/>
  <c r="H28" i="8" s="1"/>
  <c r="C29" i="8"/>
  <c r="H29" i="8" s="1"/>
  <c r="C222" i="8"/>
  <c r="H222" i="8" s="1"/>
  <c r="C97" i="8"/>
  <c r="H97" i="8" s="1"/>
  <c r="C131" i="8"/>
  <c r="H131" i="8" s="1"/>
  <c r="C106" i="8"/>
  <c r="H106" i="8" s="1"/>
  <c r="C23" i="8"/>
  <c r="H23" i="8" s="1"/>
  <c r="C100" i="8"/>
  <c r="H100" i="8" s="1"/>
  <c r="C216" i="8"/>
  <c r="H216" i="8" s="1"/>
  <c r="C62" i="8"/>
  <c r="H62" i="8" s="1"/>
  <c r="C56" i="8"/>
  <c r="H56" i="8" s="1"/>
  <c r="E55" i="67"/>
  <c r="H55" i="67" s="1"/>
  <c r="C55" i="70" s="1"/>
  <c r="C145" i="8"/>
  <c r="H145" i="8" s="1"/>
  <c r="C94" i="8"/>
  <c r="H94" i="8" s="1"/>
  <c r="C212" i="8"/>
  <c r="H212" i="8" s="1"/>
  <c r="C37" i="8"/>
  <c r="H37" i="8" s="1"/>
  <c r="C129" i="8"/>
  <c r="H129" i="8" s="1"/>
  <c r="E130" i="67"/>
  <c r="H130" i="67" s="1"/>
  <c r="C130" i="70" s="1"/>
  <c r="E28" i="67"/>
  <c r="H28" i="67" s="1"/>
  <c r="C28" i="70" s="1"/>
  <c r="C30" i="8"/>
  <c r="H30" i="8" s="1"/>
  <c r="C141" i="8"/>
  <c r="H141" i="8" s="1"/>
  <c r="C34" i="8"/>
  <c r="H34" i="8" s="1"/>
  <c r="E116" i="67"/>
  <c r="H116" i="67" s="1"/>
  <c r="C116" i="70" s="1"/>
  <c r="C115" i="8"/>
  <c r="H115" i="8" s="1"/>
  <c r="C32" i="8"/>
  <c r="H32" i="8" s="1"/>
  <c r="C201" i="8"/>
  <c r="H201" i="8" s="1"/>
  <c r="E48" i="67"/>
  <c r="H48" i="67" s="1"/>
  <c r="C48" i="70" s="1"/>
  <c r="C47" i="8"/>
  <c r="H47" i="8" s="1"/>
  <c r="C64" i="8"/>
  <c r="H64" i="8" s="1"/>
  <c r="C184" i="8"/>
  <c r="H184" i="8" s="1"/>
  <c r="E185" i="67"/>
  <c r="H185" i="67" s="1"/>
  <c r="C185" i="70" s="1"/>
  <c r="E26" i="67"/>
  <c r="H26" i="67" s="1"/>
  <c r="C26" i="70" s="1"/>
  <c r="C27" i="8"/>
  <c r="H27" i="8" s="1"/>
  <c r="C221" i="8"/>
  <c r="H221" i="8" s="1"/>
  <c r="E184" i="70"/>
  <c r="H184" i="70" s="1"/>
  <c r="C217" i="8"/>
  <c r="H217" i="8" s="1"/>
  <c r="E216" i="67"/>
  <c r="H216" i="67" s="1"/>
  <c r="C216" i="70" s="1"/>
  <c r="C215" i="8"/>
  <c r="H215" i="8" s="1"/>
  <c r="C214" i="8"/>
  <c r="H214" i="8" s="1"/>
  <c r="C191" i="8"/>
  <c r="H191" i="8" s="1"/>
  <c r="C190" i="8"/>
  <c r="H190" i="8" s="1"/>
  <c r="C160" i="8"/>
  <c r="H160" i="8" s="1"/>
  <c r="C140" i="8"/>
  <c r="H140" i="8" s="1"/>
  <c r="C113" i="8"/>
  <c r="H113" i="8" s="1"/>
  <c r="C112" i="8"/>
  <c r="H112" i="8" s="1"/>
  <c r="E110" i="67"/>
  <c r="H110" i="67" s="1"/>
  <c r="C110" i="70" s="1"/>
  <c r="C109" i="8"/>
  <c r="H109" i="8" s="1"/>
  <c r="C111" i="8"/>
  <c r="H111" i="8" s="1"/>
  <c r="C110" i="8"/>
  <c r="H110" i="8" s="1"/>
  <c r="C95" i="8"/>
  <c r="H95" i="8" s="1"/>
  <c r="C89" i="8"/>
  <c r="H89" i="8" s="1"/>
  <c r="C88" i="8"/>
  <c r="H88" i="8" s="1"/>
  <c r="C84" i="8"/>
  <c r="H84" i="8" s="1"/>
  <c r="C81" i="8"/>
  <c r="H81" i="8" s="1"/>
  <c r="E72" i="67"/>
  <c r="H72" i="67" s="1"/>
  <c r="C72" i="70" s="1"/>
  <c r="C73" i="8"/>
  <c r="H73" i="8" s="1"/>
  <c r="C72" i="8"/>
  <c r="H72" i="8" s="1"/>
  <c r="C71" i="8"/>
  <c r="H71" i="8" s="1"/>
  <c r="C58" i="8"/>
  <c r="H58" i="8" s="1"/>
  <c r="E56" i="67"/>
  <c r="H56" i="67" s="1"/>
  <c r="C56" i="70" s="1"/>
  <c r="C57" i="8"/>
  <c r="H57" i="8" s="1"/>
  <c r="C55" i="8"/>
  <c r="H55" i="8" s="1"/>
  <c r="C53" i="8"/>
  <c r="H53" i="8" s="1"/>
  <c r="C52" i="8"/>
  <c r="H52" i="8" s="1"/>
  <c r="E44" i="67"/>
  <c r="H44" i="67" s="1"/>
  <c r="C44" i="70" s="1"/>
  <c r="C49" i="8"/>
  <c r="H49" i="8" s="1"/>
  <c r="C45" i="8"/>
  <c r="H45" i="8" s="1"/>
  <c r="C44" i="8"/>
  <c r="H44" i="8" s="1"/>
  <c r="C40" i="8"/>
  <c r="H40" i="8" s="1"/>
  <c r="E38" i="67"/>
  <c r="H38" i="67" s="1"/>
  <c r="C38" i="70" s="1"/>
  <c r="C38" i="8"/>
  <c r="H38" i="8" s="1"/>
  <c r="C42" i="8"/>
  <c r="H42" i="8" s="1"/>
  <c r="C26" i="8"/>
  <c r="H26" i="8" s="1"/>
  <c r="C25" i="8"/>
  <c r="H25" i="8" s="1"/>
  <c r="E23" i="67"/>
  <c r="H23" i="67" s="1"/>
  <c r="C23" i="70" s="1"/>
  <c r="C24" i="8"/>
  <c r="H24" i="8" s="1"/>
  <c r="C21" i="8"/>
  <c r="H21" i="8" s="1"/>
  <c r="E220" i="67"/>
  <c r="H220" i="67" s="1"/>
  <c r="C220" i="70" s="1"/>
  <c r="E94" i="67"/>
  <c r="H94" i="67" s="1"/>
  <c r="C94" i="70" s="1"/>
  <c r="E212" i="67"/>
  <c r="H212" i="67" s="1"/>
  <c r="C212" i="70" s="1"/>
  <c r="E68" i="67"/>
  <c r="H68" i="67" s="1"/>
  <c r="C68" i="70" s="1"/>
  <c r="E217" i="67"/>
  <c r="H217" i="67" s="1"/>
  <c r="C217" i="70" s="1"/>
  <c r="E115" i="67"/>
  <c r="H115" i="67" s="1"/>
  <c r="C115" i="70" s="1"/>
  <c r="E83" i="67"/>
  <c r="H83" i="67" s="1"/>
  <c r="C83" i="70" s="1"/>
  <c r="E50" i="67"/>
  <c r="H50" i="67" s="1"/>
  <c r="C50" i="70" s="1"/>
  <c r="E131" i="67"/>
  <c r="H131" i="67" s="1"/>
  <c r="C131" i="70" s="1"/>
  <c r="E95" i="67"/>
  <c r="H95" i="67" s="1"/>
  <c r="C95" i="70" s="1"/>
  <c r="E19" i="67"/>
  <c r="H19" i="67" s="1"/>
  <c r="C19" i="70" s="1"/>
  <c r="E84" i="67"/>
  <c r="H84" i="67" s="1"/>
  <c r="C84" i="70" s="1"/>
  <c r="E198" i="67"/>
  <c r="H198" i="67" s="1"/>
  <c r="C198" i="70" s="1"/>
  <c r="E27" i="67"/>
  <c r="H27" i="67" s="1"/>
  <c r="C27" i="70" s="1"/>
  <c r="E118" i="67"/>
  <c r="H118" i="67" s="1"/>
  <c r="C118" i="70" s="1"/>
  <c r="E152" i="67"/>
  <c r="H152" i="67" s="1"/>
  <c r="C152" i="70" s="1"/>
  <c r="E139" i="67"/>
  <c r="H139" i="67" s="1"/>
  <c r="C139" i="70" s="1"/>
  <c r="E202" i="67"/>
  <c r="H202" i="67" s="1"/>
  <c r="C202" i="70" s="1"/>
  <c r="E137" i="67"/>
  <c r="H137" i="67" s="1"/>
  <c r="C137" i="70" s="1"/>
  <c r="E77" i="67"/>
  <c r="H77" i="67" s="1"/>
  <c r="C77" i="70" s="1"/>
  <c r="E32" i="67"/>
  <c r="H32" i="67" s="1"/>
  <c r="C32" i="70" s="1"/>
  <c r="E191" i="67"/>
  <c r="H191" i="67" s="1"/>
  <c r="C191" i="70" s="1"/>
  <c r="E90" i="67"/>
  <c r="H90" i="67" s="1"/>
  <c r="C90" i="70" s="1"/>
  <c r="E210" i="67"/>
  <c r="H210" i="67" s="1"/>
  <c r="C210" i="70" s="1"/>
  <c r="E201" i="67"/>
  <c r="H201" i="67" s="1"/>
  <c r="C201" i="70" s="1"/>
  <c r="E218" i="67"/>
  <c r="H218" i="67" s="1"/>
  <c r="C218" i="70" s="1"/>
  <c r="E99" i="67"/>
  <c r="H99" i="67" s="1"/>
  <c r="C99" i="70" s="1"/>
  <c r="E146" i="67"/>
  <c r="H146" i="67" s="1"/>
  <c r="C146" i="70" s="1"/>
  <c r="E64" i="67"/>
  <c r="H64" i="67" s="1"/>
  <c r="C64" i="70" s="1"/>
  <c r="E135" i="67"/>
  <c r="H135" i="67" s="1"/>
  <c r="C135" i="70" s="1"/>
  <c r="E209" i="67"/>
  <c r="H209" i="67" s="1"/>
  <c r="C209" i="70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E25" i="67" l="1"/>
  <c r="H25" i="67" s="1"/>
  <c r="C25" i="70" s="1"/>
  <c r="E85" i="67"/>
  <c r="H85" i="67" s="1"/>
  <c r="C85" i="70" s="1"/>
  <c r="E111" i="67"/>
  <c r="H111" i="67" s="1"/>
  <c r="C111" i="70" s="1"/>
  <c r="E114" i="67"/>
  <c r="H114" i="67" s="1"/>
  <c r="C114" i="70" s="1"/>
  <c r="E45" i="67"/>
  <c r="H45" i="67" s="1"/>
  <c r="C45" i="70" s="1"/>
  <c r="E197" i="67"/>
  <c r="H197" i="67" s="1"/>
  <c r="C197" i="70" s="1"/>
  <c r="E40" i="67"/>
  <c r="H40" i="67" s="1"/>
  <c r="C40" i="70" s="1"/>
  <c r="E81" i="67"/>
  <c r="H81" i="67" s="1"/>
  <c r="C81" i="70" s="1"/>
  <c r="E147" i="67"/>
  <c r="H147" i="67" s="1"/>
  <c r="C147" i="70" s="1"/>
  <c r="E221" i="67"/>
  <c r="H221" i="67" s="1"/>
  <c r="C221" i="70" s="1"/>
  <c r="E73" i="67"/>
  <c r="H73" i="67" s="1"/>
  <c r="C73" i="70" s="1"/>
  <c r="E106" i="67"/>
  <c r="H106" i="67" s="1"/>
  <c r="C106" i="70" s="1"/>
  <c r="E41" i="67"/>
  <c r="H41" i="67" s="1"/>
  <c r="C41" i="70" s="1"/>
  <c r="E82" i="67"/>
  <c r="H82" i="67" s="1"/>
  <c r="C82" i="70" s="1"/>
  <c r="E203" i="67"/>
  <c r="H203" i="67" s="1"/>
  <c r="C203" i="70" s="1"/>
  <c r="E74" i="67"/>
  <c r="H74" i="67" s="1"/>
  <c r="C74" i="70" s="1"/>
  <c r="E42" i="67"/>
  <c r="H42" i="67" s="1"/>
  <c r="C42" i="70" s="1"/>
  <c r="E52" i="67"/>
  <c r="H52" i="67" s="1"/>
  <c r="C52" i="70" s="1"/>
  <c r="E70" i="67"/>
  <c r="H70" i="67" s="1"/>
  <c r="C70" i="70" s="1"/>
  <c r="E192" i="67"/>
  <c r="H192" i="67" s="1"/>
  <c r="C192" i="70" s="1"/>
  <c r="E222" i="67"/>
  <c r="H222" i="67" s="1"/>
  <c r="C222" i="70" s="1"/>
  <c r="E213" i="67"/>
  <c r="H213" i="67" s="1"/>
  <c r="C213" i="70" s="1"/>
  <c r="E214" i="67"/>
  <c r="H214" i="67" s="1"/>
  <c r="C214" i="70" s="1"/>
  <c r="E117" i="67"/>
  <c r="H117" i="67" s="1"/>
  <c r="C117" i="70" s="1"/>
  <c r="E199" i="67"/>
  <c r="H199" i="67" s="1"/>
  <c r="C199" i="70" s="1"/>
  <c r="E188" i="67"/>
  <c r="H188" i="67" s="1"/>
  <c r="C188" i="70" s="1"/>
  <c r="E200" i="67"/>
  <c r="H200" i="67" s="1"/>
  <c r="C200" i="70" s="1"/>
  <c r="E140" i="67"/>
  <c r="H140" i="67" s="1"/>
  <c r="C140" i="70" s="1"/>
  <c r="E58" i="67"/>
  <c r="H58" i="67" s="1"/>
  <c r="C58" i="70" s="1"/>
  <c r="E133" i="67"/>
  <c r="H133" i="67" s="1"/>
  <c r="E20" i="67"/>
  <c r="H20" i="67" s="1"/>
  <c r="C20" i="70" s="1"/>
  <c r="E39" i="67"/>
  <c r="H39" i="67" s="1"/>
  <c r="C39" i="70" s="1"/>
  <c r="E54" i="67"/>
  <c r="H54" i="67" s="1"/>
  <c r="C54" i="70" s="1"/>
  <c r="E141" i="67"/>
  <c r="H141" i="67" s="1"/>
  <c r="C141" i="70" s="1"/>
  <c r="E136" i="67"/>
  <c r="H136" i="67" s="1"/>
  <c r="C136" i="70" s="1"/>
  <c r="E29" i="67"/>
  <c r="H29" i="67" s="1"/>
  <c r="C29" i="70" s="1"/>
  <c r="E97" i="67"/>
  <c r="H97" i="67" s="1"/>
  <c r="C97" i="70" s="1"/>
  <c r="E75" i="67"/>
  <c r="H75" i="67" s="1"/>
  <c r="C75" i="70" s="1"/>
  <c r="E33" i="67"/>
  <c r="H33" i="67" s="1"/>
  <c r="C33" i="70" s="1"/>
  <c r="E47" i="67"/>
  <c r="H47" i="67" s="1"/>
  <c r="C47" i="70" s="1"/>
  <c r="E186" i="67"/>
  <c r="H186" i="67" s="1"/>
  <c r="C186" i="70" s="1"/>
  <c r="E178" i="67"/>
  <c r="H178" i="67" s="1"/>
  <c r="C178" i="70" s="1"/>
  <c r="E69" i="67"/>
  <c r="H69" i="67" s="1"/>
  <c r="C69" i="70" s="1"/>
  <c r="E43" i="67"/>
  <c r="H43" i="67" s="1"/>
  <c r="C43" i="70" s="1"/>
  <c r="E71" i="67"/>
  <c r="H71" i="67" s="1"/>
  <c r="C71" i="70" s="1"/>
  <c r="E89" i="67"/>
  <c r="H89" i="67" s="1"/>
  <c r="C89" i="70" s="1"/>
  <c r="E112" i="67"/>
  <c r="H112" i="67" s="1"/>
  <c r="C112" i="70" s="1"/>
  <c r="E215" i="67"/>
  <c r="H215" i="67" s="1"/>
  <c r="C215" i="70" s="1"/>
  <c r="E36" i="67"/>
  <c r="H36" i="67" s="1"/>
  <c r="C36" i="70" s="1"/>
  <c r="E161" i="67"/>
  <c r="H161" i="67" s="1"/>
  <c r="C161" i="70" s="1"/>
  <c r="E101" i="67"/>
  <c r="H101" i="67" s="1"/>
  <c r="C101" i="70" s="1"/>
  <c r="E132" i="67"/>
  <c r="H132" i="67" s="1"/>
  <c r="C132" i="70" s="1"/>
  <c r="E205" i="67"/>
  <c r="H205" i="67" s="1"/>
  <c r="C205" i="70" s="1"/>
  <c r="E61" i="67"/>
  <c r="H61" i="67" s="1"/>
  <c r="C61" i="70" s="1"/>
  <c r="E22" i="67"/>
  <c r="H22" i="67" s="1"/>
  <c r="C22" i="70" s="1"/>
  <c r="E98" i="67"/>
  <c r="H98" i="67" s="1"/>
  <c r="C98" i="70" s="1"/>
  <c r="E144" i="67"/>
  <c r="H144" i="67" s="1"/>
  <c r="C144" i="70" s="1"/>
  <c r="E113" i="67"/>
  <c r="H113" i="67" s="1"/>
  <c r="C113" i="70" s="1"/>
  <c r="E35" i="67"/>
  <c r="H35" i="67" s="1"/>
  <c r="C35" i="70" s="1"/>
  <c r="E53" i="67"/>
  <c r="H53" i="67" s="1"/>
  <c r="C53" i="70" s="1"/>
  <c r="E21" i="67"/>
  <c r="H21" i="67" s="1"/>
  <c r="C21" i="70" s="1"/>
  <c r="E31" i="67"/>
  <c r="H31" i="67" s="1"/>
  <c r="C31" i="70" s="1"/>
  <c r="E86" i="67"/>
  <c r="H86" i="67" s="1"/>
  <c r="C86" i="70" s="1"/>
  <c r="E76" i="67"/>
  <c r="H76" i="67" s="1"/>
  <c r="C76" i="70" s="1"/>
  <c r="E149" i="67"/>
  <c r="H149" i="67" s="1"/>
  <c r="C149" i="70" s="1"/>
  <c r="E62" i="67"/>
  <c r="H62" i="67" s="1"/>
  <c r="C62" i="70" s="1"/>
  <c r="E204" i="67"/>
  <c r="H204" i="67" s="1"/>
  <c r="C204" i="70" s="1"/>
  <c r="E150" i="67"/>
  <c r="H150" i="67" s="1"/>
  <c r="C150" i="70" s="1"/>
  <c r="E196" i="67"/>
  <c r="H196" i="67" s="1"/>
  <c r="C196" i="70" s="1"/>
  <c r="E195" i="67"/>
  <c r="H195" i="67" s="1"/>
  <c r="C195" i="70" s="1"/>
  <c r="E46" i="67"/>
  <c r="H46" i="67" s="1"/>
  <c r="C46" i="70" s="1"/>
  <c r="E24" i="67"/>
  <c r="H24" i="67" s="1"/>
  <c r="C24" i="70" s="1"/>
  <c r="E51" i="67"/>
  <c r="H51" i="67" s="1"/>
  <c r="C51" i="70" s="1"/>
  <c r="E57" i="67"/>
  <c r="H57" i="67" s="1"/>
  <c r="C57" i="70" s="1"/>
  <c r="E80" i="67"/>
  <c r="H80" i="67" s="1"/>
  <c r="C80" i="70" s="1"/>
  <c r="E96" i="67"/>
  <c r="H96" i="67" s="1"/>
  <c r="C96" i="70" s="1"/>
  <c r="E63" i="67"/>
  <c r="H63" i="67" s="1"/>
  <c r="C63" i="70" s="1"/>
  <c r="E30" i="67"/>
  <c r="H30" i="67" s="1"/>
  <c r="C30" i="70" s="1"/>
  <c r="E142" i="67"/>
  <c r="H142" i="67" s="1"/>
  <c r="C142" i="70" s="1"/>
  <c r="E223" i="67"/>
  <c r="H223" i="67" s="1"/>
  <c r="C223" i="70" s="1"/>
  <c r="E91" i="67"/>
  <c r="H91" i="67" s="1"/>
  <c r="C91" i="70" s="1"/>
  <c r="E49" i="67"/>
  <c r="H49" i="67" s="1"/>
  <c r="C49" i="70" s="1"/>
  <c r="E134" i="67"/>
  <c r="H134" i="67" s="1"/>
  <c r="C134" i="70" s="1"/>
  <c r="E79" i="67"/>
  <c r="H79" i="67" s="1"/>
  <c r="C79" i="70" s="1"/>
  <c r="E206" i="67"/>
  <c r="H206" i="67" s="1"/>
  <c r="C206" i="70" s="1"/>
  <c r="E151" i="67"/>
  <c r="H151" i="67" s="1"/>
  <c r="C151" i="70" s="1"/>
  <c r="E143" i="67"/>
  <c r="H143" i="67" s="1"/>
  <c r="C143" i="70" s="1"/>
  <c r="E59" i="67"/>
  <c r="H59" i="67" s="1"/>
  <c r="C59" i="70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B36" i="106"/>
  <c r="H36" i="106"/>
  <c r="J5" i="106"/>
  <c r="J36" i="106" s="1"/>
  <c r="E107" i="67"/>
  <c r="H107" i="67" s="1"/>
  <c r="C107" i="70" s="1"/>
  <c r="E109" i="67"/>
  <c r="H109" i="67" s="1"/>
  <c r="C109" i="70" s="1"/>
  <c r="E108" i="67"/>
  <c r="H108" i="67" s="1"/>
  <c r="C108" i="70" s="1"/>
  <c r="E177" i="67"/>
  <c r="H177" i="67" s="1"/>
  <c r="C177" i="70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C133" i="70" l="1"/>
  <c r="E133" i="70" s="1"/>
  <c r="H133" i="70" s="1"/>
  <c r="E133" i="71" s="1"/>
  <c r="H133" i="71" s="1"/>
  <c r="C133" i="68" s="1"/>
  <c r="E65" i="88"/>
  <c r="H65" i="88" s="1"/>
  <c r="E65" i="89" s="1"/>
  <c r="H65" i="89" s="1"/>
  <c r="C65" i="90" s="1"/>
  <c r="E67" i="86"/>
  <c r="H67" i="86" s="1"/>
  <c r="E67" i="87" s="1"/>
  <c r="H67" i="87" s="1"/>
  <c r="E23" i="70"/>
  <c r="H23" i="70" s="1"/>
  <c r="E89" i="70"/>
  <c r="H89" i="70" s="1"/>
  <c r="E112" i="70"/>
  <c r="H112" i="70" s="1"/>
  <c r="E141" i="70"/>
  <c r="H141" i="70" s="1"/>
  <c r="E215" i="70"/>
  <c r="H215" i="70" s="1"/>
  <c r="E131" i="70"/>
  <c r="H131" i="70" s="1"/>
  <c r="E74" i="70"/>
  <c r="H74" i="70" s="1"/>
  <c r="E152" i="70"/>
  <c r="H152" i="70" s="1"/>
  <c r="E139" i="70"/>
  <c r="H139" i="70" s="1"/>
  <c r="E207" i="70"/>
  <c r="H207" i="70" s="1"/>
  <c r="E205" i="70"/>
  <c r="H205" i="70" s="1"/>
  <c r="E146" i="70"/>
  <c r="H146" i="70" s="1"/>
  <c r="E208" i="70"/>
  <c r="H208" i="70" s="1"/>
  <c r="E91" i="70"/>
  <c r="H91" i="70" s="1"/>
  <c r="E203" i="70"/>
  <c r="H203" i="70" s="1"/>
  <c r="E33" i="70"/>
  <c r="H33" i="70" s="1"/>
  <c r="E201" i="70"/>
  <c r="H201" i="70" s="1"/>
  <c r="E55" i="70"/>
  <c r="H55" i="70" s="1"/>
  <c r="E36" i="70"/>
  <c r="H36" i="70" s="1"/>
  <c r="E44" i="70"/>
  <c r="H44" i="70" s="1"/>
  <c r="E56" i="70"/>
  <c r="H56" i="70" s="1"/>
  <c r="E72" i="70"/>
  <c r="H72" i="70" s="1"/>
  <c r="E198" i="70"/>
  <c r="H198" i="70" s="1"/>
  <c r="E185" i="70"/>
  <c r="H185" i="70" s="1"/>
  <c r="E202" i="70"/>
  <c r="H202" i="70" s="1"/>
  <c r="E86" i="70"/>
  <c r="H86" i="70" s="1"/>
  <c r="E59" i="70"/>
  <c r="H59" i="70" s="1"/>
  <c r="E75" i="70"/>
  <c r="H75" i="70" s="1"/>
  <c r="E61" i="70"/>
  <c r="H61" i="70" s="1"/>
  <c r="E98" i="70"/>
  <c r="H98" i="70" s="1"/>
  <c r="E117" i="70"/>
  <c r="H117" i="70" s="1"/>
  <c r="E82" i="70"/>
  <c r="H82" i="70" s="1"/>
  <c r="E223" i="70"/>
  <c r="H223" i="70" s="1"/>
  <c r="E94" i="70"/>
  <c r="H94" i="70" s="1"/>
  <c r="E64" i="70"/>
  <c r="H64" i="70" s="1"/>
  <c r="E221" i="70"/>
  <c r="H221" i="70" s="1"/>
  <c r="E66" i="86"/>
  <c r="H66" i="86" s="1"/>
  <c r="E66" i="87" s="1"/>
  <c r="H66" i="87" s="1"/>
  <c r="E80" i="70"/>
  <c r="H80" i="70" s="1"/>
  <c r="E90" i="70"/>
  <c r="H90" i="70" s="1"/>
  <c r="E110" i="70"/>
  <c r="H110" i="70" s="1"/>
  <c r="E161" i="70"/>
  <c r="H161" i="70" s="1"/>
  <c r="E216" i="70"/>
  <c r="H216" i="70" s="1"/>
  <c r="E143" i="70"/>
  <c r="H143" i="70" s="1"/>
  <c r="E84" i="70"/>
  <c r="H84" i="70" s="1"/>
  <c r="E211" i="70"/>
  <c r="H211" i="70" s="1"/>
  <c r="E45" i="70"/>
  <c r="H45" i="70" s="1"/>
  <c r="E73" i="70"/>
  <c r="H73" i="70" s="1"/>
  <c r="E213" i="70"/>
  <c r="H213" i="70" s="1"/>
  <c r="E101" i="70"/>
  <c r="H101" i="70" s="1"/>
  <c r="E147" i="70"/>
  <c r="H147" i="70" s="1"/>
  <c r="E130" i="70"/>
  <c r="H130" i="70" s="1"/>
  <c r="E76" i="70"/>
  <c r="H76" i="70" s="1"/>
  <c r="E68" i="70"/>
  <c r="H68" i="70" s="1"/>
  <c r="E97" i="70"/>
  <c r="H97" i="70" s="1"/>
  <c r="E21" i="70"/>
  <c r="H21" i="70" s="1"/>
  <c r="E24" i="70"/>
  <c r="H24" i="70" s="1"/>
  <c r="E38" i="70"/>
  <c r="H38" i="70" s="1"/>
  <c r="E51" i="70"/>
  <c r="H51" i="70" s="1"/>
  <c r="E57" i="70"/>
  <c r="H57" i="70" s="1"/>
  <c r="E183" i="70"/>
  <c r="H183" i="70" s="1"/>
  <c r="E126" i="70"/>
  <c r="H126" i="70" s="1"/>
  <c r="E26" i="70"/>
  <c r="H26" i="70" s="1"/>
  <c r="E190" i="70"/>
  <c r="H190" i="70" s="1"/>
  <c r="E29" i="70"/>
  <c r="H29" i="70" s="1"/>
  <c r="E199" i="70"/>
  <c r="H199" i="70" s="1"/>
  <c r="E142" i="70"/>
  <c r="H142" i="70" s="1"/>
  <c r="E134" i="70"/>
  <c r="H134" i="70" s="1"/>
  <c r="E22" i="70"/>
  <c r="H22" i="70" s="1"/>
  <c r="E178" i="70"/>
  <c r="H178" i="70" s="1"/>
  <c r="E136" i="70"/>
  <c r="H136" i="70" s="1"/>
  <c r="E196" i="70"/>
  <c r="H196" i="70" s="1"/>
  <c r="E81" i="70"/>
  <c r="H81" i="70" s="1"/>
  <c r="E31" i="70"/>
  <c r="H31" i="70" s="1"/>
  <c r="E52" i="70"/>
  <c r="H52" i="70" s="1"/>
  <c r="E83" i="70"/>
  <c r="H83" i="70" s="1"/>
  <c r="E96" i="70"/>
  <c r="H96" i="70" s="1"/>
  <c r="E113" i="70"/>
  <c r="H113" i="70" s="1"/>
  <c r="E191" i="70"/>
  <c r="H191" i="70" s="1"/>
  <c r="E218" i="70"/>
  <c r="H218" i="70" s="1"/>
  <c r="E220" i="70"/>
  <c r="H220" i="70" s="1"/>
  <c r="E118" i="70"/>
  <c r="H118" i="70" s="1"/>
  <c r="E210" i="70"/>
  <c r="H210" i="70" s="1"/>
  <c r="E40" i="70"/>
  <c r="H40" i="70" s="1"/>
  <c r="E48" i="70"/>
  <c r="H48" i="70" s="1"/>
  <c r="E149" i="70"/>
  <c r="H149" i="70" s="1"/>
  <c r="E35" i="70"/>
  <c r="H35" i="70" s="1"/>
  <c r="E204" i="70"/>
  <c r="H204" i="70" s="1"/>
  <c r="E132" i="70"/>
  <c r="H132" i="70" s="1"/>
  <c r="E224" i="70"/>
  <c r="H224" i="70" s="1"/>
  <c r="E187" i="70"/>
  <c r="H187" i="70" s="1"/>
  <c r="E87" i="70"/>
  <c r="H87" i="70" s="1"/>
  <c r="E212" i="70"/>
  <c r="H212" i="70" s="1"/>
  <c r="E25" i="70"/>
  <c r="H25" i="70" s="1"/>
  <c r="E42" i="70"/>
  <c r="H42" i="70" s="1"/>
  <c r="E70" i="70"/>
  <c r="H70" i="70" s="1"/>
  <c r="E58" i="70"/>
  <c r="H58" i="70" s="1"/>
  <c r="E188" i="70"/>
  <c r="H188" i="70" s="1"/>
  <c r="E60" i="70"/>
  <c r="H60" i="70" s="1"/>
  <c r="E34" i="70"/>
  <c r="H34" i="70" s="1"/>
  <c r="E197" i="70"/>
  <c r="H197" i="70" s="1"/>
  <c r="E63" i="70"/>
  <c r="H63" i="70" s="1"/>
  <c r="E78" i="70"/>
  <c r="H78" i="70" s="1"/>
  <c r="E32" i="70"/>
  <c r="H32" i="70" s="1"/>
  <c r="E206" i="70"/>
  <c r="H206" i="70" s="1"/>
  <c r="E144" i="70"/>
  <c r="H144" i="70" s="1"/>
  <c r="E77" i="70"/>
  <c r="H77" i="70" s="1"/>
  <c r="E49" i="70"/>
  <c r="H49" i="70" s="1"/>
  <c r="E47" i="70"/>
  <c r="H47" i="70" s="1"/>
  <c r="E62" i="70"/>
  <c r="H62" i="70" s="1"/>
  <c r="E50" i="70"/>
  <c r="H50" i="70" s="1"/>
  <c r="E85" i="70"/>
  <c r="H85" i="70" s="1"/>
  <c r="E111" i="70"/>
  <c r="H111" i="70" s="1"/>
  <c r="E114" i="70"/>
  <c r="H114" i="70" s="1"/>
  <c r="E192" i="70"/>
  <c r="H192" i="70" s="1"/>
  <c r="E217" i="70"/>
  <c r="H217" i="70" s="1"/>
  <c r="E140" i="70"/>
  <c r="H140" i="70" s="1"/>
  <c r="E195" i="70"/>
  <c r="H195" i="70" s="1"/>
  <c r="E99" i="70"/>
  <c r="H99" i="70" s="1"/>
  <c r="E28" i="70"/>
  <c r="H28" i="70" s="1"/>
  <c r="E115" i="70"/>
  <c r="H115" i="70" s="1"/>
  <c r="E138" i="70"/>
  <c r="H138" i="70" s="1"/>
  <c r="E106" i="70"/>
  <c r="H106" i="70" s="1"/>
  <c r="E186" i="70"/>
  <c r="H186" i="70" s="1"/>
  <c r="E79" i="70"/>
  <c r="H79" i="70" s="1"/>
  <c r="E69" i="70"/>
  <c r="H69" i="70" s="1"/>
  <c r="E20" i="70"/>
  <c r="H20" i="70" s="1"/>
  <c r="E39" i="70"/>
  <c r="H39" i="70" s="1"/>
  <c r="E43" i="70"/>
  <c r="H43" i="70" s="1"/>
  <c r="E54" i="70"/>
  <c r="H54" i="70" s="1"/>
  <c r="E71" i="70"/>
  <c r="H71" i="70" s="1"/>
  <c r="E150" i="70"/>
  <c r="H150" i="70" s="1"/>
  <c r="E151" i="70"/>
  <c r="H151" i="70" s="1"/>
  <c r="E222" i="70"/>
  <c r="H222" i="70" s="1"/>
  <c r="E135" i="70"/>
  <c r="H135" i="70" s="1"/>
  <c r="E95" i="70"/>
  <c r="H95" i="70" s="1"/>
  <c r="E30" i="70"/>
  <c r="H30" i="70" s="1"/>
  <c r="E53" i="70"/>
  <c r="H53" i="70" s="1"/>
  <c r="E116" i="70"/>
  <c r="H116" i="70" s="1"/>
  <c r="E200" i="70"/>
  <c r="H200" i="70" s="1"/>
  <c r="E214" i="70"/>
  <c r="H214" i="70" s="1"/>
  <c r="E41" i="70"/>
  <c r="H41" i="70" s="1"/>
  <c r="E27" i="70"/>
  <c r="H27" i="70" s="1"/>
  <c r="E19" i="70"/>
  <c r="H19" i="70" s="1"/>
  <c r="E46" i="70"/>
  <c r="H46" i="70" s="1"/>
  <c r="E107" i="70"/>
  <c r="H107" i="70" s="1"/>
  <c r="E109" i="70"/>
  <c r="H109" i="70" s="1"/>
  <c r="E108" i="70"/>
  <c r="H108" i="70" s="1"/>
  <c r="E177" i="70"/>
  <c r="H177" i="70" s="1"/>
  <c r="E137" i="71"/>
  <c r="H137" i="71" s="1"/>
  <c r="C137" i="68" s="1"/>
  <c r="E100" i="71"/>
  <c r="H100" i="71" s="1"/>
  <c r="C100" i="68" s="1"/>
  <c r="E209" i="71"/>
  <c r="H209" i="71" s="1"/>
  <c r="C209" i="68" s="1"/>
  <c r="V36" i="8"/>
  <c r="L232" i="33"/>
  <c r="L229" i="33"/>
  <c r="K5" i="33"/>
  <c r="E5" i="33"/>
  <c r="E212" i="71" l="1"/>
  <c r="H212" i="71" s="1"/>
  <c r="E141" i="71"/>
  <c r="H141" i="71" s="1"/>
  <c r="E200" i="71"/>
  <c r="H200" i="71" s="1"/>
  <c r="E150" i="71"/>
  <c r="H150" i="71" s="1"/>
  <c r="E186" i="71"/>
  <c r="H186" i="71" s="1"/>
  <c r="E217" i="71"/>
  <c r="H217" i="71" s="1"/>
  <c r="E49" i="71"/>
  <c r="H49" i="71" s="1"/>
  <c r="E34" i="71"/>
  <c r="H34" i="71" s="1"/>
  <c r="E87" i="71"/>
  <c r="H87" i="71" s="1"/>
  <c r="E40" i="71"/>
  <c r="H40" i="71" s="1"/>
  <c r="E83" i="71"/>
  <c r="H83" i="71" s="1"/>
  <c r="E134" i="71"/>
  <c r="H134" i="71" s="1"/>
  <c r="E57" i="71"/>
  <c r="H57" i="71" s="1"/>
  <c r="E130" i="71"/>
  <c r="H130" i="71" s="1"/>
  <c r="E143" i="71"/>
  <c r="H143" i="71" s="1"/>
  <c r="E64" i="71"/>
  <c r="H64" i="71" s="1"/>
  <c r="E59" i="71"/>
  <c r="H59" i="71" s="1"/>
  <c r="E36" i="71"/>
  <c r="H36" i="71" s="1"/>
  <c r="E205" i="71"/>
  <c r="H205" i="71" s="1"/>
  <c r="E112" i="71"/>
  <c r="H112" i="71" s="1"/>
  <c r="E151" i="71"/>
  <c r="H151" i="71" s="1"/>
  <c r="E96" i="71"/>
  <c r="H96" i="71" s="1"/>
  <c r="E146" i="71"/>
  <c r="H146" i="71" s="1"/>
  <c r="E116" i="71"/>
  <c r="H116" i="71" s="1"/>
  <c r="E71" i="71"/>
  <c r="H71" i="71" s="1"/>
  <c r="E106" i="71"/>
  <c r="H106" i="71" s="1"/>
  <c r="E192" i="71"/>
  <c r="H192" i="71" s="1"/>
  <c r="E77" i="71"/>
  <c r="H77" i="71" s="1"/>
  <c r="E60" i="71"/>
  <c r="H60" i="71" s="1"/>
  <c r="E187" i="71"/>
  <c r="H187" i="71" s="1"/>
  <c r="E210" i="71"/>
  <c r="H210" i="71" s="1"/>
  <c r="E52" i="71"/>
  <c r="H52" i="71" s="1"/>
  <c r="E142" i="71"/>
  <c r="H142" i="71" s="1"/>
  <c r="E51" i="71"/>
  <c r="H51" i="71" s="1"/>
  <c r="E147" i="71"/>
  <c r="H147" i="71" s="1"/>
  <c r="E216" i="71"/>
  <c r="H216" i="71" s="1"/>
  <c r="E94" i="71"/>
  <c r="H94" i="71" s="1"/>
  <c r="E86" i="71"/>
  <c r="H86" i="71" s="1"/>
  <c r="E55" i="71"/>
  <c r="H55" i="71" s="1"/>
  <c r="E207" i="71"/>
  <c r="H207" i="71" s="1"/>
  <c r="E89" i="71"/>
  <c r="H89" i="71" s="1"/>
  <c r="E48" i="71"/>
  <c r="H48" i="71" s="1"/>
  <c r="E75" i="71"/>
  <c r="H75" i="71" s="1"/>
  <c r="E53" i="71"/>
  <c r="H53" i="71" s="1"/>
  <c r="E54" i="71"/>
  <c r="H54" i="71" s="1"/>
  <c r="E138" i="71"/>
  <c r="H138" i="71" s="1"/>
  <c r="E114" i="71"/>
  <c r="H114" i="71" s="1"/>
  <c r="E144" i="71"/>
  <c r="H144" i="71" s="1"/>
  <c r="E188" i="71"/>
  <c r="H188" i="71" s="1"/>
  <c r="E224" i="71"/>
  <c r="H224" i="71" s="1"/>
  <c r="E118" i="71"/>
  <c r="H118" i="71" s="1"/>
  <c r="E31" i="71"/>
  <c r="H31" i="71" s="1"/>
  <c r="E199" i="71"/>
  <c r="H199" i="71" s="1"/>
  <c r="E38" i="71"/>
  <c r="H38" i="71" s="1"/>
  <c r="E101" i="71"/>
  <c r="H101" i="71" s="1"/>
  <c r="E161" i="71"/>
  <c r="H161" i="71" s="1"/>
  <c r="E223" i="71"/>
  <c r="H223" i="71" s="1"/>
  <c r="E202" i="71"/>
  <c r="H202" i="71" s="1"/>
  <c r="E201" i="71"/>
  <c r="H201" i="71" s="1"/>
  <c r="E139" i="71"/>
  <c r="H139" i="71" s="1"/>
  <c r="E23" i="71"/>
  <c r="H23" i="71" s="1"/>
  <c r="E214" i="71"/>
  <c r="H214" i="71" s="1"/>
  <c r="E197" i="71"/>
  <c r="H197" i="71" s="1"/>
  <c r="E76" i="71"/>
  <c r="H76" i="71" s="1"/>
  <c r="E46" i="71"/>
  <c r="H46" i="71" s="1"/>
  <c r="E30" i="71"/>
  <c r="H30" i="71" s="1"/>
  <c r="E43" i="71"/>
  <c r="H43" i="71" s="1"/>
  <c r="E115" i="71"/>
  <c r="H115" i="71" s="1"/>
  <c r="E111" i="71"/>
  <c r="H111" i="71" s="1"/>
  <c r="E206" i="71"/>
  <c r="H206" i="71" s="1"/>
  <c r="E58" i="71"/>
  <c r="H58" i="71" s="1"/>
  <c r="E132" i="71"/>
  <c r="H132" i="71" s="1"/>
  <c r="E220" i="71"/>
  <c r="H220" i="71" s="1"/>
  <c r="E81" i="71"/>
  <c r="H81" i="71" s="1"/>
  <c r="E29" i="71"/>
  <c r="H29" i="71" s="1"/>
  <c r="E24" i="71"/>
  <c r="H24" i="71" s="1"/>
  <c r="E213" i="71"/>
  <c r="H213" i="71" s="1"/>
  <c r="E110" i="71"/>
  <c r="H110" i="71" s="1"/>
  <c r="E82" i="71"/>
  <c r="H82" i="71" s="1"/>
  <c r="E185" i="71"/>
  <c r="H185" i="71" s="1"/>
  <c r="E33" i="71"/>
  <c r="H33" i="71" s="1"/>
  <c r="E152" i="71"/>
  <c r="H152" i="71" s="1"/>
  <c r="E47" i="71"/>
  <c r="H47" i="71" s="1"/>
  <c r="E183" i="71"/>
  <c r="H183" i="71" s="1"/>
  <c r="E84" i="71"/>
  <c r="H84" i="71" s="1"/>
  <c r="E19" i="71"/>
  <c r="H19" i="71" s="1"/>
  <c r="E95" i="71"/>
  <c r="H95" i="71" s="1"/>
  <c r="E39" i="71"/>
  <c r="H39" i="71" s="1"/>
  <c r="E28" i="71"/>
  <c r="H28" i="71" s="1"/>
  <c r="E85" i="71"/>
  <c r="H85" i="71" s="1"/>
  <c r="E32" i="71"/>
  <c r="H32" i="71" s="1"/>
  <c r="E70" i="71"/>
  <c r="H70" i="71" s="1"/>
  <c r="E204" i="71"/>
  <c r="H204" i="71" s="1"/>
  <c r="E218" i="71"/>
  <c r="H218" i="71" s="1"/>
  <c r="E196" i="71"/>
  <c r="H196" i="71" s="1"/>
  <c r="E190" i="71"/>
  <c r="H190" i="71" s="1"/>
  <c r="E21" i="71"/>
  <c r="H21" i="71" s="1"/>
  <c r="E73" i="71"/>
  <c r="H73" i="71" s="1"/>
  <c r="E90" i="71"/>
  <c r="H90" i="71" s="1"/>
  <c r="E117" i="71"/>
  <c r="H117" i="71" s="1"/>
  <c r="E198" i="71"/>
  <c r="H198" i="71" s="1"/>
  <c r="E203" i="71"/>
  <c r="H203" i="71" s="1"/>
  <c r="E74" i="71"/>
  <c r="H74" i="71" s="1"/>
  <c r="E79" i="71"/>
  <c r="H79" i="71" s="1"/>
  <c r="E221" i="71"/>
  <c r="H221" i="71" s="1"/>
  <c r="E27" i="71"/>
  <c r="H27" i="71" s="1"/>
  <c r="E135" i="71"/>
  <c r="H135" i="71" s="1"/>
  <c r="E20" i="71"/>
  <c r="H20" i="71" s="1"/>
  <c r="E99" i="71"/>
  <c r="H99" i="71" s="1"/>
  <c r="E50" i="71"/>
  <c r="H50" i="71" s="1"/>
  <c r="E78" i="71"/>
  <c r="H78" i="71" s="1"/>
  <c r="E42" i="71"/>
  <c r="H42" i="71" s="1"/>
  <c r="E35" i="71"/>
  <c r="H35" i="71" s="1"/>
  <c r="E191" i="71"/>
  <c r="H191" i="71" s="1"/>
  <c r="E136" i="71"/>
  <c r="H136" i="71" s="1"/>
  <c r="E26" i="71"/>
  <c r="H26" i="71" s="1"/>
  <c r="E97" i="71"/>
  <c r="H97" i="71" s="1"/>
  <c r="E45" i="71"/>
  <c r="H45" i="71" s="1"/>
  <c r="E80" i="71"/>
  <c r="H80" i="71" s="1"/>
  <c r="E98" i="71"/>
  <c r="H98" i="71" s="1"/>
  <c r="E72" i="71"/>
  <c r="H72" i="71" s="1"/>
  <c r="E91" i="71"/>
  <c r="H91" i="71" s="1"/>
  <c r="E131" i="71"/>
  <c r="H131" i="71" s="1"/>
  <c r="E140" i="71"/>
  <c r="H140" i="71" s="1"/>
  <c r="E22" i="71"/>
  <c r="H22" i="71" s="1"/>
  <c r="E44" i="71"/>
  <c r="H44" i="71" s="1"/>
  <c r="E41" i="71"/>
  <c r="H41" i="71" s="1"/>
  <c r="E222" i="71"/>
  <c r="H222" i="71" s="1"/>
  <c r="E69" i="71"/>
  <c r="H69" i="71" s="1"/>
  <c r="E195" i="71"/>
  <c r="H195" i="71" s="1"/>
  <c r="E62" i="71"/>
  <c r="H62" i="71" s="1"/>
  <c r="E63" i="71"/>
  <c r="H63" i="71" s="1"/>
  <c r="E25" i="71"/>
  <c r="H25" i="71" s="1"/>
  <c r="E149" i="71"/>
  <c r="H149" i="71" s="1"/>
  <c r="E113" i="71"/>
  <c r="H113" i="71" s="1"/>
  <c r="E178" i="71"/>
  <c r="H178" i="71" s="1"/>
  <c r="E126" i="71"/>
  <c r="H126" i="71" s="1"/>
  <c r="E68" i="71"/>
  <c r="H68" i="71" s="1"/>
  <c r="E211" i="71"/>
  <c r="H211" i="71" s="1"/>
  <c r="E61" i="71"/>
  <c r="H61" i="71" s="1"/>
  <c r="E56" i="71"/>
  <c r="H56" i="71" s="1"/>
  <c r="E208" i="71"/>
  <c r="H208" i="71" s="1"/>
  <c r="E215" i="71"/>
  <c r="H215" i="71" s="1"/>
  <c r="E66" i="88"/>
  <c r="H66" i="88" s="1"/>
  <c r="E66" i="89" s="1"/>
  <c r="H66" i="89" s="1"/>
  <c r="C66" i="90" s="1"/>
  <c r="E67" i="88"/>
  <c r="H67" i="88" s="1"/>
  <c r="E67" i="89" s="1"/>
  <c r="H67" i="89" s="1"/>
  <c r="C67" i="90" s="1"/>
  <c r="E65" i="90"/>
  <c r="H65" i="90" s="1"/>
  <c r="E108" i="71"/>
  <c r="H108" i="71" s="1"/>
  <c r="C108" i="68" s="1"/>
  <c r="E177" i="71"/>
  <c r="H177" i="71" s="1"/>
  <c r="C177" i="68" s="1"/>
  <c r="E107" i="71"/>
  <c r="H107" i="71" s="1"/>
  <c r="C107" i="68" s="1"/>
  <c r="E109" i="71"/>
  <c r="H109" i="71" s="1"/>
  <c r="C109" i="68" s="1"/>
  <c r="E184" i="71"/>
  <c r="H184" i="71" s="1"/>
  <c r="C184" i="68" s="1"/>
  <c r="N5" i="33"/>
  <c r="P225" i="33"/>
  <c r="E137" i="68"/>
  <c r="H137" i="68" s="1"/>
  <c r="E209" i="68"/>
  <c r="H209" i="68" s="1"/>
  <c r="E133" i="68"/>
  <c r="H133" i="68" s="1"/>
  <c r="E100" i="68"/>
  <c r="H100" i="68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1" l="1"/>
  <c r="H65" i="91" s="1"/>
  <c r="E65" i="92" s="1"/>
  <c r="H65" i="92" s="1"/>
  <c r="C65" i="93" s="1"/>
  <c r="C97" i="68"/>
  <c r="E97" i="68" s="1"/>
  <c r="H97" i="68" s="1"/>
  <c r="E97" i="69" s="1"/>
  <c r="H97" i="69" s="1"/>
  <c r="E97" i="72" s="1"/>
  <c r="H97" i="72" s="1"/>
  <c r="C144" i="68"/>
  <c r="E144" i="68" s="1"/>
  <c r="H144" i="68" s="1"/>
  <c r="E144" i="69" s="1"/>
  <c r="H144" i="69" s="1"/>
  <c r="E144" i="72" s="1"/>
  <c r="H144" i="72" s="1"/>
  <c r="C26" i="68"/>
  <c r="E26" i="68" s="1"/>
  <c r="H26" i="68" s="1"/>
  <c r="E26" i="69" s="1"/>
  <c r="H26" i="69" s="1"/>
  <c r="E26" i="72" s="1"/>
  <c r="H26" i="72" s="1"/>
  <c r="C50" i="68"/>
  <c r="E50" i="68" s="1"/>
  <c r="H50" i="68" s="1"/>
  <c r="E50" i="69" s="1"/>
  <c r="H50" i="69" s="1"/>
  <c r="E50" i="72" s="1"/>
  <c r="H50" i="72" s="1"/>
  <c r="C21" i="68"/>
  <c r="E21" i="68" s="1"/>
  <c r="H21" i="68" s="1"/>
  <c r="E21" i="69" s="1"/>
  <c r="H21" i="69" s="1"/>
  <c r="E21" i="72" s="1"/>
  <c r="H21" i="72" s="1"/>
  <c r="C183" i="68"/>
  <c r="E183" i="68" s="1"/>
  <c r="H183" i="68" s="1"/>
  <c r="E183" i="69" s="1"/>
  <c r="H183" i="69" s="1"/>
  <c r="E183" i="72" s="1"/>
  <c r="H183" i="72" s="1"/>
  <c r="C110" i="68"/>
  <c r="E110" i="68" s="1"/>
  <c r="H110" i="68" s="1"/>
  <c r="E110" i="69" s="1"/>
  <c r="H110" i="69" s="1"/>
  <c r="E110" i="72" s="1"/>
  <c r="H110" i="72" s="1"/>
  <c r="C58" i="68"/>
  <c r="E58" i="68" s="1"/>
  <c r="H58" i="68" s="1"/>
  <c r="E58" i="69" s="1"/>
  <c r="H58" i="69" s="1"/>
  <c r="E58" i="72" s="1"/>
  <c r="H58" i="72" s="1"/>
  <c r="E197" i="68"/>
  <c r="H197" i="68" s="1"/>
  <c r="E197" i="69" s="1"/>
  <c r="H197" i="69" s="1"/>
  <c r="E197" i="72" s="1"/>
  <c r="H197" i="72" s="1"/>
  <c r="C197" i="68"/>
  <c r="C101" i="68"/>
  <c r="E101" i="68" s="1"/>
  <c r="H101" i="68" s="1"/>
  <c r="E101" i="69" s="1"/>
  <c r="H101" i="69" s="1"/>
  <c r="E101" i="72" s="1"/>
  <c r="H101" i="72" s="1"/>
  <c r="C114" i="68"/>
  <c r="E114" i="68" s="1"/>
  <c r="H114" i="68" s="1"/>
  <c r="E114" i="69" s="1"/>
  <c r="H114" i="69" s="1"/>
  <c r="E114" i="72" s="1"/>
  <c r="H114" i="72" s="1"/>
  <c r="C55" i="68"/>
  <c r="E55" i="68" s="1"/>
  <c r="H55" i="68" s="1"/>
  <c r="E55" i="69" s="1"/>
  <c r="H55" i="69" s="1"/>
  <c r="E55" i="72" s="1"/>
  <c r="H55" i="72" s="1"/>
  <c r="C210" i="68"/>
  <c r="E210" i="68" s="1"/>
  <c r="H210" i="68" s="1"/>
  <c r="E210" i="69" s="1"/>
  <c r="H210" i="69" s="1"/>
  <c r="E210" i="72" s="1"/>
  <c r="H210" i="72" s="1"/>
  <c r="C146" i="68"/>
  <c r="E146" i="68" s="1"/>
  <c r="H146" i="68" s="1"/>
  <c r="E146" i="69" s="1"/>
  <c r="H146" i="69" s="1"/>
  <c r="E146" i="72" s="1"/>
  <c r="H146" i="72" s="1"/>
  <c r="C143" i="68"/>
  <c r="E143" i="68" s="1"/>
  <c r="H143" i="68" s="1"/>
  <c r="E143" i="69" s="1"/>
  <c r="H143" i="69" s="1"/>
  <c r="E143" i="72" s="1"/>
  <c r="H143" i="72" s="1"/>
  <c r="C49" i="68"/>
  <c r="E49" i="68" s="1"/>
  <c r="H49" i="68" s="1"/>
  <c r="E49" i="69" s="1"/>
  <c r="H49" i="69" s="1"/>
  <c r="E49" i="72" s="1"/>
  <c r="H49" i="72" s="1"/>
  <c r="C195" i="68"/>
  <c r="E195" i="68" s="1"/>
  <c r="H195" i="68" s="1"/>
  <c r="E195" i="69" s="1"/>
  <c r="H195" i="69" s="1"/>
  <c r="E195" i="72" s="1"/>
  <c r="H195" i="72" s="1"/>
  <c r="C132" i="68"/>
  <c r="E132" i="68" s="1"/>
  <c r="H132" i="68" s="1"/>
  <c r="E132" i="69" s="1"/>
  <c r="H132" i="69" s="1"/>
  <c r="E132" i="72" s="1"/>
  <c r="H132" i="72" s="1"/>
  <c r="C52" i="68"/>
  <c r="E52" i="68" s="1"/>
  <c r="H52" i="68" s="1"/>
  <c r="E52" i="69" s="1"/>
  <c r="H52" i="69" s="1"/>
  <c r="E52" i="72" s="1"/>
  <c r="H52" i="72" s="1"/>
  <c r="C69" i="68"/>
  <c r="E69" i="68" s="1"/>
  <c r="H69" i="68" s="1"/>
  <c r="E69" i="69" s="1"/>
  <c r="H69" i="69" s="1"/>
  <c r="E69" i="72" s="1"/>
  <c r="H69" i="72" s="1"/>
  <c r="C91" i="68"/>
  <c r="E91" i="68" s="1"/>
  <c r="H91" i="68" s="1"/>
  <c r="E91" i="69" s="1"/>
  <c r="H91" i="69" s="1"/>
  <c r="E91" i="72" s="1"/>
  <c r="H91" i="72" s="1"/>
  <c r="C99" i="68"/>
  <c r="E99" i="68" s="1"/>
  <c r="H99" i="68" s="1"/>
  <c r="E99" i="69" s="1"/>
  <c r="H99" i="69" s="1"/>
  <c r="E99" i="72" s="1"/>
  <c r="H99" i="72" s="1"/>
  <c r="C190" i="68"/>
  <c r="E190" i="68" s="1"/>
  <c r="H190" i="68" s="1"/>
  <c r="E190" i="69" s="1"/>
  <c r="H190" i="69" s="1"/>
  <c r="E190" i="72" s="1"/>
  <c r="H190" i="72" s="1"/>
  <c r="C85" i="68"/>
  <c r="E85" i="68" s="1"/>
  <c r="H85" i="68" s="1"/>
  <c r="E85" i="69" s="1"/>
  <c r="H85" i="69" s="1"/>
  <c r="E85" i="72" s="1"/>
  <c r="H85" i="72" s="1"/>
  <c r="E213" i="68"/>
  <c r="H213" i="68" s="1"/>
  <c r="E213" i="69" s="1"/>
  <c r="H213" i="69" s="1"/>
  <c r="E213" i="72" s="1"/>
  <c r="H213" i="72" s="1"/>
  <c r="C213" i="68"/>
  <c r="C206" i="68"/>
  <c r="E206" i="68" s="1"/>
  <c r="H206" i="68" s="1"/>
  <c r="E206" i="69" s="1"/>
  <c r="H206" i="69" s="1"/>
  <c r="E206" i="72" s="1"/>
  <c r="H206" i="72" s="1"/>
  <c r="C214" i="68"/>
  <c r="E214" i="68" s="1"/>
  <c r="H214" i="68" s="1"/>
  <c r="E214" i="69" s="1"/>
  <c r="H214" i="69" s="1"/>
  <c r="E214" i="72" s="1"/>
  <c r="H214" i="72" s="1"/>
  <c r="C38" i="68"/>
  <c r="E38" i="68" s="1"/>
  <c r="H38" i="68" s="1"/>
  <c r="E38" i="69" s="1"/>
  <c r="H38" i="69" s="1"/>
  <c r="E38" i="72" s="1"/>
  <c r="H38" i="72" s="1"/>
  <c r="C138" i="68"/>
  <c r="E138" i="68" s="1"/>
  <c r="H138" i="68" s="1"/>
  <c r="E138" i="69" s="1"/>
  <c r="H138" i="69" s="1"/>
  <c r="E138" i="72" s="1"/>
  <c r="H138" i="72" s="1"/>
  <c r="C86" i="68"/>
  <c r="E86" i="68" s="1"/>
  <c r="H86" i="68" s="1"/>
  <c r="E86" i="69" s="1"/>
  <c r="H86" i="69" s="1"/>
  <c r="E86" i="72" s="1"/>
  <c r="H86" i="72" s="1"/>
  <c r="C187" i="68"/>
  <c r="E187" i="68" s="1"/>
  <c r="H187" i="68" s="1"/>
  <c r="E187" i="69" s="1"/>
  <c r="H187" i="69" s="1"/>
  <c r="E187" i="72" s="1"/>
  <c r="H187" i="72" s="1"/>
  <c r="C96" i="68"/>
  <c r="E96" i="68" s="1"/>
  <c r="H96" i="68" s="1"/>
  <c r="E96" i="69" s="1"/>
  <c r="H96" i="69" s="1"/>
  <c r="E96" i="72" s="1"/>
  <c r="H96" i="72" s="1"/>
  <c r="E130" i="68"/>
  <c r="H130" i="68" s="1"/>
  <c r="E130" i="69" s="1"/>
  <c r="H130" i="69" s="1"/>
  <c r="E130" i="72" s="1"/>
  <c r="H130" i="72" s="1"/>
  <c r="C130" i="68"/>
  <c r="C217" i="68"/>
  <c r="E217" i="68" s="1"/>
  <c r="H217" i="68" s="1"/>
  <c r="E217" i="69" s="1"/>
  <c r="H217" i="69" s="1"/>
  <c r="E217" i="72" s="1"/>
  <c r="H217" i="72" s="1"/>
  <c r="C178" i="68"/>
  <c r="E178" i="68" s="1"/>
  <c r="H178" i="68" s="1"/>
  <c r="E178" i="69" s="1"/>
  <c r="H178" i="69" s="1"/>
  <c r="E178" i="72" s="1"/>
  <c r="H178" i="72" s="1"/>
  <c r="C84" i="68"/>
  <c r="E84" i="68" s="1"/>
  <c r="H84" i="68" s="1"/>
  <c r="E84" i="69" s="1"/>
  <c r="H84" i="69" s="1"/>
  <c r="E84" i="72" s="1"/>
  <c r="H84" i="72" s="1"/>
  <c r="C64" i="68"/>
  <c r="E64" i="68" s="1"/>
  <c r="H64" i="68" s="1"/>
  <c r="E64" i="69" s="1"/>
  <c r="H64" i="69" s="1"/>
  <c r="E64" i="72" s="1"/>
  <c r="H64" i="72" s="1"/>
  <c r="C208" i="68"/>
  <c r="E208" i="68" s="1"/>
  <c r="H208" i="68" s="1"/>
  <c r="E208" i="69" s="1"/>
  <c r="H208" i="69" s="1"/>
  <c r="E208" i="72" s="1"/>
  <c r="H208" i="72" s="1"/>
  <c r="C56" i="68"/>
  <c r="E56" i="68" s="1"/>
  <c r="H56" i="68" s="1"/>
  <c r="E56" i="69" s="1"/>
  <c r="H56" i="69" s="1"/>
  <c r="E56" i="72" s="1"/>
  <c r="H56" i="72" s="1"/>
  <c r="C222" i="68"/>
  <c r="E222" i="68" s="1"/>
  <c r="H222" i="68" s="1"/>
  <c r="E222" i="69" s="1"/>
  <c r="H222" i="69" s="1"/>
  <c r="E222" i="72" s="1"/>
  <c r="H222" i="72" s="1"/>
  <c r="E61" i="68"/>
  <c r="H61" i="68" s="1"/>
  <c r="E61" i="69" s="1"/>
  <c r="H61" i="69" s="1"/>
  <c r="E61" i="72" s="1"/>
  <c r="H61" i="72" s="1"/>
  <c r="C61" i="68"/>
  <c r="C149" i="68"/>
  <c r="E149" i="68" s="1"/>
  <c r="H149" i="68" s="1"/>
  <c r="E149" i="69" s="1"/>
  <c r="H149" i="69" s="1"/>
  <c r="E149" i="72" s="1"/>
  <c r="H149" i="72" s="1"/>
  <c r="C72" i="68"/>
  <c r="E72" i="68" s="1"/>
  <c r="H72" i="68" s="1"/>
  <c r="E72" i="69" s="1"/>
  <c r="H72" i="69" s="1"/>
  <c r="E72" i="72" s="1"/>
  <c r="H72" i="72" s="1"/>
  <c r="C20" i="68"/>
  <c r="E20" i="68" s="1"/>
  <c r="H20" i="68" s="1"/>
  <c r="E20" i="69" s="1"/>
  <c r="H20" i="69" s="1"/>
  <c r="E20" i="72" s="1"/>
  <c r="H20" i="72" s="1"/>
  <c r="C203" i="68"/>
  <c r="E203" i="68" s="1"/>
  <c r="H203" i="68" s="1"/>
  <c r="E203" i="69" s="1"/>
  <c r="H203" i="69" s="1"/>
  <c r="E203" i="72" s="1"/>
  <c r="H203" i="72" s="1"/>
  <c r="C28" i="68"/>
  <c r="E28" i="68" s="1"/>
  <c r="H28" i="68" s="1"/>
  <c r="E28" i="69" s="1"/>
  <c r="H28" i="69" s="1"/>
  <c r="E28" i="72" s="1"/>
  <c r="H28" i="72" s="1"/>
  <c r="C24" i="68"/>
  <c r="E24" i="68" s="1"/>
  <c r="H24" i="68" s="1"/>
  <c r="E24" i="69" s="1"/>
  <c r="H24" i="69" s="1"/>
  <c r="E24" i="72" s="1"/>
  <c r="H24" i="72" s="1"/>
  <c r="C111" i="68"/>
  <c r="E111" i="68" s="1"/>
  <c r="H111" i="68" s="1"/>
  <c r="E111" i="69" s="1"/>
  <c r="H111" i="69" s="1"/>
  <c r="E111" i="72" s="1"/>
  <c r="H111" i="72" s="1"/>
  <c r="E23" i="68"/>
  <c r="H23" i="68" s="1"/>
  <c r="E23" i="69" s="1"/>
  <c r="H23" i="69" s="1"/>
  <c r="E23" i="72" s="1"/>
  <c r="H23" i="72" s="1"/>
  <c r="C23" i="68"/>
  <c r="C199" i="68"/>
  <c r="E199" i="68" s="1"/>
  <c r="H199" i="68" s="1"/>
  <c r="E199" i="69" s="1"/>
  <c r="H199" i="69" s="1"/>
  <c r="E199" i="72" s="1"/>
  <c r="H199" i="72" s="1"/>
  <c r="C54" i="68"/>
  <c r="E54" i="68" s="1"/>
  <c r="H54" i="68" s="1"/>
  <c r="E54" i="69" s="1"/>
  <c r="H54" i="69" s="1"/>
  <c r="E54" i="72" s="1"/>
  <c r="H54" i="72" s="1"/>
  <c r="C94" i="68"/>
  <c r="E94" i="68" s="1"/>
  <c r="H94" i="68" s="1"/>
  <c r="E94" i="69" s="1"/>
  <c r="H94" i="69" s="1"/>
  <c r="E94" i="72" s="1"/>
  <c r="H94" i="72" s="1"/>
  <c r="C60" i="68"/>
  <c r="E60" i="68" s="1"/>
  <c r="H60" i="68" s="1"/>
  <c r="E60" i="69" s="1"/>
  <c r="H60" i="69" s="1"/>
  <c r="E60" i="72" s="1"/>
  <c r="H60" i="72" s="1"/>
  <c r="C151" i="68"/>
  <c r="E151" i="68" s="1"/>
  <c r="H151" i="68" s="1"/>
  <c r="E151" i="69" s="1"/>
  <c r="H151" i="69" s="1"/>
  <c r="E151" i="72" s="1"/>
  <c r="H151" i="72" s="1"/>
  <c r="C57" i="68"/>
  <c r="E57" i="68" s="1"/>
  <c r="H57" i="68" s="1"/>
  <c r="E57" i="69" s="1"/>
  <c r="H57" i="69" s="1"/>
  <c r="E57" i="72" s="1"/>
  <c r="H57" i="72" s="1"/>
  <c r="C186" i="68"/>
  <c r="E186" i="68" s="1"/>
  <c r="H186" i="68" s="1"/>
  <c r="E186" i="69" s="1"/>
  <c r="H186" i="69" s="1"/>
  <c r="E186" i="72" s="1"/>
  <c r="H186" i="72" s="1"/>
  <c r="E73" i="68"/>
  <c r="H73" i="68" s="1"/>
  <c r="E73" i="69" s="1"/>
  <c r="H73" i="69" s="1"/>
  <c r="E73" i="72" s="1"/>
  <c r="H73" i="72" s="1"/>
  <c r="C73" i="68"/>
  <c r="C161" i="68"/>
  <c r="E161" i="68" s="1"/>
  <c r="H161" i="68" s="1"/>
  <c r="E161" i="69" s="1"/>
  <c r="H161" i="69" s="1"/>
  <c r="E161" i="72" s="1"/>
  <c r="H161" i="72" s="1"/>
  <c r="C25" i="68"/>
  <c r="E25" i="68" s="1"/>
  <c r="H25" i="68" s="1"/>
  <c r="E25" i="69" s="1"/>
  <c r="H25" i="69" s="1"/>
  <c r="E25" i="72" s="1"/>
  <c r="H25" i="72" s="1"/>
  <c r="C191" i="68"/>
  <c r="E191" i="68" s="1"/>
  <c r="H191" i="68" s="1"/>
  <c r="E191" i="69" s="1"/>
  <c r="H191" i="69" s="1"/>
  <c r="E191" i="72" s="1"/>
  <c r="H191" i="72" s="1"/>
  <c r="C198" i="68"/>
  <c r="E198" i="68" s="1"/>
  <c r="H198" i="68" s="1"/>
  <c r="E198" i="69" s="1"/>
  <c r="H198" i="69" s="1"/>
  <c r="E198" i="72" s="1"/>
  <c r="H198" i="72" s="1"/>
  <c r="C39" i="68"/>
  <c r="E39" i="68" s="1"/>
  <c r="H39" i="68" s="1"/>
  <c r="E39" i="69" s="1"/>
  <c r="H39" i="69" s="1"/>
  <c r="E39" i="72" s="1"/>
  <c r="H39" i="72" s="1"/>
  <c r="C152" i="68"/>
  <c r="E152" i="68" s="1"/>
  <c r="H152" i="68" s="1"/>
  <c r="E152" i="69" s="1"/>
  <c r="H152" i="69" s="1"/>
  <c r="E152" i="72" s="1"/>
  <c r="H152" i="72" s="1"/>
  <c r="C115" i="68"/>
  <c r="E115" i="68" s="1"/>
  <c r="H115" i="68" s="1"/>
  <c r="E115" i="69" s="1"/>
  <c r="H115" i="69" s="1"/>
  <c r="E115" i="72" s="1"/>
  <c r="H115" i="72" s="1"/>
  <c r="E139" i="68"/>
  <c r="H139" i="68" s="1"/>
  <c r="E139" i="69" s="1"/>
  <c r="H139" i="69" s="1"/>
  <c r="E139" i="72" s="1"/>
  <c r="H139" i="72" s="1"/>
  <c r="C139" i="68"/>
  <c r="C31" i="68"/>
  <c r="E31" i="68" s="1"/>
  <c r="H31" i="68" s="1"/>
  <c r="E31" i="69" s="1"/>
  <c r="H31" i="69" s="1"/>
  <c r="E31" i="72" s="1"/>
  <c r="H31" i="72" s="1"/>
  <c r="C53" i="68"/>
  <c r="E53" i="68" s="1"/>
  <c r="H53" i="68" s="1"/>
  <c r="E53" i="69" s="1"/>
  <c r="H53" i="69" s="1"/>
  <c r="E53" i="72" s="1"/>
  <c r="H53" i="72" s="1"/>
  <c r="C216" i="68"/>
  <c r="E216" i="68" s="1"/>
  <c r="H216" i="68" s="1"/>
  <c r="E216" i="69" s="1"/>
  <c r="H216" i="69" s="1"/>
  <c r="E216" i="72" s="1"/>
  <c r="H216" i="72" s="1"/>
  <c r="C77" i="68"/>
  <c r="E77" i="68" s="1"/>
  <c r="H77" i="68" s="1"/>
  <c r="E77" i="69" s="1"/>
  <c r="H77" i="69" s="1"/>
  <c r="E77" i="72" s="1"/>
  <c r="H77" i="72" s="1"/>
  <c r="C112" i="68"/>
  <c r="E112" i="68" s="1"/>
  <c r="H112" i="68" s="1"/>
  <c r="E112" i="69" s="1"/>
  <c r="H112" i="69" s="1"/>
  <c r="E112" i="72" s="1"/>
  <c r="H112" i="72" s="1"/>
  <c r="C134" i="68"/>
  <c r="E134" i="68" s="1"/>
  <c r="H134" i="68" s="1"/>
  <c r="E134" i="69" s="1"/>
  <c r="H134" i="69" s="1"/>
  <c r="E134" i="72" s="1"/>
  <c r="H134" i="72" s="1"/>
  <c r="C150" i="68"/>
  <c r="E150" i="68" s="1"/>
  <c r="H150" i="68" s="1"/>
  <c r="E150" i="69" s="1"/>
  <c r="H150" i="69" s="1"/>
  <c r="E150" i="72" s="1"/>
  <c r="H150" i="72" s="1"/>
  <c r="E79" i="68"/>
  <c r="H79" i="68" s="1"/>
  <c r="E79" i="69" s="1"/>
  <c r="H79" i="69" s="1"/>
  <c r="E79" i="72" s="1"/>
  <c r="H79" i="72" s="1"/>
  <c r="C79" i="68"/>
  <c r="C34" i="68"/>
  <c r="E34" i="68" s="1"/>
  <c r="H34" i="68" s="1"/>
  <c r="E34" i="69" s="1"/>
  <c r="H34" i="69" s="1"/>
  <c r="E34" i="72" s="1"/>
  <c r="H34" i="72" s="1"/>
  <c r="C63" i="68"/>
  <c r="E63" i="68" s="1"/>
  <c r="H63" i="68" s="1"/>
  <c r="E63" i="69" s="1"/>
  <c r="H63" i="69" s="1"/>
  <c r="E63" i="72" s="1"/>
  <c r="H63" i="72" s="1"/>
  <c r="C44" i="68"/>
  <c r="E44" i="68" s="1"/>
  <c r="H44" i="68" s="1"/>
  <c r="E44" i="69" s="1"/>
  <c r="H44" i="69" s="1"/>
  <c r="E44" i="72" s="1"/>
  <c r="H44" i="72" s="1"/>
  <c r="C35" i="68"/>
  <c r="E35" i="68" s="1"/>
  <c r="H35" i="68" s="1"/>
  <c r="E35" i="69" s="1"/>
  <c r="H35" i="69" s="1"/>
  <c r="E35" i="72" s="1"/>
  <c r="H35" i="72" s="1"/>
  <c r="C117" i="68"/>
  <c r="E117" i="68" s="1"/>
  <c r="H117" i="68" s="1"/>
  <c r="E117" i="69" s="1"/>
  <c r="H117" i="69" s="1"/>
  <c r="E117" i="72" s="1"/>
  <c r="H117" i="72" s="1"/>
  <c r="C218" i="68"/>
  <c r="E218" i="68" s="1"/>
  <c r="H218" i="68" s="1"/>
  <c r="E218" i="69" s="1"/>
  <c r="H218" i="69" s="1"/>
  <c r="E218" i="72" s="1"/>
  <c r="H218" i="72" s="1"/>
  <c r="C33" i="68"/>
  <c r="E33" i="68" s="1"/>
  <c r="H33" i="68" s="1"/>
  <c r="E33" i="69" s="1"/>
  <c r="H33" i="69" s="1"/>
  <c r="E33" i="72" s="1"/>
  <c r="H33" i="72" s="1"/>
  <c r="E43" i="68"/>
  <c r="H43" i="68" s="1"/>
  <c r="E43" i="69" s="1"/>
  <c r="H43" i="69" s="1"/>
  <c r="E43" i="72" s="1"/>
  <c r="H43" i="72" s="1"/>
  <c r="C43" i="68"/>
  <c r="C201" i="68"/>
  <c r="E201" i="68" s="1"/>
  <c r="H201" i="68" s="1"/>
  <c r="E201" i="69" s="1"/>
  <c r="H201" i="69" s="1"/>
  <c r="E201" i="72" s="1"/>
  <c r="H201" i="72" s="1"/>
  <c r="C118" i="68"/>
  <c r="E118" i="68" s="1"/>
  <c r="H118" i="68" s="1"/>
  <c r="E118" i="69" s="1"/>
  <c r="H118" i="69" s="1"/>
  <c r="E118" i="72" s="1"/>
  <c r="H118" i="72" s="1"/>
  <c r="C75" i="68"/>
  <c r="E75" i="68" s="1"/>
  <c r="H75" i="68" s="1"/>
  <c r="E75" i="69" s="1"/>
  <c r="H75" i="69" s="1"/>
  <c r="E75" i="72" s="1"/>
  <c r="H75" i="72" s="1"/>
  <c r="C147" i="68"/>
  <c r="E147" i="68" s="1"/>
  <c r="H147" i="68" s="1"/>
  <c r="E147" i="69" s="1"/>
  <c r="H147" i="69" s="1"/>
  <c r="E147" i="72" s="1"/>
  <c r="H147" i="72" s="1"/>
  <c r="C192" i="68"/>
  <c r="E192" i="68" s="1"/>
  <c r="H192" i="68" s="1"/>
  <c r="E192" i="69" s="1"/>
  <c r="H192" i="69" s="1"/>
  <c r="E192" i="72" s="1"/>
  <c r="H192" i="72" s="1"/>
  <c r="C205" i="68"/>
  <c r="E205" i="68" s="1"/>
  <c r="H205" i="68" s="1"/>
  <c r="E205" i="69" s="1"/>
  <c r="H205" i="69" s="1"/>
  <c r="E205" i="72" s="1"/>
  <c r="H205" i="72" s="1"/>
  <c r="C83" i="68"/>
  <c r="E83" i="68" s="1"/>
  <c r="H83" i="68" s="1"/>
  <c r="E83" i="69" s="1"/>
  <c r="H83" i="69" s="1"/>
  <c r="E83" i="72" s="1"/>
  <c r="H83" i="72" s="1"/>
  <c r="E200" i="68"/>
  <c r="H200" i="68" s="1"/>
  <c r="E200" i="69" s="1"/>
  <c r="H200" i="69" s="1"/>
  <c r="E200" i="72" s="1"/>
  <c r="H200" i="72" s="1"/>
  <c r="C200" i="68"/>
  <c r="C116" i="68"/>
  <c r="E116" i="68" s="1"/>
  <c r="H116" i="68" s="1"/>
  <c r="E116" i="69" s="1"/>
  <c r="H116" i="69" s="1"/>
  <c r="E116" i="72" s="1"/>
  <c r="H116" i="72" s="1"/>
  <c r="C68" i="68"/>
  <c r="E68" i="68" s="1"/>
  <c r="H68" i="68" s="1"/>
  <c r="E68" i="69" s="1"/>
  <c r="H68" i="69" s="1"/>
  <c r="E68" i="72" s="1"/>
  <c r="H68" i="72" s="1"/>
  <c r="C42" i="68"/>
  <c r="E42" i="68" s="1"/>
  <c r="H42" i="68" s="1"/>
  <c r="E42" i="69" s="1"/>
  <c r="H42" i="69" s="1"/>
  <c r="E42" i="72" s="1"/>
  <c r="H42" i="72" s="1"/>
  <c r="C27" i="68"/>
  <c r="E27" i="68" s="1"/>
  <c r="H27" i="68" s="1"/>
  <c r="E27" i="69" s="1"/>
  <c r="H27" i="69" s="1"/>
  <c r="E27" i="72" s="1"/>
  <c r="H27" i="72" s="1"/>
  <c r="C204" i="68"/>
  <c r="E204" i="68" s="1"/>
  <c r="H204" i="68" s="1"/>
  <c r="E204" i="69" s="1"/>
  <c r="H204" i="69" s="1"/>
  <c r="E204" i="72" s="1"/>
  <c r="H204" i="72" s="1"/>
  <c r="C185" i="68"/>
  <c r="E185" i="68" s="1"/>
  <c r="H185" i="68" s="1"/>
  <c r="E185" i="69" s="1"/>
  <c r="H185" i="69" s="1"/>
  <c r="E185" i="72" s="1"/>
  <c r="H185" i="72" s="1"/>
  <c r="C81" i="68"/>
  <c r="E81" i="68" s="1"/>
  <c r="H81" i="68" s="1"/>
  <c r="E81" i="69" s="1"/>
  <c r="H81" i="69" s="1"/>
  <c r="E81" i="72" s="1"/>
  <c r="H81" i="72" s="1"/>
  <c r="C81" i="73" s="1"/>
  <c r="E30" i="68"/>
  <c r="H30" i="68" s="1"/>
  <c r="E30" i="69" s="1"/>
  <c r="H30" i="69" s="1"/>
  <c r="E30" i="72" s="1"/>
  <c r="H30" i="72" s="1"/>
  <c r="C30" i="68"/>
  <c r="C202" i="68"/>
  <c r="E202" i="68" s="1"/>
  <c r="H202" i="68" s="1"/>
  <c r="E202" i="69" s="1"/>
  <c r="H202" i="69" s="1"/>
  <c r="E202" i="72" s="1"/>
  <c r="H202" i="72" s="1"/>
  <c r="C224" i="68"/>
  <c r="E224" i="68" s="1"/>
  <c r="H224" i="68" s="1"/>
  <c r="E224" i="69" s="1"/>
  <c r="H224" i="69" s="1"/>
  <c r="E224" i="72" s="1"/>
  <c r="H224" i="72" s="1"/>
  <c r="C48" i="68"/>
  <c r="E48" i="68" s="1"/>
  <c r="H48" i="68" s="1"/>
  <c r="E48" i="69" s="1"/>
  <c r="H48" i="69" s="1"/>
  <c r="E48" i="72" s="1"/>
  <c r="H48" i="72" s="1"/>
  <c r="C51" i="68"/>
  <c r="E51" i="68" s="1"/>
  <c r="H51" i="68" s="1"/>
  <c r="E51" i="69" s="1"/>
  <c r="H51" i="69" s="1"/>
  <c r="E51" i="72" s="1"/>
  <c r="H51" i="72" s="1"/>
  <c r="C106" i="68"/>
  <c r="E106" i="68" s="1"/>
  <c r="H106" i="68" s="1"/>
  <c r="E106" i="69" s="1"/>
  <c r="H106" i="69" s="1"/>
  <c r="E106" i="72" s="1"/>
  <c r="H106" i="72" s="1"/>
  <c r="C36" i="68"/>
  <c r="E36" i="68" s="1"/>
  <c r="H36" i="68" s="1"/>
  <c r="E36" i="69" s="1"/>
  <c r="H36" i="69" s="1"/>
  <c r="E36" i="72" s="1"/>
  <c r="H36" i="72" s="1"/>
  <c r="C40" i="68"/>
  <c r="E40" i="68" s="1"/>
  <c r="H40" i="68" s="1"/>
  <c r="E40" i="69" s="1"/>
  <c r="H40" i="69" s="1"/>
  <c r="E40" i="72" s="1"/>
  <c r="H40" i="72" s="1"/>
  <c r="E141" i="68"/>
  <c r="H141" i="68" s="1"/>
  <c r="E141" i="69" s="1"/>
  <c r="H141" i="69" s="1"/>
  <c r="E141" i="72" s="1"/>
  <c r="H141" i="72" s="1"/>
  <c r="C141" i="68"/>
  <c r="C76" i="68"/>
  <c r="E76" i="68" s="1"/>
  <c r="H76" i="68" s="1"/>
  <c r="E76" i="69" s="1"/>
  <c r="H76" i="69" s="1"/>
  <c r="E76" i="72" s="1"/>
  <c r="H76" i="72" s="1"/>
  <c r="C207" i="68"/>
  <c r="E207" i="68" s="1"/>
  <c r="H207" i="68" s="1"/>
  <c r="E207" i="69" s="1"/>
  <c r="H207" i="69" s="1"/>
  <c r="E207" i="72" s="1"/>
  <c r="H207" i="72" s="1"/>
  <c r="C98" i="68"/>
  <c r="E98" i="68" s="1"/>
  <c r="H98" i="68" s="1"/>
  <c r="E98" i="69" s="1"/>
  <c r="H98" i="69" s="1"/>
  <c r="E98" i="72" s="1"/>
  <c r="H98" i="72" s="1"/>
  <c r="C22" i="68"/>
  <c r="E22" i="68" s="1"/>
  <c r="H22" i="68" s="1"/>
  <c r="E22" i="69" s="1"/>
  <c r="H22" i="69" s="1"/>
  <c r="E22" i="72" s="1"/>
  <c r="H22" i="72" s="1"/>
  <c r="C126" i="68"/>
  <c r="E126" i="68" s="1"/>
  <c r="H126" i="68" s="1"/>
  <c r="E126" i="69" s="1"/>
  <c r="H126" i="69" s="1"/>
  <c r="E126" i="72" s="1"/>
  <c r="H126" i="72" s="1"/>
  <c r="C140" i="68"/>
  <c r="E140" i="68" s="1"/>
  <c r="H140" i="68" s="1"/>
  <c r="E140" i="69" s="1"/>
  <c r="H140" i="69" s="1"/>
  <c r="E140" i="72" s="1"/>
  <c r="H140" i="72" s="1"/>
  <c r="C45" i="68"/>
  <c r="E45" i="68" s="1"/>
  <c r="H45" i="68" s="1"/>
  <c r="E45" i="69" s="1"/>
  <c r="H45" i="69" s="1"/>
  <c r="E45" i="72" s="1"/>
  <c r="H45" i="72" s="1"/>
  <c r="E221" i="68"/>
  <c r="H221" i="68" s="1"/>
  <c r="E221" i="69" s="1"/>
  <c r="H221" i="69" s="1"/>
  <c r="E221" i="72" s="1"/>
  <c r="H221" i="72" s="1"/>
  <c r="C221" i="68"/>
  <c r="C70" i="68"/>
  <c r="E70" i="68" s="1"/>
  <c r="H70" i="68" s="1"/>
  <c r="E70" i="69" s="1"/>
  <c r="H70" i="69" s="1"/>
  <c r="E70" i="72" s="1"/>
  <c r="H70" i="72" s="1"/>
  <c r="C19" i="68"/>
  <c r="E19" i="68" s="1"/>
  <c r="H19" i="68" s="1"/>
  <c r="E19" i="69" s="1"/>
  <c r="H19" i="69" s="1"/>
  <c r="E19" i="72" s="1"/>
  <c r="H19" i="72" s="1"/>
  <c r="C220" i="68"/>
  <c r="E220" i="68" s="1"/>
  <c r="H220" i="68" s="1"/>
  <c r="E220" i="69" s="1"/>
  <c r="H220" i="69" s="1"/>
  <c r="E220" i="72" s="1"/>
  <c r="H220" i="72" s="1"/>
  <c r="C46" i="68"/>
  <c r="E46" i="68" s="1"/>
  <c r="H46" i="68" s="1"/>
  <c r="E46" i="69" s="1"/>
  <c r="H46" i="69" s="1"/>
  <c r="E46" i="72" s="1"/>
  <c r="H46" i="72" s="1"/>
  <c r="C223" i="68"/>
  <c r="E223" i="68" s="1"/>
  <c r="H223" i="68" s="1"/>
  <c r="E223" i="69" s="1"/>
  <c r="H223" i="69" s="1"/>
  <c r="E223" i="72" s="1"/>
  <c r="H223" i="72" s="1"/>
  <c r="C188" i="68"/>
  <c r="E188" i="68" s="1"/>
  <c r="H188" i="68" s="1"/>
  <c r="E188" i="69" s="1"/>
  <c r="H188" i="69" s="1"/>
  <c r="E188" i="72" s="1"/>
  <c r="H188" i="72" s="1"/>
  <c r="C89" i="68"/>
  <c r="E89" i="68" s="1"/>
  <c r="H89" i="68" s="1"/>
  <c r="E89" i="69" s="1"/>
  <c r="H89" i="69" s="1"/>
  <c r="E89" i="72" s="1"/>
  <c r="H89" i="72" s="1"/>
  <c r="E142" i="68"/>
  <c r="H142" i="68" s="1"/>
  <c r="E142" i="69" s="1"/>
  <c r="H142" i="69" s="1"/>
  <c r="E142" i="72" s="1"/>
  <c r="H142" i="72" s="1"/>
  <c r="C142" i="68"/>
  <c r="C71" i="68"/>
  <c r="E71" i="68" s="1"/>
  <c r="H71" i="68" s="1"/>
  <c r="E71" i="69" s="1"/>
  <c r="H71" i="69" s="1"/>
  <c r="E71" i="72" s="1"/>
  <c r="H71" i="72" s="1"/>
  <c r="C59" i="68"/>
  <c r="E59" i="68" s="1"/>
  <c r="H59" i="68" s="1"/>
  <c r="E59" i="69" s="1"/>
  <c r="H59" i="69" s="1"/>
  <c r="E59" i="72" s="1"/>
  <c r="H59" i="72" s="1"/>
  <c r="C87" i="68"/>
  <c r="E87" i="68" s="1"/>
  <c r="H87" i="68" s="1"/>
  <c r="E87" i="69" s="1"/>
  <c r="H87" i="69" s="1"/>
  <c r="E87" i="72" s="1"/>
  <c r="H87" i="72" s="1"/>
  <c r="C212" i="68"/>
  <c r="E212" i="68" s="1"/>
  <c r="H212" i="68" s="1"/>
  <c r="E212" i="69" s="1"/>
  <c r="H212" i="69" s="1"/>
  <c r="E212" i="72" s="1"/>
  <c r="H212" i="72" s="1"/>
  <c r="C215" i="68"/>
  <c r="E215" i="68" s="1"/>
  <c r="H215" i="68" s="1"/>
  <c r="E215" i="69" s="1"/>
  <c r="H215" i="69" s="1"/>
  <c r="E215" i="72" s="1"/>
  <c r="H215" i="72" s="1"/>
  <c r="E211" i="68"/>
  <c r="H211" i="68" s="1"/>
  <c r="E211" i="69" s="1"/>
  <c r="H211" i="69" s="1"/>
  <c r="E211" i="72" s="1"/>
  <c r="H211" i="72" s="1"/>
  <c r="C211" i="68"/>
  <c r="C113" i="68"/>
  <c r="E113" i="68" s="1"/>
  <c r="H113" i="68" s="1"/>
  <c r="E113" i="69" s="1"/>
  <c r="H113" i="69" s="1"/>
  <c r="E113" i="72" s="1"/>
  <c r="H113" i="72" s="1"/>
  <c r="C62" i="68"/>
  <c r="E62" i="68" s="1"/>
  <c r="H62" i="68" s="1"/>
  <c r="E62" i="69" s="1"/>
  <c r="H62" i="69" s="1"/>
  <c r="E62" i="72" s="1"/>
  <c r="H62" i="72" s="1"/>
  <c r="C41" i="68"/>
  <c r="E41" i="68" s="1"/>
  <c r="H41" i="68" s="1"/>
  <c r="E41" i="69" s="1"/>
  <c r="H41" i="69" s="1"/>
  <c r="E41" i="72" s="1"/>
  <c r="H41" i="72" s="1"/>
  <c r="E131" i="68"/>
  <c r="H131" i="68" s="1"/>
  <c r="E131" i="69" s="1"/>
  <c r="H131" i="69" s="1"/>
  <c r="E131" i="72" s="1"/>
  <c r="H131" i="72" s="1"/>
  <c r="C131" i="68"/>
  <c r="C80" i="68"/>
  <c r="E80" i="68" s="1"/>
  <c r="H80" i="68" s="1"/>
  <c r="E80" i="69" s="1"/>
  <c r="H80" i="69" s="1"/>
  <c r="E80" i="72" s="1"/>
  <c r="H80" i="72" s="1"/>
  <c r="C136" i="68"/>
  <c r="E136" i="68" s="1"/>
  <c r="H136" i="68" s="1"/>
  <c r="E136" i="69" s="1"/>
  <c r="H136" i="69" s="1"/>
  <c r="E136" i="72" s="1"/>
  <c r="H136" i="72" s="1"/>
  <c r="C78" i="68"/>
  <c r="E78" i="68" s="1"/>
  <c r="H78" i="68" s="1"/>
  <c r="E78" i="69" s="1"/>
  <c r="H78" i="69" s="1"/>
  <c r="E78" i="72" s="1"/>
  <c r="H78" i="72" s="1"/>
  <c r="C135" i="68"/>
  <c r="E135" i="68" s="1"/>
  <c r="H135" i="68" s="1"/>
  <c r="E135" i="69" s="1"/>
  <c r="H135" i="69" s="1"/>
  <c r="E135" i="72" s="1"/>
  <c r="H135" i="72" s="1"/>
  <c r="C74" i="68"/>
  <c r="E74" i="68" s="1"/>
  <c r="H74" i="68" s="1"/>
  <c r="E74" i="69" s="1"/>
  <c r="H74" i="69" s="1"/>
  <c r="E74" i="72" s="1"/>
  <c r="H74" i="72" s="1"/>
  <c r="C90" i="68"/>
  <c r="E90" i="68" s="1"/>
  <c r="H90" i="68" s="1"/>
  <c r="E90" i="69" s="1"/>
  <c r="H90" i="69" s="1"/>
  <c r="E90" i="72" s="1"/>
  <c r="H90" i="72" s="1"/>
  <c r="C196" i="68"/>
  <c r="E196" i="68" s="1"/>
  <c r="H196" i="68" s="1"/>
  <c r="E196" i="69" s="1"/>
  <c r="H196" i="69" s="1"/>
  <c r="E196" i="72" s="1"/>
  <c r="H196" i="72" s="1"/>
  <c r="C32" i="68"/>
  <c r="E32" i="68" s="1"/>
  <c r="H32" i="68" s="1"/>
  <c r="E32" i="69" s="1"/>
  <c r="H32" i="69" s="1"/>
  <c r="E32" i="72" s="1"/>
  <c r="H32" i="72" s="1"/>
  <c r="C95" i="68"/>
  <c r="E95" i="68" s="1"/>
  <c r="H95" i="68" s="1"/>
  <c r="E95" i="69" s="1"/>
  <c r="H95" i="69" s="1"/>
  <c r="E95" i="72" s="1"/>
  <c r="H95" i="72" s="1"/>
  <c r="C47" i="68"/>
  <c r="E47" i="68" s="1"/>
  <c r="H47" i="68" s="1"/>
  <c r="E47" i="69" s="1"/>
  <c r="H47" i="69" s="1"/>
  <c r="E47" i="72" s="1"/>
  <c r="H47" i="72" s="1"/>
  <c r="C82" i="68"/>
  <c r="E82" i="68" s="1"/>
  <c r="H82" i="68" s="1"/>
  <c r="E82" i="69" s="1"/>
  <c r="H82" i="69" s="1"/>
  <c r="E82" i="72" s="1"/>
  <c r="H82" i="72" s="1"/>
  <c r="E29" i="68"/>
  <c r="H29" i="68" s="1"/>
  <c r="E29" i="69" s="1"/>
  <c r="H29" i="69" s="1"/>
  <c r="E29" i="72" s="1"/>
  <c r="H29" i="72" s="1"/>
  <c r="C29" i="68"/>
  <c r="E67" i="90"/>
  <c r="H67" i="90" s="1"/>
  <c r="E66" i="90"/>
  <c r="H66" i="90" s="1"/>
  <c r="E107" i="68"/>
  <c r="H107" i="68" s="1"/>
  <c r="E109" i="68"/>
  <c r="H109" i="68" s="1"/>
  <c r="E108" i="68"/>
  <c r="H108" i="68" s="1"/>
  <c r="E177" i="68"/>
  <c r="H177" i="68" s="1"/>
  <c r="C7" i="8"/>
  <c r="H7" i="8" s="1"/>
  <c r="C19" i="8"/>
  <c r="H19" i="8" s="1"/>
  <c r="C16" i="8"/>
  <c r="H16" i="8" s="1"/>
  <c r="C8" i="8"/>
  <c r="H8" i="8" s="1"/>
  <c r="C15" i="8"/>
  <c r="H15" i="8" s="1"/>
  <c r="C14" i="8"/>
  <c r="H14" i="8" s="1"/>
  <c r="C18" i="8"/>
  <c r="H18" i="8" s="1"/>
  <c r="C17" i="8"/>
  <c r="H17" i="8" s="1"/>
  <c r="C13" i="8"/>
  <c r="H13" i="8" s="1"/>
  <c r="H6" i="8"/>
  <c r="C5" i="8"/>
  <c r="H5" i="8" s="1"/>
  <c r="E100" i="69"/>
  <c r="H100" i="69" s="1"/>
  <c r="E133" i="69"/>
  <c r="H133" i="69" s="1"/>
  <c r="E137" i="69"/>
  <c r="H137" i="69" s="1"/>
  <c r="E209" i="69"/>
  <c r="H209" i="69" s="1"/>
  <c r="E7" i="67"/>
  <c r="H7" i="67" s="1"/>
  <c r="C7" i="70" s="1"/>
  <c r="E13" i="67"/>
  <c r="H13" i="67" s="1"/>
  <c r="C13" i="70" s="1"/>
  <c r="E16" i="67"/>
  <c r="H16" i="67" s="1"/>
  <c r="C16" i="70" s="1"/>
  <c r="L236" i="33"/>
  <c r="L235" i="33"/>
  <c r="E66" i="91" l="1"/>
  <c r="H66" i="91" s="1"/>
  <c r="E66" i="92" s="1"/>
  <c r="H66" i="92" s="1"/>
  <c r="C66" i="93" s="1"/>
  <c r="E67" i="91"/>
  <c r="H67" i="91" s="1"/>
  <c r="E67" i="92" s="1"/>
  <c r="H67" i="92" s="1"/>
  <c r="C67" i="93" s="1"/>
  <c r="E6" i="67"/>
  <c r="H6" i="67" s="1"/>
  <c r="C6" i="70" s="1"/>
  <c r="E14" i="67"/>
  <c r="H14" i="67" s="1"/>
  <c r="C14" i="70" s="1"/>
  <c r="E18" i="67"/>
  <c r="H18" i="67" s="1"/>
  <c r="C18" i="70" s="1"/>
  <c r="E15" i="67"/>
  <c r="H15" i="67" s="1"/>
  <c r="C15" i="70" s="1"/>
  <c r="E17" i="67"/>
  <c r="H17" i="67" s="1"/>
  <c r="C17" i="70" s="1"/>
  <c r="E8" i="67"/>
  <c r="H8" i="67" s="1"/>
  <c r="C8" i="70" s="1"/>
  <c r="E65" i="93"/>
  <c r="H65" i="93" s="1"/>
  <c r="C65" i="94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C5" i="70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E67" i="93"/>
  <c r="H67" i="93" s="1"/>
  <c r="C67" i="94" s="1"/>
  <c r="E66" i="93"/>
  <c r="H66" i="93" s="1"/>
  <c r="C66" i="94" s="1"/>
  <c r="E14" i="70"/>
  <c r="H14" i="70" s="1"/>
  <c r="E17" i="70"/>
  <c r="H17" i="70" s="1"/>
  <c r="E8" i="70"/>
  <c r="H8" i="70" s="1"/>
  <c r="E6" i="70"/>
  <c r="H6" i="70" s="1"/>
  <c r="E18" i="70"/>
  <c r="H18" i="70" s="1"/>
  <c r="E15" i="70"/>
  <c r="H15" i="70" s="1"/>
  <c r="E7" i="70"/>
  <c r="H7" i="70" s="1"/>
  <c r="E13" i="70"/>
  <c r="H13" i="70" s="1"/>
  <c r="E16" i="70"/>
  <c r="H16" i="70" s="1"/>
  <c r="E107" i="72"/>
  <c r="H107" i="72" s="1"/>
  <c r="E109" i="72"/>
  <c r="H109" i="72" s="1"/>
  <c r="E177" i="72"/>
  <c r="H177" i="72" s="1"/>
  <c r="E5" i="70"/>
  <c r="H5" i="70" s="1"/>
  <c r="C222" i="74"/>
  <c r="E222" i="74" s="1"/>
  <c r="H222" i="74" s="1"/>
  <c r="C205" i="74"/>
  <c r="E205" i="74" s="1"/>
  <c r="H205" i="74" s="1"/>
  <c r="C199" i="74"/>
  <c r="E199" i="74" s="1"/>
  <c r="H199" i="74" s="1"/>
  <c r="E137" i="73"/>
  <c r="H137" i="73" s="1"/>
  <c r="C138" i="74"/>
  <c r="E138" i="74" s="1"/>
  <c r="H138" i="74" s="1"/>
  <c r="C132" i="74"/>
  <c r="E132" i="74" s="1"/>
  <c r="H132" i="74" s="1"/>
  <c r="C146" i="74"/>
  <c r="E146" i="74" s="1"/>
  <c r="H146" i="74" s="1"/>
  <c r="C130" i="74"/>
  <c r="E130" i="74" s="1"/>
  <c r="H130" i="74" s="1"/>
  <c r="C35" i="74"/>
  <c r="E35" i="74" s="1"/>
  <c r="H35" i="74" s="1"/>
  <c r="C45" i="74"/>
  <c r="E45" i="74" s="1"/>
  <c r="H45" i="74" s="1"/>
  <c r="C34" i="74"/>
  <c r="E34" i="74" s="1"/>
  <c r="H34" i="74" s="1"/>
  <c r="C59" i="74"/>
  <c r="E59" i="74" s="1"/>
  <c r="H59" i="74" s="1"/>
  <c r="C77" i="74"/>
  <c r="E77" i="74" s="1"/>
  <c r="H77" i="74" s="1"/>
  <c r="C78" i="74"/>
  <c r="E78" i="74" s="1"/>
  <c r="H78" i="74" s="1"/>
  <c r="C218" i="74"/>
  <c r="E218" i="74" s="1"/>
  <c r="H218" i="74" s="1"/>
  <c r="E184" i="73"/>
  <c r="H184" i="73" s="1"/>
  <c r="C90" i="74"/>
  <c r="E90" i="74" s="1"/>
  <c r="H90" i="74" s="1"/>
  <c r="C152" i="74"/>
  <c r="E152" i="74" s="1"/>
  <c r="H152" i="74" s="1"/>
  <c r="C32" i="74"/>
  <c r="E32" i="74" s="1"/>
  <c r="H32" i="74" s="1"/>
  <c r="C33" i="74"/>
  <c r="E33" i="74" s="1"/>
  <c r="H33" i="74" s="1"/>
  <c r="C69" i="74"/>
  <c r="E69" i="74" s="1"/>
  <c r="H69" i="74" s="1"/>
  <c r="C188" i="74"/>
  <c r="E188" i="74" s="1"/>
  <c r="H188" i="74" s="1"/>
  <c r="C80" i="74"/>
  <c r="E80" i="74" s="1"/>
  <c r="H80" i="74" s="1"/>
  <c r="C224" i="74"/>
  <c r="E224" i="74" s="1"/>
  <c r="H224" i="74" s="1"/>
  <c r="E100" i="73"/>
  <c r="H100" i="73" s="1"/>
  <c r="C183" i="74"/>
  <c r="E183" i="74" s="1"/>
  <c r="H183" i="74" s="1"/>
  <c r="C87" i="74"/>
  <c r="E87" i="74" s="1"/>
  <c r="H87" i="74" s="1"/>
  <c r="C131" i="74"/>
  <c r="E131" i="74" s="1"/>
  <c r="H131" i="74" s="1"/>
  <c r="C72" i="74"/>
  <c r="E72" i="74" s="1"/>
  <c r="H72" i="74" s="1"/>
  <c r="C201" i="74"/>
  <c r="E201" i="74" s="1"/>
  <c r="H201" i="74" s="1"/>
  <c r="C81" i="74"/>
  <c r="E81" i="74" s="1"/>
  <c r="H81" i="74" s="1"/>
  <c r="C44" i="74"/>
  <c r="E44" i="74" s="1"/>
  <c r="H44" i="74" s="1"/>
  <c r="C191" i="74"/>
  <c r="E191" i="74" s="1"/>
  <c r="H191" i="74" s="1"/>
  <c r="C73" i="74"/>
  <c r="E73" i="74" s="1"/>
  <c r="H73" i="74" s="1"/>
  <c r="C106" i="74"/>
  <c r="E106" i="74" s="1"/>
  <c r="H106" i="74" s="1"/>
  <c r="C99" i="74"/>
  <c r="E99" i="74" s="1"/>
  <c r="H99" i="74" s="1"/>
  <c r="C24" i="74"/>
  <c r="E24" i="74" s="1"/>
  <c r="H24" i="74" s="1"/>
  <c r="C220" i="74"/>
  <c r="E220" i="74" s="1"/>
  <c r="H220" i="74" s="1"/>
  <c r="C140" i="74"/>
  <c r="E140" i="74" s="1"/>
  <c r="H140" i="74" s="1"/>
  <c r="C211" i="74"/>
  <c r="E211" i="74" s="1"/>
  <c r="H211" i="74" s="1"/>
  <c r="C214" i="74"/>
  <c r="E214" i="74" s="1"/>
  <c r="H214" i="74" s="1"/>
  <c r="C142" i="74"/>
  <c r="E142" i="74" s="1"/>
  <c r="H142" i="74" s="1"/>
  <c r="C70" i="74"/>
  <c r="E70" i="74" s="1"/>
  <c r="H70" i="74" s="1"/>
  <c r="C118" i="74"/>
  <c r="E118" i="74" s="1"/>
  <c r="H118" i="74" s="1"/>
  <c r="C63" i="74"/>
  <c r="E63" i="74" s="1"/>
  <c r="H63" i="74" s="1"/>
  <c r="C217" i="74"/>
  <c r="E217" i="74" s="1"/>
  <c r="H217" i="74" s="1"/>
  <c r="C30" i="74"/>
  <c r="E30" i="74" s="1"/>
  <c r="H30" i="74" s="1"/>
  <c r="C79" i="74"/>
  <c r="C29" i="74"/>
  <c r="E29" i="74" s="1"/>
  <c r="H29" i="74" s="1"/>
  <c r="C51" i="74"/>
  <c r="E51" i="74" s="1"/>
  <c r="H51" i="74" s="1"/>
  <c r="C21" i="74"/>
  <c r="E21" i="74" s="1"/>
  <c r="H21" i="74" s="1"/>
  <c r="C150" i="74"/>
  <c r="E150" i="74" s="1"/>
  <c r="H150" i="74" s="1"/>
  <c r="C195" i="74"/>
  <c r="E195" i="74" s="1"/>
  <c r="H195" i="74" s="1"/>
  <c r="C113" i="74"/>
  <c r="E113" i="74" s="1"/>
  <c r="H113" i="74" s="1"/>
  <c r="C86" i="74"/>
  <c r="E86" i="74" s="1"/>
  <c r="H86" i="74" s="1"/>
  <c r="C20" i="74"/>
  <c r="E20" i="74" s="1"/>
  <c r="H20" i="74" s="1"/>
  <c r="C39" i="74"/>
  <c r="E39" i="74" s="1"/>
  <c r="H39" i="74" s="1"/>
  <c r="C91" i="74"/>
  <c r="E91" i="74" s="1"/>
  <c r="H91" i="74" s="1"/>
  <c r="C215" i="74"/>
  <c r="E215" i="74" s="1"/>
  <c r="H215" i="74" s="1"/>
  <c r="C204" i="74"/>
  <c r="E204" i="74" s="1"/>
  <c r="H204" i="74" s="1"/>
  <c r="C19" i="74"/>
  <c r="E19" i="74" s="1"/>
  <c r="H19" i="74" s="1"/>
  <c r="C61" i="74"/>
  <c r="E61" i="74" s="1"/>
  <c r="H61" i="74" s="1"/>
  <c r="C147" i="74"/>
  <c r="E147" i="74" s="1"/>
  <c r="H147" i="74" s="1"/>
  <c r="C212" i="74"/>
  <c r="E212" i="74" s="1"/>
  <c r="H212" i="74" s="1"/>
  <c r="C185" i="74"/>
  <c r="E185" i="74" s="1"/>
  <c r="H185" i="74" s="1"/>
  <c r="C223" i="74"/>
  <c r="E223" i="74" s="1"/>
  <c r="H223" i="74" s="1"/>
  <c r="C23" i="74"/>
  <c r="E23" i="74" s="1"/>
  <c r="H23" i="74" s="1"/>
  <c r="E209" i="73"/>
  <c r="H209" i="73" s="1"/>
  <c r="C22" i="74"/>
  <c r="E22" i="74" s="1"/>
  <c r="H22" i="74" s="1"/>
  <c r="C126" i="74"/>
  <c r="E126" i="74" s="1"/>
  <c r="H126" i="74" s="1"/>
  <c r="C186" i="74"/>
  <c r="E186" i="74" s="1"/>
  <c r="H186" i="74" s="1"/>
  <c r="C25" i="74"/>
  <c r="E25" i="74" s="1"/>
  <c r="H25" i="74" s="1"/>
  <c r="C53" i="74"/>
  <c r="E53" i="74" s="1"/>
  <c r="H53" i="74" s="1"/>
  <c r="C196" i="74"/>
  <c r="E196" i="74" s="1"/>
  <c r="H196" i="74" s="1"/>
  <c r="C85" i="74"/>
  <c r="E85" i="74" s="1"/>
  <c r="H85" i="74" s="1"/>
  <c r="C216" i="74"/>
  <c r="E216" i="74" s="1"/>
  <c r="H216" i="74" s="1"/>
  <c r="C207" i="74"/>
  <c r="E207" i="74" s="1"/>
  <c r="H207" i="74" s="1"/>
  <c r="C114" i="74"/>
  <c r="E114" i="74" s="1"/>
  <c r="H114" i="74" s="1"/>
  <c r="C198" i="74"/>
  <c r="E198" i="74" s="1"/>
  <c r="H198" i="74" s="1"/>
  <c r="C98" i="74"/>
  <c r="E98" i="74" s="1"/>
  <c r="H98" i="74" s="1"/>
  <c r="C203" i="74"/>
  <c r="E203" i="74" s="1"/>
  <c r="H203" i="74" s="1"/>
  <c r="C135" i="74"/>
  <c r="E135" i="74" s="1"/>
  <c r="H135" i="74" s="1"/>
  <c r="C28" i="74"/>
  <c r="E28" i="74" s="1"/>
  <c r="H28" i="74" s="1"/>
  <c r="C75" i="74"/>
  <c r="E75" i="74" s="1"/>
  <c r="H75" i="74" s="1"/>
  <c r="C40" i="74"/>
  <c r="E40" i="74" s="1"/>
  <c r="H40" i="74" s="1"/>
  <c r="C48" i="74"/>
  <c r="E48" i="74" s="1"/>
  <c r="H48" i="74" s="1"/>
  <c r="C52" i="74"/>
  <c r="E52" i="74" s="1"/>
  <c r="H52" i="74" s="1"/>
  <c r="C143" i="74"/>
  <c r="E143" i="74" s="1"/>
  <c r="H143" i="74" s="1"/>
  <c r="C36" i="74"/>
  <c r="E36" i="74" s="1"/>
  <c r="H36" i="74" s="1"/>
  <c r="E133" i="73"/>
  <c r="H133" i="73" s="1"/>
  <c r="C56" i="74"/>
  <c r="E56" i="74" s="1"/>
  <c r="H56" i="74" s="1"/>
  <c r="C27" i="74"/>
  <c r="E27" i="74" s="1"/>
  <c r="H27" i="74" s="1"/>
  <c r="C68" i="74"/>
  <c r="E68" i="74" s="1"/>
  <c r="H68" i="74" s="1"/>
  <c r="C151" i="74"/>
  <c r="E151" i="74" s="1"/>
  <c r="H151" i="74" s="1"/>
  <c r="C94" i="74"/>
  <c r="E94" i="74" s="1"/>
  <c r="H94" i="74" s="1"/>
  <c r="C206" i="74"/>
  <c r="E206" i="74" s="1"/>
  <c r="H206" i="74" s="1"/>
  <c r="C64" i="74"/>
  <c r="E64" i="74" s="1"/>
  <c r="H64" i="74" s="1"/>
  <c r="C41" i="74"/>
  <c r="E41" i="74" s="1"/>
  <c r="H41" i="74" s="1"/>
  <c r="C76" i="74"/>
  <c r="E76" i="74" s="1"/>
  <c r="H76" i="74" s="1"/>
  <c r="C208" i="74"/>
  <c r="E208" i="74" s="1"/>
  <c r="H208" i="74" s="1"/>
  <c r="C141" i="74"/>
  <c r="E141" i="74" s="1"/>
  <c r="H141" i="74" s="1"/>
  <c r="C197" i="74"/>
  <c r="E197" i="74" s="1"/>
  <c r="H197" i="74" s="1"/>
  <c r="C200" i="74"/>
  <c r="E200" i="74" s="1"/>
  <c r="H200" i="74" s="1"/>
  <c r="C57" i="74"/>
  <c r="E57" i="74" s="1"/>
  <c r="H57" i="74" s="1"/>
  <c r="C101" i="74"/>
  <c r="E101" i="74" s="1"/>
  <c r="H101" i="74" s="1"/>
  <c r="C38" i="74"/>
  <c r="E38" i="74" s="1"/>
  <c r="H38" i="74" s="1"/>
  <c r="C178" i="74"/>
  <c r="E178" i="74" s="1"/>
  <c r="H178" i="74" s="1"/>
  <c r="C89" i="74"/>
  <c r="E89" i="74" s="1"/>
  <c r="H89" i="74" s="1"/>
  <c r="C95" i="74"/>
  <c r="E95" i="74" s="1"/>
  <c r="H95" i="74" s="1"/>
  <c r="C50" i="74"/>
  <c r="E50" i="74" s="1"/>
  <c r="H50" i="74" s="1"/>
  <c r="C54" i="74"/>
  <c r="E54" i="74" s="1"/>
  <c r="H54" i="74" s="1"/>
  <c r="C190" i="74"/>
  <c r="E190" i="74" s="1"/>
  <c r="H190" i="74" s="1"/>
  <c r="C115" i="74"/>
  <c r="E115" i="74" s="1"/>
  <c r="H115" i="74" s="1"/>
  <c r="C42" i="74"/>
  <c r="E42" i="74" s="1"/>
  <c r="H42" i="74" s="1"/>
  <c r="C213" i="74"/>
  <c r="E213" i="74" s="1"/>
  <c r="H213" i="74" s="1"/>
  <c r="C43" i="74"/>
  <c r="E43" i="74" s="1"/>
  <c r="H43" i="74" s="1"/>
  <c r="C26" i="74"/>
  <c r="E26" i="74" s="1"/>
  <c r="H26" i="74" s="1"/>
  <c r="C74" i="74"/>
  <c r="E74" i="74" s="1"/>
  <c r="H74" i="74" s="1"/>
  <c r="C117" i="74"/>
  <c r="E117" i="74" s="1"/>
  <c r="H117" i="74" s="1"/>
  <c r="C46" i="74"/>
  <c r="E46" i="74" s="1"/>
  <c r="H46" i="74" s="1"/>
  <c r="C47" i="74"/>
  <c r="E47" i="74" s="1"/>
  <c r="H47" i="74" s="1"/>
  <c r="C116" i="74"/>
  <c r="E116" i="74" s="1"/>
  <c r="H116" i="74" s="1"/>
  <c r="C71" i="74"/>
  <c r="E71" i="74" s="1"/>
  <c r="H71" i="74" s="1"/>
  <c r="C221" i="74"/>
  <c r="E221" i="74" s="1"/>
  <c r="H221" i="74" s="1"/>
  <c r="C60" i="74"/>
  <c r="E60" i="74" s="1"/>
  <c r="H60" i="74" s="1"/>
  <c r="C139" i="74"/>
  <c r="E139" i="74" s="1"/>
  <c r="H139" i="74" s="1"/>
  <c r="C97" i="74"/>
  <c r="C82" i="74"/>
  <c r="E82" i="74" s="1"/>
  <c r="H82" i="74" s="1"/>
  <c r="C83" i="74"/>
  <c r="E83" i="74" s="1"/>
  <c r="H83" i="74" s="1"/>
  <c r="C96" i="74"/>
  <c r="E96" i="74" s="1"/>
  <c r="H96" i="74" s="1"/>
  <c r="C192" i="74"/>
  <c r="E192" i="74" s="1"/>
  <c r="H192" i="74" s="1"/>
  <c r="C202" i="74"/>
  <c r="E202" i="74" s="1"/>
  <c r="H202" i="74" s="1"/>
  <c r="C31" i="74"/>
  <c r="E31" i="74" s="1"/>
  <c r="H31" i="74" s="1"/>
  <c r="C187" i="74"/>
  <c r="E187" i="74" s="1"/>
  <c r="H187" i="74" s="1"/>
  <c r="C149" i="74"/>
  <c r="E149" i="74" s="1"/>
  <c r="H149" i="74" s="1"/>
  <c r="C62" i="74"/>
  <c r="E62" i="74" s="1"/>
  <c r="H62" i="74" s="1"/>
  <c r="C49" i="74"/>
  <c r="E49" i="74" s="1"/>
  <c r="H49" i="74" s="1"/>
  <c r="C210" i="74"/>
  <c r="E210" i="74" s="1"/>
  <c r="H210" i="74" s="1"/>
  <c r="C110" i="74"/>
  <c r="E110" i="74" s="1"/>
  <c r="H110" i="74" s="1"/>
  <c r="C161" i="74"/>
  <c r="E161" i="74" s="1"/>
  <c r="H161" i="74" s="1"/>
  <c r="C111" i="74"/>
  <c r="E111" i="74" s="1"/>
  <c r="H111" i="74" s="1"/>
  <c r="C136" i="74"/>
  <c r="E136" i="74" s="1"/>
  <c r="H136" i="74" s="1"/>
  <c r="C112" i="74"/>
  <c r="E112" i="74" s="1"/>
  <c r="H112" i="74" s="1"/>
  <c r="C144" i="74"/>
  <c r="E144" i="74" s="1"/>
  <c r="H144" i="74" s="1"/>
  <c r="C55" i="74"/>
  <c r="E55" i="74" s="1"/>
  <c r="H55" i="74" s="1"/>
  <c r="C134" i="74"/>
  <c r="E134" i="74" s="1"/>
  <c r="H134" i="74" s="1"/>
  <c r="C58" i="74"/>
  <c r="E58" i="74" s="1"/>
  <c r="H58" i="74" s="1"/>
  <c r="C84" i="74"/>
  <c r="E84" i="74" s="1"/>
  <c r="H84" i="74" s="1"/>
  <c r="N204" i="64"/>
  <c r="X107" i="64"/>
  <c r="J206" i="64" s="1"/>
  <c r="K207" i="64" s="1"/>
  <c r="E18" i="71" l="1"/>
  <c r="H18" i="71" s="1"/>
  <c r="E6" i="71"/>
  <c r="H6" i="71" s="1"/>
  <c r="E8" i="71"/>
  <c r="H8" i="71" s="1"/>
  <c r="E17" i="71"/>
  <c r="H17" i="71" s="1"/>
  <c r="E14" i="71"/>
  <c r="H14" i="71" s="1"/>
  <c r="E13" i="71"/>
  <c r="H13" i="71" s="1"/>
  <c r="E16" i="71"/>
  <c r="H16" i="71" s="1"/>
  <c r="E7" i="71"/>
  <c r="H7" i="71" s="1"/>
  <c r="E15" i="71"/>
  <c r="H15" i="71" s="1"/>
  <c r="E66" i="94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C108" i="74" s="1"/>
  <c r="E108" i="74" s="1"/>
  <c r="H108" i="74" s="1"/>
  <c r="E67" i="94"/>
  <c r="H67" i="94" s="1"/>
  <c r="E79" i="74"/>
  <c r="H79" i="74" s="1"/>
  <c r="E79" i="75" s="1"/>
  <c r="H79" i="75" s="1"/>
  <c r="E97" i="74"/>
  <c r="H97" i="74" s="1"/>
  <c r="E97" i="75" s="1"/>
  <c r="H97" i="75" s="1"/>
  <c r="E5" i="71"/>
  <c r="H5" i="71" s="1"/>
  <c r="C5" i="68" s="1"/>
  <c r="E144" i="75"/>
  <c r="H144" i="75" s="1"/>
  <c r="C144" i="76" s="1"/>
  <c r="E202" i="75"/>
  <c r="H202" i="75" s="1"/>
  <c r="C202" i="76" s="1"/>
  <c r="E42" i="75"/>
  <c r="H42" i="75" s="1"/>
  <c r="C42" i="76" s="1"/>
  <c r="E141" i="75"/>
  <c r="H141" i="75" s="1"/>
  <c r="C141" i="76" s="1"/>
  <c r="E143" i="75"/>
  <c r="H143" i="75" s="1"/>
  <c r="C143" i="76" s="1"/>
  <c r="E223" i="75"/>
  <c r="H223" i="75" s="1"/>
  <c r="C223" i="76" s="1"/>
  <c r="E39" i="75"/>
  <c r="H39" i="75" s="1"/>
  <c r="C39" i="76" s="1"/>
  <c r="E63" i="75"/>
  <c r="H63" i="75" s="1"/>
  <c r="C63" i="76" s="1"/>
  <c r="E44" i="75"/>
  <c r="H44" i="75" s="1"/>
  <c r="C44" i="76" s="1"/>
  <c r="E32" i="75"/>
  <c r="H32" i="75" s="1"/>
  <c r="C32" i="76" s="1"/>
  <c r="E95" i="75"/>
  <c r="H95" i="75" s="1"/>
  <c r="C95" i="76" s="1"/>
  <c r="E206" i="75"/>
  <c r="H206" i="75" s="1"/>
  <c r="C206" i="76" s="1"/>
  <c r="E40" i="75"/>
  <c r="H40" i="75" s="1"/>
  <c r="C40" i="76" s="1"/>
  <c r="E150" i="75"/>
  <c r="H150" i="75" s="1"/>
  <c r="C150" i="76" s="1"/>
  <c r="E140" i="75"/>
  <c r="H140" i="75" s="1"/>
  <c r="C140" i="76" s="1"/>
  <c r="E138" i="75"/>
  <c r="H138" i="75" s="1"/>
  <c r="C138" i="76" s="1"/>
  <c r="E43" i="75"/>
  <c r="H43" i="75" s="1"/>
  <c r="C43" i="76" s="1"/>
  <c r="E57" i="75"/>
  <c r="H57" i="75" s="1"/>
  <c r="C57" i="76" s="1"/>
  <c r="E27" i="75"/>
  <c r="H27" i="75" s="1"/>
  <c r="C27" i="76" s="1"/>
  <c r="E135" i="75"/>
  <c r="H135" i="75" s="1"/>
  <c r="C135" i="76" s="1"/>
  <c r="E22" i="75"/>
  <c r="H22" i="75" s="1"/>
  <c r="C22" i="76" s="1"/>
  <c r="E204" i="75"/>
  <c r="H204" i="75" s="1"/>
  <c r="C204" i="76" s="1"/>
  <c r="E29" i="75"/>
  <c r="H29" i="75" s="1"/>
  <c r="C29" i="76" s="1"/>
  <c r="E78" i="75"/>
  <c r="H78" i="75" s="1"/>
  <c r="C78" i="76" s="1"/>
  <c r="E149" i="75"/>
  <c r="H149" i="75" s="1"/>
  <c r="C149" i="76" s="1"/>
  <c r="E47" i="75"/>
  <c r="H47" i="75" s="1"/>
  <c r="C47" i="76" s="1"/>
  <c r="E190" i="75"/>
  <c r="H190" i="75" s="1"/>
  <c r="C190" i="76" s="1"/>
  <c r="E76" i="75"/>
  <c r="H76" i="75" s="1"/>
  <c r="C76" i="76" s="1"/>
  <c r="E207" i="75"/>
  <c r="H207" i="75" s="1"/>
  <c r="C207" i="76" s="1"/>
  <c r="E212" i="75"/>
  <c r="H212" i="75" s="1"/>
  <c r="C212" i="76" s="1"/>
  <c r="E86" i="75"/>
  <c r="H86" i="75" s="1"/>
  <c r="C86" i="76" s="1"/>
  <c r="E70" i="75"/>
  <c r="H70" i="75" s="1"/>
  <c r="C70" i="76" s="1"/>
  <c r="E80" i="75"/>
  <c r="H80" i="75" s="1"/>
  <c r="C80" i="76" s="1"/>
  <c r="E77" i="75"/>
  <c r="H77" i="75" s="1"/>
  <c r="C77" i="76" s="1"/>
  <c r="E130" i="75"/>
  <c r="H130" i="75" s="1"/>
  <c r="C130" i="76" s="1"/>
  <c r="E161" i="75"/>
  <c r="H161" i="75" s="1"/>
  <c r="C161" i="76" s="1"/>
  <c r="E178" i="75"/>
  <c r="H178" i="75" s="1"/>
  <c r="C178" i="76" s="1"/>
  <c r="E151" i="75"/>
  <c r="H151" i="75" s="1"/>
  <c r="C151" i="76" s="1"/>
  <c r="E53" i="75"/>
  <c r="H53" i="75" s="1"/>
  <c r="C53" i="76" s="1"/>
  <c r="E201" i="75"/>
  <c r="H201" i="75" s="1"/>
  <c r="C201" i="76" s="1"/>
  <c r="E188" i="75"/>
  <c r="H188" i="75" s="1"/>
  <c r="C188" i="76" s="1"/>
  <c r="E152" i="75"/>
  <c r="H152" i="75" s="1"/>
  <c r="C152" i="76" s="1"/>
  <c r="E83" i="75"/>
  <c r="H83" i="75" s="1"/>
  <c r="C83" i="76" s="1"/>
  <c r="E134" i="75"/>
  <c r="H134" i="75" s="1"/>
  <c r="C134" i="76" s="1"/>
  <c r="E187" i="75"/>
  <c r="H187" i="75" s="1"/>
  <c r="C187" i="76" s="1"/>
  <c r="E200" i="75"/>
  <c r="H200" i="75" s="1"/>
  <c r="C200" i="76" s="1"/>
  <c r="C133" i="74"/>
  <c r="E133" i="74" s="1"/>
  <c r="H133" i="74" s="1"/>
  <c r="E98" i="75"/>
  <c r="H98" i="75" s="1"/>
  <c r="C98" i="76" s="1"/>
  <c r="E23" i="75"/>
  <c r="H23" i="75" s="1"/>
  <c r="C23" i="76" s="1"/>
  <c r="E30" i="75"/>
  <c r="H30" i="75" s="1"/>
  <c r="C30" i="76" s="1"/>
  <c r="E191" i="75"/>
  <c r="H191" i="75" s="1"/>
  <c r="C191" i="76" s="1"/>
  <c r="E72" i="75"/>
  <c r="H72" i="75" s="1"/>
  <c r="C72" i="76" s="1"/>
  <c r="E183" i="75"/>
  <c r="H183" i="75" s="1"/>
  <c r="C183" i="76" s="1"/>
  <c r="E90" i="75"/>
  <c r="H90" i="75" s="1"/>
  <c r="C90" i="76" s="1"/>
  <c r="E146" i="75"/>
  <c r="H146" i="75" s="1"/>
  <c r="C146" i="76" s="1"/>
  <c r="E199" i="75"/>
  <c r="H199" i="75" s="1"/>
  <c r="C199" i="76" s="1"/>
  <c r="E110" i="75"/>
  <c r="H110" i="75" s="1"/>
  <c r="C110" i="76" s="1"/>
  <c r="E136" i="75"/>
  <c r="H136" i="75" s="1"/>
  <c r="C136" i="76" s="1"/>
  <c r="E192" i="75"/>
  <c r="H192" i="75" s="1"/>
  <c r="C192" i="76" s="1"/>
  <c r="E50" i="75"/>
  <c r="H50" i="75" s="1"/>
  <c r="C50" i="76" s="1"/>
  <c r="E64" i="75"/>
  <c r="H64" i="75" s="1"/>
  <c r="C64" i="76" s="1"/>
  <c r="E214" i="75"/>
  <c r="H214" i="75" s="1"/>
  <c r="C214" i="76" s="1"/>
  <c r="C100" i="74"/>
  <c r="E100" i="74" s="1"/>
  <c r="H100" i="74" s="1"/>
  <c r="C184" i="74"/>
  <c r="E184" i="74" s="1"/>
  <c r="H184" i="74" s="1"/>
  <c r="E34" i="75"/>
  <c r="H34" i="75" s="1"/>
  <c r="C34" i="76" s="1"/>
  <c r="E205" i="75"/>
  <c r="H205" i="75" s="1"/>
  <c r="C205" i="76" s="1"/>
  <c r="E58" i="75"/>
  <c r="H58" i="75" s="1"/>
  <c r="C58" i="76" s="1"/>
  <c r="E49" i="75"/>
  <c r="H49" i="75" s="1"/>
  <c r="C49" i="76" s="1"/>
  <c r="E60" i="75"/>
  <c r="H60" i="75" s="1"/>
  <c r="C60" i="76" s="1"/>
  <c r="E74" i="75"/>
  <c r="H74" i="75" s="1"/>
  <c r="C74" i="76" s="1"/>
  <c r="E186" i="75"/>
  <c r="H186" i="75" s="1"/>
  <c r="C186" i="76" s="1"/>
  <c r="E99" i="75"/>
  <c r="H99" i="75" s="1"/>
  <c r="C99" i="76" s="1"/>
  <c r="E33" i="75"/>
  <c r="H33" i="75" s="1"/>
  <c r="C33" i="76" s="1"/>
  <c r="E45" i="75"/>
  <c r="H45" i="75" s="1"/>
  <c r="C45" i="76" s="1"/>
  <c r="E222" i="75"/>
  <c r="H222" i="75" s="1"/>
  <c r="C222" i="76" s="1"/>
  <c r="E84" i="75"/>
  <c r="H84" i="75" s="1"/>
  <c r="C84" i="76" s="1"/>
  <c r="E82" i="75"/>
  <c r="H82" i="75" s="1"/>
  <c r="C82" i="76" s="1"/>
  <c r="E26" i="75"/>
  <c r="H26" i="75" s="1"/>
  <c r="C26" i="76" s="1"/>
  <c r="E101" i="75"/>
  <c r="H101" i="75" s="1"/>
  <c r="C101" i="76" s="1"/>
  <c r="E198" i="75"/>
  <c r="H198" i="75" s="1"/>
  <c r="C198" i="76" s="1"/>
  <c r="E126" i="75"/>
  <c r="H126" i="75" s="1"/>
  <c r="C126" i="76" s="1"/>
  <c r="E61" i="75"/>
  <c r="H61" i="75" s="1"/>
  <c r="C61" i="76" s="1"/>
  <c r="E113" i="75"/>
  <c r="H113" i="75" s="1"/>
  <c r="C113" i="76" s="1"/>
  <c r="E217" i="75"/>
  <c r="H217" i="75" s="1"/>
  <c r="C217" i="76" s="1"/>
  <c r="E220" i="75"/>
  <c r="H220" i="75" s="1"/>
  <c r="C220" i="76" s="1"/>
  <c r="E41" i="75"/>
  <c r="H41" i="75" s="1"/>
  <c r="C41" i="76" s="1"/>
  <c r="E111" i="75"/>
  <c r="H111" i="75" s="1"/>
  <c r="C111" i="76" s="1"/>
  <c r="E210" i="75"/>
  <c r="H210" i="75" s="1"/>
  <c r="C210" i="76" s="1"/>
  <c r="E139" i="75"/>
  <c r="H139" i="75" s="1"/>
  <c r="C139" i="76" s="1"/>
  <c r="E221" i="75"/>
  <c r="H221" i="75" s="1"/>
  <c r="C221" i="76" s="1"/>
  <c r="E116" i="75"/>
  <c r="H116" i="75" s="1"/>
  <c r="C116" i="76" s="1"/>
  <c r="E117" i="75"/>
  <c r="H117" i="75" s="1"/>
  <c r="C117" i="76" s="1"/>
  <c r="E115" i="75"/>
  <c r="H115" i="75" s="1"/>
  <c r="C115" i="76" s="1"/>
  <c r="E38" i="75"/>
  <c r="H38" i="75" s="1"/>
  <c r="C38" i="76" s="1"/>
  <c r="E208" i="75"/>
  <c r="H208" i="75" s="1"/>
  <c r="C208" i="76" s="1"/>
  <c r="E68" i="75"/>
  <c r="H68" i="75" s="1"/>
  <c r="C68" i="76" s="1"/>
  <c r="E56" i="75"/>
  <c r="H56" i="75" s="1"/>
  <c r="C56" i="76" s="1"/>
  <c r="E48" i="75"/>
  <c r="H48" i="75" s="1"/>
  <c r="C48" i="76" s="1"/>
  <c r="E203" i="75"/>
  <c r="H203" i="75" s="1"/>
  <c r="C203" i="76" s="1"/>
  <c r="E114" i="75"/>
  <c r="H114" i="75" s="1"/>
  <c r="C114" i="76" s="1"/>
  <c r="E85" i="75"/>
  <c r="H85" i="75" s="1"/>
  <c r="C85" i="76" s="1"/>
  <c r="E25" i="75"/>
  <c r="H25" i="75" s="1"/>
  <c r="C25" i="76" s="1"/>
  <c r="C209" i="74"/>
  <c r="E209" i="74" s="1"/>
  <c r="H209" i="74" s="1"/>
  <c r="E185" i="75"/>
  <c r="H185" i="75" s="1"/>
  <c r="C185" i="76" s="1"/>
  <c r="E147" i="75"/>
  <c r="H147" i="75" s="1"/>
  <c r="C147" i="76" s="1"/>
  <c r="E215" i="75"/>
  <c r="H215" i="75" s="1"/>
  <c r="C215" i="76" s="1"/>
  <c r="E20" i="75"/>
  <c r="H20" i="75" s="1"/>
  <c r="C20" i="76" s="1"/>
  <c r="E195" i="75"/>
  <c r="H195" i="75" s="1"/>
  <c r="C195" i="76" s="1"/>
  <c r="E118" i="75"/>
  <c r="H118" i="75" s="1"/>
  <c r="C118" i="76" s="1"/>
  <c r="E211" i="75"/>
  <c r="H211" i="75" s="1"/>
  <c r="C211" i="76" s="1"/>
  <c r="E24" i="75"/>
  <c r="H24" i="75" s="1"/>
  <c r="C24" i="76" s="1"/>
  <c r="E73" i="75"/>
  <c r="H73" i="75" s="1"/>
  <c r="C73" i="76" s="1"/>
  <c r="E81" i="75"/>
  <c r="H81" i="75" s="1"/>
  <c r="C81" i="76" s="1"/>
  <c r="E131" i="75"/>
  <c r="H131" i="75" s="1"/>
  <c r="C131" i="76" s="1"/>
  <c r="E87" i="75"/>
  <c r="H87" i="75" s="1"/>
  <c r="C87" i="76" s="1"/>
  <c r="E224" i="75"/>
  <c r="H224" i="75" s="1"/>
  <c r="C224" i="76" s="1"/>
  <c r="E69" i="75"/>
  <c r="H69" i="75" s="1"/>
  <c r="C69" i="76" s="1"/>
  <c r="E218" i="75"/>
  <c r="H218" i="75" s="1"/>
  <c r="C218" i="76" s="1"/>
  <c r="E59" i="75"/>
  <c r="H59" i="75" s="1"/>
  <c r="C59" i="76" s="1"/>
  <c r="E35" i="75"/>
  <c r="H35" i="75" s="1"/>
  <c r="C35" i="76" s="1"/>
  <c r="E132" i="75"/>
  <c r="H132" i="75" s="1"/>
  <c r="C132" i="76" s="1"/>
  <c r="C137" i="74"/>
  <c r="E137" i="74" s="1"/>
  <c r="H137" i="74" s="1"/>
  <c r="E213" i="75"/>
  <c r="H213" i="75" s="1"/>
  <c r="C213" i="76" s="1"/>
  <c r="E75" i="75"/>
  <c r="H75" i="75" s="1"/>
  <c r="C75" i="76" s="1"/>
  <c r="E96" i="75"/>
  <c r="H96" i="75" s="1"/>
  <c r="C96" i="76" s="1"/>
  <c r="E28" i="75"/>
  <c r="H28" i="75" s="1"/>
  <c r="C28" i="76" s="1"/>
  <c r="E112" i="75"/>
  <c r="H112" i="75" s="1"/>
  <c r="C112" i="76" s="1"/>
  <c r="E71" i="75"/>
  <c r="H71" i="75" s="1"/>
  <c r="C71" i="76" s="1"/>
  <c r="E36" i="75"/>
  <c r="H36" i="75" s="1"/>
  <c r="C36" i="76" s="1"/>
  <c r="E62" i="75"/>
  <c r="H62" i="75" s="1"/>
  <c r="C62" i="76" s="1"/>
  <c r="E31" i="75"/>
  <c r="H31" i="75" s="1"/>
  <c r="C31" i="76" s="1"/>
  <c r="E46" i="75"/>
  <c r="H46" i="75" s="1"/>
  <c r="C46" i="76" s="1"/>
  <c r="E89" i="75"/>
  <c r="H89" i="75" s="1"/>
  <c r="C89" i="76" s="1"/>
  <c r="E94" i="75"/>
  <c r="H94" i="75" s="1"/>
  <c r="C94" i="76" s="1"/>
  <c r="E216" i="75"/>
  <c r="H216" i="75" s="1"/>
  <c r="C216" i="76" s="1"/>
  <c r="E19" i="75"/>
  <c r="H19" i="75" s="1"/>
  <c r="C19" i="76" s="1"/>
  <c r="E21" i="75"/>
  <c r="H21" i="75" s="1"/>
  <c r="C21" i="76" s="1"/>
  <c r="E51" i="75"/>
  <c r="H51" i="75" s="1"/>
  <c r="C51" i="76" s="1"/>
  <c r="E106" i="75"/>
  <c r="H106" i="75" s="1"/>
  <c r="C106" i="76" s="1"/>
  <c r="E55" i="75"/>
  <c r="H55" i="75" s="1"/>
  <c r="C55" i="76" s="1"/>
  <c r="E54" i="75"/>
  <c r="H54" i="75" s="1"/>
  <c r="C54" i="76" s="1"/>
  <c r="E197" i="75"/>
  <c r="H197" i="75" s="1"/>
  <c r="C197" i="76" s="1"/>
  <c r="E52" i="75"/>
  <c r="H52" i="75" s="1"/>
  <c r="C52" i="76" s="1"/>
  <c r="E196" i="75"/>
  <c r="H196" i="75" s="1"/>
  <c r="C196" i="76" s="1"/>
  <c r="E91" i="75"/>
  <c r="H91" i="75" s="1"/>
  <c r="C91" i="76" s="1"/>
  <c r="E142" i="75"/>
  <c r="H142" i="75" s="1"/>
  <c r="C142" i="76" s="1"/>
  <c r="K226" i="8"/>
  <c r="K213" i="64"/>
  <c r="K215" i="64" s="1"/>
  <c r="C79" i="76" l="1"/>
  <c r="E79" i="76" s="1"/>
  <c r="H79" i="76" s="1"/>
  <c r="C97" i="76"/>
  <c r="E97" i="76" s="1"/>
  <c r="H97" i="76" s="1"/>
  <c r="C13" i="68"/>
  <c r="E13" i="68" s="1"/>
  <c r="H13" i="68" s="1"/>
  <c r="E13" i="69" s="1"/>
  <c r="H13" i="69" s="1"/>
  <c r="E13" i="72" s="1"/>
  <c r="H13" i="72" s="1"/>
  <c r="C17" i="68"/>
  <c r="E17" i="68" s="1"/>
  <c r="H17" i="68" s="1"/>
  <c r="E17" i="69" s="1"/>
  <c r="H17" i="69" s="1"/>
  <c r="E17" i="72" s="1"/>
  <c r="H17" i="72" s="1"/>
  <c r="C8" i="68"/>
  <c r="E8" i="68" s="1"/>
  <c r="H8" i="68" s="1"/>
  <c r="E8" i="69" s="1"/>
  <c r="H8" i="69" s="1"/>
  <c r="E8" i="72" s="1"/>
  <c r="H8" i="72" s="1"/>
  <c r="C6" i="68"/>
  <c r="E6" i="68" s="1"/>
  <c r="H6" i="68" s="1"/>
  <c r="E6" i="69" s="1"/>
  <c r="H6" i="69" s="1"/>
  <c r="E6" i="72" s="1"/>
  <c r="H6" i="72" s="1"/>
  <c r="C7" i="68"/>
  <c r="E7" i="68" s="1"/>
  <c r="H7" i="68" s="1"/>
  <c r="E7" i="69" s="1"/>
  <c r="H7" i="69" s="1"/>
  <c r="E7" i="72" s="1"/>
  <c r="H7" i="72" s="1"/>
  <c r="C16" i="68"/>
  <c r="E16" i="68" s="1"/>
  <c r="H16" i="68" s="1"/>
  <c r="E16" i="69" s="1"/>
  <c r="H16" i="69" s="1"/>
  <c r="E16" i="72" s="1"/>
  <c r="H16" i="72" s="1"/>
  <c r="C15" i="68"/>
  <c r="E15" i="68" s="1"/>
  <c r="H15" i="68" s="1"/>
  <c r="E15" i="69" s="1"/>
  <c r="H15" i="69" s="1"/>
  <c r="E15" i="72" s="1"/>
  <c r="H15" i="72" s="1"/>
  <c r="C14" i="68"/>
  <c r="E14" i="68" s="1"/>
  <c r="H14" i="68" s="1"/>
  <c r="E14" i="69" s="1"/>
  <c r="H14" i="69" s="1"/>
  <c r="E14" i="72" s="1"/>
  <c r="H14" i="72" s="1"/>
  <c r="C18" i="68"/>
  <c r="E18" i="68" s="1"/>
  <c r="H18" i="68" s="1"/>
  <c r="E18" i="69" s="1"/>
  <c r="H18" i="69" s="1"/>
  <c r="E18" i="72" s="1"/>
  <c r="H18" i="72" s="1"/>
  <c r="E177" i="73"/>
  <c r="H177" i="73" s="1"/>
  <c r="C177" i="74" s="1"/>
  <c r="E177" i="74" s="1"/>
  <c r="H177" i="74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C109" i="74" s="1"/>
  <c r="E109" i="74" s="1"/>
  <c r="H109" i="74" s="1"/>
  <c r="E107" i="73"/>
  <c r="H107" i="73" s="1"/>
  <c r="C107" i="74" s="1"/>
  <c r="E107" i="74" s="1"/>
  <c r="H107" i="74" s="1"/>
  <c r="E108" i="75"/>
  <c r="H108" i="75" s="1"/>
  <c r="C108" i="76" s="1"/>
  <c r="E177" i="75"/>
  <c r="H177" i="75" s="1"/>
  <c r="C177" i="76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38" i="76"/>
  <c r="H38" i="76" s="1"/>
  <c r="E220" i="76"/>
  <c r="H220" i="76" s="1"/>
  <c r="E33" i="76"/>
  <c r="H33" i="76" s="1"/>
  <c r="E72" i="76"/>
  <c r="H72" i="76" s="1"/>
  <c r="E133" i="75"/>
  <c r="H133" i="75" s="1"/>
  <c r="C133" i="76" s="1"/>
  <c r="E212" i="76"/>
  <c r="H212" i="76" s="1"/>
  <c r="E57" i="76"/>
  <c r="H57" i="76" s="1"/>
  <c r="E95" i="76"/>
  <c r="H95" i="76" s="1"/>
  <c r="E44" i="76"/>
  <c r="H44" i="76" s="1"/>
  <c r="E21" i="76"/>
  <c r="H21" i="76" s="1"/>
  <c r="E62" i="76"/>
  <c r="H62" i="76" s="1"/>
  <c r="E218" i="76"/>
  <c r="H218" i="76" s="1"/>
  <c r="E20" i="76"/>
  <c r="H20" i="76" s="1"/>
  <c r="E25" i="76"/>
  <c r="H25" i="76" s="1"/>
  <c r="E217" i="76"/>
  <c r="H217" i="76" s="1"/>
  <c r="E101" i="76"/>
  <c r="H101" i="76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202" i="76"/>
  <c r="H202" i="76" s="1"/>
  <c r="E94" i="76"/>
  <c r="H94" i="76" s="1"/>
  <c r="E196" i="76"/>
  <c r="H196" i="76" s="1"/>
  <c r="E89" i="76"/>
  <c r="H89" i="76" s="1"/>
  <c r="E137" i="75"/>
  <c r="H137" i="75" s="1"/>
  <c r="C137" i="76" s="1"/>
  <c r="E211" i="76"/>
  <c r="H211" i="76" s="1"/>
  <c r="E111" i="76"/>
  <c r="H111" i="76" s="1"/>
  <c r="E61" i="76"/>
  <c r="H61" i="76" s="1"/>
  <c r="E184" i="75"/>
  <c r="H184" i="75" s="1"/>
  <c r="C184" i="76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C209" i="76" s="1"/>
  <c r="E203" i="76"/>
  <c r="H203" i="76" s="1"/>
  <c r="E56" i="76"/>
  <c r="H56" i="76" s="1"/>
  <c r="E221" i="76"/>
  <c r="H221" i="76" s="1"/>
  <c r="E113" i="76"/>
  <c r="H113" i="76" s="1"/>
  <c r="E84" i="76"/>
  <c r="H84" i="76" s="1"/>
  <c r="E186" i="76"/>
  <c r="H186" i="76" s="1"/>
  <c r="E74" i="76"/>
  <c r="H74" i="76" s="1"/>
  <c r="E58" i="76"/>
  <c r="H58" i="76" s="1"/>
  <c r="E100" i="75"/>
  <c r="H100" i="75" s="1"/>
  <c r="C100" i="76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07" i="75" l="1"/>
  <c r="H107" i="75" s="1"/>
  <c r="E109" i="75"/>
  <c r="H109" i="75" s="1"/>
  <c r="C109" i="76" s="1"/>
  <c r="E108" i="76"/>
  <c r="H108" i="76" s="1"/>
  <c r="E177" i="76"/>
  <c r="H177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C107" i="76" l="1"/>
  <c r="E107" i="76" s="1"/>
  <c r="H107" i="76" s="1"/>
  <c r="E109" i="76"/>
  <c r="H109" i="76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C13" i="74"/>
  <c r="E13" i="74" s="1"/>
  <c r="H13" i="74" s="1"/>
  <c r="C7" i="74"/>
  <c r="E7" i="74" s="1"/>
  <c r="H7" i="74" s="1"/>
  <c r="C18" i="74"/>
  <c r="E18" i="74" s="1"/>
  <c r="H18" i="74" s="1"/>
  <c r="C14" i="74"/>
  <c r="E14" i="74" s="1"/>
  <c r="H14" i="74" s="1"/>
  <c r="C16" i="74"/>
  <c r="E16" i="74" s="1"/>
  <c r="H16" i="74" s="1"/>
  <c r="C17" i="74"/>
  <c r="E17" i="74" s="1"/>
  <c r="H17" i="74" s="1"/>
  <c r="C15" i="74"/>
  <c r="E15" i="74" s="1"/>
  <c r="H15" i="74" s="1"/>
  <c r="C8" i="74"/>
  <c r="E8" i="74" s="1"/>
  <c r="H8" i="74" s="1"/>
  <c r="C6" i="74"/>
  <c r="E6" i="74" s="1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9" i="77" l="1"/>
  <c r="H109" i="77" s="1"/>
  <c r="E109" i="78" s="1"/>
  <c r="H109" i="78" s="1"/>
  <c r="E107" i="77"/>
  <c r="H107" i="77" s="1"/>
  <c r="E107" i="78" s="1"/>
  <c r="H107" i="78" s="1"/>
  <c r="E109" i="79" s="1"/>
  <c r="H109" i="79" s="1"/>
  <c r="E109" i="80" s="1"/>
  <c r="H109" i="80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E79" i="78"/>
  <c r="H79" i="78" s="1"/>
  <c r="E79" i="79" s="1"/>
  <c r="H79" i="79" s="1"/>
  <c r="E79" i="80" s="1"/>
  <c r="H79" i="80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C16" i="76" s="1"/>
  <c r="E15" i="75"/>
  <c r="H15" i="75" s="1"/>
  <c r="C15" i="76" s="1"/>
  <c r="E17" i="75"/>
  <c r="H17" i="75" s="1"/>
  <c r="C17" i="76" s="1"/>
  <c r="E7" i="75"/>
  <c r="H7" i="75" s="1"/>
  <c r="C7" i="76" s="1"/>
  <c r="E13" i="75"/>
  <c r="H13" i="75" s="1"/>
  <c r="C13" i="76" s="1"/>
  <c r="E14" i="75"/>
  <c r="H14" i="75" s="1"/>
  <c r="C14" i="76" s="1"/>
  <c r="E6" i="75"/>
  <c r="H6" i="75" s="1"/>
  <c r="C6" i="76" s="1"/>
  <c r="E18" i="75"/>
  <c r="H18" i="75" s="1"/>
  <c r="C18" i="76" s="1"/>
  <c r="E8" i="75"/>
  <c r="H8" i="75" s="1"/>
  <c r="C8" i="76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E78" i="78"/>
  <c r="H78" i="78" s="1"/>
  <c r="E78" i="79" s="1"/>
  <c r="H78" i="79" s="1"/>
  <c r="E78" i="80" s="1"/>
  <c r="H78" i="80" s="1"/>
  <c r="E199" i="78"/>
  <c r="H199" i="78" s="1"/>
  <c r="E199" i="79" s="1"/>
  <c r="H199" i="79" s="1"/>
  <c r="E199" i="80" s="1"/>
  <c r="H199" i="80" s="1"/>
  <c r="E38" i="78"/>
  <c r="H38" i="78" s="1"/>
  <c r="E38" i="79" s="1"/>
  <c r="H38" i="79" s="1"/>
  <c r="E38" i="80" s="1"/>
  <c r="H38" i="80" s="1"/>
  <c r="E94" i="78"/>
  <c r="H94" i="78" s="1"/>
  <c r="E94" i="79" s="1"/>
  <c r="H94" i="79" s="1"/>
  <c r="E94" i="80" s="1"/>
  <c r="H94" i="80" s="1"/>
  <c r="E58" i="78"/>
  <c r="H58" i="78" s="1"/>
  <c r="E58" i="79" s="1"/>
  <c r="H58" i="79" s="1"/>
  <c r="E58" i="80" s="1"/>
  <c r="H58" i="80" s="1"/>
  <c r="E60" i="78"/>
  <c r="H60" i="78" s="1"/>
  <c r="E60" i="79" s="1"/>
  <c r="H60" i="79" s="1"/>
  <c r="E60" i="80" s="1"/>
  <c r="H60" i="80" s="1"/>
  <c r="E82" i="78"/>
  <c r="H82" i="78" s="1"/>
  <c r="E82" i="79" s="1"/>
  <c r="H82" i="79" s="1"/>
  <c r="E82" i="80" s="1"/>
  <c r="H82" i="80" s="1"/>
  <c r="E33" i="78"/>
  <c r="H33" i="78" s="1"/>
  <c r="E33" i="79" s="1"/>
  <c r="H33" i="79" s="1"/>
  <c r="E33" i="80" s="1"/>
  <c r="H33" i="80" s="1"/>
  <c r="E31" i="78"/>
  <c r="H31" i="78" s="1"/>
  <c r="E31" i="79" s="1"/>
  <c r="H31" i="79" s="1"/>
  <c r="E31" i="80" s="1"/>
  <c r="H31" i="80" s="1"/>
  <c r="E198" i="78"/>
  <c r="H198" i="78" s="1"/>
  <c r="E198" i="79" s="1"/>
  <c r="H198" i="79" s="1"/>
  <c r="E198" i="80" s="1"/>
  <c r="H198" i="80" s="1"/>
  <c r="E83" i="78"/>
  <c r="H83" i="78" s="1"/>
  <c r="E83" i="79" s="1"/>
  <c r="H83" i="79" s="1"/>
  <c r="E83" i="80" s="1"/>
  <c r="H83" i="80" s="1"/>
  <c r="E26" i="78"/>
  <c r="H26" i="78" s="1"/>
  <c r="E26" i="79" s="1"/>
  <c r="H26" i="79" s="1"/>
  <c r="E26" i="80" s="1"/>
  <c r="H26" i="80" s="1"/>
  <c r="E110" i="78"/>
  <c r="H110" i="78" s="1"/>
  <c r="E110" i="79" s="1"/>
  <c r="H110" i="79" s="1"/>
  <c r="E110" i="80" s="1"/>
  <c r="H110" i="80" s="1"/>
  <c r="E101" i="78"/>
  <c r="H101" i="78" s="1"/>
  <c r="E101" i="79" s="1"/>
  <c r="H101" i="79" s="1"/>
  <c r="E101" i="80" s="1"/>
  <c r="H101" i="80" s="1"/>
  <c r="E203" i="78"/>
  <c r="H203" i="78" s="1"/>
  <c r="E203" i="79" s="1"/>
  <c r="H203" i="79" s="1"/>
  <c r="E203" i="80" s="1"/>
  <c r="H203" i="80" s="1"/>
  <c r="E71" i="78"/>
  <c r="H71" i="78" s="1"/>
  <c r="E71" i="79" s="1"/>
  <c r="H71" i="79" s="1"/>
  <c r="E71" i="80" s="1"/>
  <c r="H71" i="80" s="1"/>
  <c r="E221" i="78"/>
  <c r="H221" i="78" s="1"/>
  <c r="E221" i="79" s="1"/>
  <c r="H221" i="79" s="1"/>
  <c r="E221" i="80" s="1"/>
  <c r="H221" i="80" s="1"/>
  <c r="E50" i="78"/>
  <c r="H50" i="78" s="1"/>
  <c r="E50" i="79" s="1"/>
  <c r="H50" i="79" s="1"/>
  <c r="E50" i="80" s="1"/>
  <c r="H50" i="80" s="1"/>
  <c r="E207" i="78"/>
  <c r="H207" i="78" s="1"/>
  <c r="E207" i="79" s="1"/>
  <c r="H207" i="79" s="1"/>
  <c r="E207" i="80" s="1"/>
  <c r="H207" i="80" s="1"/>
  <c r="E138" i="78"/>
  <c r="H138" i="78" s="1"/>
  <c r="E138" i="79" s="1"/>
  <c r="H138" i="79" s="1"/>
  <c r="E138" i="80" s="1"/>
  <c r="H138" i="80" s="1"/>
  <c r="E75" i="78"/>
  <c r="H75" i="78" s="1"/>
  <c r="E75" i="79" s="1"/>
  <c r="H75" i="79" s="1"/>
  <c r="E75" i="80" s="1"/>
  <c r="H75" i="80" s="1"/>
  <c r="E196" i="78"/>
  <c r="H196" i="78" s="1"/>
  <c r="E196" i="79" s="1"/>
  <c r="H196" i="79" s="1"/>
  <c r="E196" i="80" s="1"/>
  <c r="H196" i="80" s="1"/>
  <c r="E72" i="78"/>
  <c r="H72" i="78" s="1"/>
  <c r="E72" i="79" s="1"/>
  <c r="H72" i="79" s="1"/>
  <c r="E72" i="80" s="1"/>
  <c r="H72" i="80" s="1"/>
  <c r="E63" i="78"/>
  <c r="H63" i="78" s="1"/>
  <c r="E63" i="79" s="1"/>
  <c r="H63" i="79" s="1"/>
  <c r="E63" i="80" s="1"/>
  <c r="H63" i="80" s="1"/>
  <c r="E52" i="78"/>
  <c r="H52" i="78" s="1"/>
  <c r="E52" i="79" s="1"/>
  <c r="H52" i="79" s="1"/>
  <c r="E52" i="80" s="1"/>
  <c r="H52" i="80" s="1"/>
  <c r="E44" i="78"/>
  <c r="H44" i="78" s="1"/>
  <c r="E44" i="79" s="1"/>
  <c r="H44" i="79" s="1"/>
  <c r="E44" i="80" s="1"/>
  <c r="H44" i="80" s="1"/>
  <c r="E80" i="78"/>
  <c r="H80" i="78" s="1"/>
  <c r="E80" i="79" s="1"/>
  <c r="H80" i="79" s="1"/>
  <c r="E80" i="80" s="1"/>
  <c r="H80" i="80" s="1"/>
  <c r="E49" i="78"/>
  <c r="H49" i="78" s="1"/>
  <c r="E49" i="79" s="1"/>
  <c r="H49" i="79" s="1"/>
  <c r="E49" i="80" s="1"/>
  <c r="H49" i="80" s="1"/>
  <c r="E86" i="78"/>
  <c r="H86" i="78" s="1"/>
  <c r="E86" i="79" s="1"/>
  <c r="H86" i="79" s="1"/>
  <c r="E86" i="80" s="1"/>
  <c r="H86" i="80" s="1"/>
  <c r="E43" i="78"/>
  <c r="H43" i="78" s="1"/>
  <c r="E43" i="79" s="1"/>
  <c r="H43" i="79" s="1"/>
  <c r="E43" i="80" s="1"/>
  <c r="H43" i="80" s="1"/>
  <c r="E29" i="78"/>
  <c r="H29" i="78" s="1"/>
  <c r="E29" i="79" s="1"/>
  <c r="H29" i="79" s="1"/>
  <c r="E29" i="80" s="1"/>
  <c r="H29" i="80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E91" i="78"/>
  <c r="H91" i="78" s="1"/>
  <c r="E91" i="79" s="1"/>
  <c r="H91" i="79" s="1"/>
  <c r="E91" i="80" s="1"/>
  <c r="H91" i="80" s="1"/>
  <c r="E206" i="78"/>
  <c r="H206" i="78" s="1"/>
  <c r="E206" i="79" s="1"/>
  <c r="H206" i="79" s="1"/>
  <c r="E206" i="80" s="1"/>
  <c r="H206" i="80" s="1"/>
  <c r="E73" i="78"/>
  <c r="H73" i="78" s="1"/>
  <c r="E73" i="79" s="1"/>
  <c r="H73" i="79" s="1"/>
  <c r="E73" i="80" s="1"/>
  <c r="H73" i="80" s="1"/>
  <c r="E186" i="78"/>
  <c r="H186" i="78" s="1"/>
  <c r="E186" i="79" s="1"/>
  <c r="H186" i="79" s="1"/>
  <c r="E186" i="80" s="1"/>
  <c r="H186" i="80" s="1"/>
  <c r="E21" i="78"/>
  <c r="H21" i="78" s="1"/>
  <c r="E21" i="79" s="1"/>
  <c r="H21" i="79" s="1"/>
  <c r="E21" i="80" s="1"/>
  <c r="H21" i="80" s="1"/>
  <c r="E114" i="78"/>
  <c r="H114" i="78" s="1"/>
  <c r="E114" i="79" s="1"/>
  <c r="H114" i="79" s="1"/>
  <c r="E114" i="80" s="1"/>
  <c r="H114" i="80" s="1"/>
  <c r="E140" i="78"/>
  <c r="H140" i="78" s="1"/>
  <c r="E140" i="79" s="1"/>
  <c r="H140" i="79" s="1"/>
  <c r="E140" i="80" s="1"/>
  <c r="H140" i="80" s="1"/>
  <c r="E28" i="78"/>
  <c r="H28" i="78" s="1"/>
  <c r="E28" i="79" s="1"/>
  <c r="H28" i="79" s="1"/>
  <c r="E28" i="80" s="1"/>
  <c r="H28" i="80" s="1"/>
  <c r="E76" i="78"/>
  <c r="H76" i="78" s="1"/>
  <c r="E76" i="79" s="1"/>
  <c r="H76" i="79" s="1"/>
  <c r="E76" i="80" s="1"/>
  <c r="H76" i="80" s="1"/>
  <c r="E25" i="78"/>
  <c r="H25" i="78" s="1"/>
  <c r="E98" i="78"/>
  <c r="H98" i="78" s="1"/>
  <c r="E98" i="79" s="1"/>
  <c r="H98" i="79" s="1"/>
  <c r="E98" i="80" s="1"/>
  <c r="H98" i="80" s="1"/>
  <c r="E147" i="78"/>
  <c r="H147" i="78" s="1"/>
  <c r="E147" i="79" s="1"/>
  <c r="H147" i="79" s="1"/>
  <c r="E147" i="80" s="1"/>
  <c r="H147" i="80" s="1"/>
  <c r="E223" i="78"/>
  <c r="H223" i="78" s="1"/>
  <c r="E223" i="79" s="1"/>
  <c r="H223" i="79" s="1"/>
  <c r="E223" i="80" s="1"/>
  <c r="H223" i="80" s="1"/>
  <c r="E51" i="78"/>
  <c r="H51" i="78" s="1"/>
  <c r="E51" i="79" s="1"/>
  <c r="H51" i="79" s="1"/>
  <c r="E51" i="80" s="1"/>
  <c r="H51" i="80" s="1"/>
  <c r="E202" i="78"/>
  <c r="H202" i="78" s="1"/>
  <c r="E202" i="79" s="1"/>
  <c r="H202" i="79" s="1"/>
  <c r="E202" i="80" s="1"/>
  <c r="H202" i="80" s="1"/>
  <c r="E217" i="78"/>
  <c r="H217" i="78" s="1"/>
  <c r="E217" i="79" s="1"/>
  <c r="H217" i="79" s="1"/>
  <c r="E217" i="80" s="1"/>
  <c r="H217" i="80" s="1"/>
  <c r="E20" i="78"/>
  <c r="H20" i="78" s="1"/>
  <c r="E20" i="79" s="1"/>
  <c r="H20" i="79" s="1"/>
  <c r="E20" i="80" s="1"/>
  <c r="H20" i="80" s="1"/>
  <c r="E118" i="78"/>
  <c r="H118" i="78" s="1"/>
  <c r="E118" i="79" s="1"/>
  <c r="H118" i="79" s="1"/>
  <c r="E118" i="80" s="1"/>
  <c r="H118" i="80" s="1"/>
  <c r="E53" i="78"/>
  <c r="H53" i="78" s="1"/>
  <c r="E53" i="79" s="1"/>
  <c r="H53" i="79" s="1"/>
  <c r="E53" i="80" s="1"/>
  <c r="H53" i="80" s="1"/>
  <c r="E68" i="78"/>
  <c r="H68" i="78" s="1"/>
  <c r="E68" i="79" s="1"/>
  <c r="H68" i="79" s="1"/>
  <c r="E68" i="80" s="1"/>
  <c r="H68" i="80" s="1"/>
  <c r="E41" i="78"/>
  <c r="H41" i="78" s="1"/>
  <c r="E41" i="79" s="1"/>
  <c r="H41" i="79" s="1"/>
  <c r="E41" i="80" s="1"/>
  <c r="H41" i="80" s="1"/>
  <c r="E201" i="78"/>
  <c r="H201" i="78" s="1"/>
  <c r="E201" i="79" s="1"/>
  <c r="H201" i="79" s="1"/>
  <c r="E201" i="80" s="1"/>
  <c r="H201" i="80" s="1"/>
  <c r="E112" i="78"/>
  <c r="H112" i="78" s="1"/>
  <c r="E212" i="78"/>
  <c r="H212" i="78" s="1"/>
  <c r="E212" i="79" s="1"/>
  <c r="H212" i="79" s="1"/>
  <c r="E212" i="80" s="1"/>
  <c r="H212" i="80" s="1"/>
  <c r="E85" i="78"/>
  <c r="H85" i="78" s="1"/>
  <c r="E85" i="79" s="1"/>
  <c r="H85" i="79" s="1"/>
  <c r="E85" i="80" s="1"/>
  <c r="H85" i="80" s="1"/>
  <c r="E96" i="78"/>
  <c r="H96" i="78" s="1"/>
  <c r="E96" i="79" s="1"/>
  <c r="H96" i="79" s="1"/>
  <c r="E96" i="80" s="1"/>
  <c r="H96" i="80" s="1"/>
  <c r="E47" i="78"/>
  <c r="H47" i="78" s="1"/>
  <c r="E47" i="79" s="1"/>
  <c r="H47" i="79" s="1"/>
  <c r="E47" i="80" s="1"/>
  <c r="H47" i="80" s="1"/>
  <c r="E204" i="78"/>
  <c r="H204" i="78" s="1"/>
  <c r="E204" i="79" s="1"/>
  <c r="H204" i="79" s="1"/>
  <c r="E204" i="80" s="1"/>
  <c r="H204" i="80" s="1"/>
  <c r="E213" i="78"/>
  <c r="H213" i="78" s="1"/>
  <c r="E213" i="79" s="1"/>
  <c r="H213" i="79" s="1"/>
  <c r="E213" i="80" s="1"/>
  <c r="H213" i="80" s="1"/>
  <c r="E131" i="78"/>
  <c r="H131" i="78" s="1"/>
  <c r="E131" i="79" s="1"/>
  <c r="H131" i="79" s="1"/>
  <c r="E131" i="80" s="1"/>
  <c r="H131" i="80" s="1"/>
  <c r="E81" i="78"/>
  <c r="H81" i="78" s="1"/>
  <c r="E81" i="79" s="1"/>
  <c r="H81" i="79" s="1"/>
  <c r="E81" i="80" s="1"/>
  <c r="H81" i="80" s="1"/>
  <c r="E24" i="78"/>
  <c r="H24" i="78" s="1"/>
  <c r="E24" i="79" s="1"/>
  <c r="H24" i="79" s="1"/>
  <c r="E24" i="80" s="1"/>
  <c r="H24" i="80" s="1"/>
  <c r="E208" i="78"/>
  <c r="H208" i="78" s="1"/>
  <c r="E208" i="79" s="1"/>
  <c r="H208" i="79" s="1"/>
  <c r="E208" i="80" s="1"/>
  <c r="H208" i="80" s="1"/>
  <c r="E62" i="78"/>
  <c r="H62" i="78" s="1"/>
  <c r="E62" i="79" s="1"/>
  <c r="H62" i="79" s="1"/>
  <c r="E62" i="80" s="1"/>
  <c r="H62" i="80" s="1"/>
  <c r="E35" i="78"/>
  <c r="H35" i="78" s="1"/>
  <c r="E35" i="79" s="1"/>
  <c r="H35" i="79" s="1"/>
  <c r="E35" i="80" s="1"/>
  <c r="H35" i="80" s="1"/>
  <c r="E115" i="78"/>
  <c r="H115" i="78" s="1"/>
  <c r="E115" i="79" s="1"/>
  <c r="H115" i="79" s="1"/>
  <c r="E115" i="80" s="1"/>
  <c r="H115" i="80" s="1"/>
  <c r="E191" i="78"/>
  <c r="H191" i="78" s="1"/>
  <c r="E191" i="79" s="1"/>
  <c r="H191" i="79" s="1"/>
  <c r="E191" i="80" s="1"/>
  <c r="H191" i="80" s="1"/>
  <c r="E146" i="78"/>
  <c r="H146" i="78" s="1"/>
  <c r="E146" i="79" s="1"/>
  <c r="H146" i="79" s="1"/>
  <c r="E146" i="80" s="1"/>
  <c r="H146" i="80" s="1"/>
  <c r="E32" i="78"/>
  <c r="H32" i="78" s="1"/>
  <c r="E32" i="79" s="1"/>
  <c r="H32" i="79" s="1"/>
  <c r="E32" i="80" s="1"/>
  <c r="H32" i="80" s="1"/>
  <c r="E22" i="78"/>
  <c r="H22" i="78" s="1"/>
  <c r="E22" i="79" s="1"/>
  <c r="H22" i="79" s="1"/>
  <c r="E22" i="80" s="1"/>
  <c r="H22" i="80" s="1"/>
  <c r="E141" i="78"/>
  <c r="H141" i="78" s="1"/>
  <c r="E141" i="79" s="1"/>
  <c r="H141" i="79" s="1"/>
  <c r="E141" i="80" s="1"/>
  <c r="H141" i="80" s="1"/>
  <c r="E205" i="78"/>
  <c r="H205" i="78" s="1"/>
  <c r="E205" i="79" s="1"/>
  <c r="H205" i="79" s="1"/>
  <c r="E205" i="80" s="1"/>
  <c r="H205" i="80" s="1"/>
  <c r="E222" i="78"/>
  <c r="H222" i="78" s="1"/>
  <c r="E222" i="79" s="1"/>
  <c r="H222" i="79" s="1"/>
  <c r="E222" i="80" s="1"/>
  <c r="H222" i="80" s="1"/>
  <c r="E150" i="78"/>
  <c r="H150" i="78" s="1"/>
  <c r="E150" i="79" s="1"/>
  <c r="H150" i="79" s="1"/>
  <c r="E150" i="80" s="1"/>
  <c r="H150" i="80" s="1"/>
  <c r="E54" i="78"/>
  <c r="H54" i="78" s="1"/>
  <c r="E54" i="79" s="1"/>
  <c r="H54" i="79" s="1"/>
  <c r="E54" i="80" s="1"/>
  <c r="H54" i="80" s="1"/>
  <c r="E46" i="78"/>
  <c r="H46" i="78" s="1"/>
  <c r="E46" i="79" s="1"/>
  <c r="H46" i="79" s="1"/>
  <c r="E46" i="80" s="1"/>
  <c r="H46" i="80" s="1"/>
  <c r="E130" i="78"/>
  <c r="H130" i="78" s="1"/>
  <c r="E130" i="79" s="1"/>
  <c r="H130" i="79" s="1"/>
  <c r="E130" i="80" s="1"/>
  <c r="H130" i="80" s="1"/>
  <c r="E188" i="78"/>
  <c r="H188" i="78" s="1"/>
  <c r="E188" i="79" s="1"/>
  <c r="H188" i="79" s="1"/>
  <c r="E188" i="80" s="1"/>
  <c r="H188" i="80" s="1"/>
  <c r="E42" i="78"/>
  <c r="H42" i="78" s="1"/>
  <c r="E42" i="79" s="1"/>
  <c r="H42" i="79" s="1"/>
  <c r="E42" i="80" s="1"/>
  <c r="H42" i="80" s="1"/>
  <c r="E190" i="78"/>
  <c r="H190" i="78" s="1"/>
  <c r="E190" i="79" s="1"/>
  <c r="H190" i="79" s="1"/>
  <c r="E190" i="80" s="1"/>
  <c r="H190" i="80" s="1"/>
  <c r="E19" i="78"/>
  <c r="H19" i="78" s="1"/>
  <c r="E19" i="79" s="1"/>
  <c r="H19" i="79" s="1"/>
  <c r="E19" i="80" s="1"/>
  <c r="H19" i="80" s="1"/>
  <c r="E152" i="78"/>
  <c r="H152" i="78" s="1"/>
  <c r="E152" i="79" s="1"/>
  <c r="H152" i="79" s="1"/>
  <c r="E152" i="80" s="1"/>
  <c r="H152" i="80" s="1"/>
  <c r="E55" i="78"/>
  <c r="H55" i="78" s="1"/>
  <c r="E55" i="79" s="1"/>
  <c r="H55" i="79" s="1"/>
  <c r="E55" i="80" s="1"/>
  <c r="H55" i="80" s="1"/>
  <c r="E143" i="78"/>
  <c r="H143" i="78" s="1"/>
  <c r="E143" i="79" s="1"/>
  <c r="H143" i="79" s="1"/>
  <c r="E143" i="80" s="1"/>
  <c r="H143" i="80" s="1"/>
  <c r="E139" i="78"/>
  <c r="H139" i="78" s="1"/>
  <c r="E139" i="79" s="1"/>
  <c r="H139" i="79" s="1"/>
  <c r="E139" i="80" s="1"/>
  <c r="H139" i="80" s="1"/>
  <c r="E61" i="78"/>
  <c r="H61" i="78" s="1"/>
  <c r="E61" i="79" s="1"/>
  <c r="H61" i="79" s="1"/>
  <c r="E61" i="80" s="1"/>
  <c r="H61" i="80" s="1"/>
  <c r="E200" i="78"/>
  <c r="H200" i="78" s="1"/>
  <c r="E200" i="79" s="1"/>
  <c r="H200" i="79" s="1"/>
  <c r="E200" i="80" s="1"/>
  <c r="H200" i="80" s="1"/>
  <c r="E161" i="78"/>
  <c r="H161" i="78" s="1"/>
  <c r="E161" i="79" s="1"/>
  <c r="H161" i="79" s="1"/>
  <c r="E161" i="80" s="1"/>
  <c r="H161" i="80" s="1"/>
  <c r="E23" i="78"/>
  <c r="H23" i="78" s="1"/>
  <c r="E23" i="79" s="1"/>
  <c r="H23" i="79" s="1"/>
  <c r="E23" i="80" s="1"/>
  <c r="H23" i="80" s="1"/>
  <c r="E95" i="78"/>
  <c r="H95" i="78" s="1"/>
  <c r="E95" i="79" s="1"/>
  <c r="H95" i="79" s="1"/>
  <c r="E95" i="80" s="1"/>
  <c r="H95" i="80" s="1"/>
  <c r="E89" i="78"/>
  <c r="H89" i="78" s="1"/>
  <c r="E89" i="79" s="1"/>
  <c r="H89" i="79" s="1"/>
  <c r="E89" i="80" s="1"/>
  <c r="H89" i="80" s="1"/>
  <c r="E77" i="78"/>
  <c r="H77" i="78" s="1"/>
  <c r="E77" i="79" s="1"/>
  <c r="H77" i="79" s="1"/>
  <c r="E77" i="80" s="1"/>
  <c r="H77" i="80" s="1"/>
  <c r="E134" i="78"/>
  <c r="H134" i="78" s="1"/>
  <c r="E134" i="79" s="1"/>
  <c r="H134" i="79" s="1"/>
  <c r="E134" i="80" s="1"/>
  <c r="H134" i="80" s="1"/>
  <c r="E39" i="78"/>
  <c r="H39" i="78" s="1"/>
  <c r="E39" i="79" s="1"/>
  <c r="H39" i="79" s="1"/>
  <c r="E39" i="80" s="1"/>
  <c r="H39" i="80" s="1"/>
  <c r="E197" i="78"/>
  <c r="H197" i="78" s="1"/>
  <c r="E197" i="79" s="1"/>
  <c r="H197" i="79" s="1"/>
  <c r="E197" i="80" s="1"/>
  <c r="H197" i="80" s="1"/>
  <c r="E136" i="78"/>
  <c r="H136" i="78" s="1"/>
  <c r="E136" i="79" s="1"/>
  <c r="H136" i="79" s="1"/>
  <c r="E136" i="80" s="1"/>
  <c r="H136" i="80" s="1"/>
  <c r="E149" i="78"/>
  <c r="H149" i="78" s="1"/>
  <c r="E149" i="79" s="1"/>
  <c r="H149" i="79" s="1"/>
  <c r="E149" i="80" s="1"/>
  <c r="H149" i="80" s="1"/>
  <c r="E214" i="78"/>
  <c r="H214" i="78" s="1"/>
  <c r="E214" i="79" s="1"/>
  <c r="H214" i="79" s="1"/>
  <c r="E214" i="80" s="1"/>
  <c r="H214" i="80" s="1"/>
  <c r="E87" i="78"/>
  <c r="H87" i="78" s="1"/>
  <c r="E87" i="79" s="1"/>
  <c r="H87" i="79" s="1"/>
  <c r="E87" i="80" s="1"/>
  <c r="H87" i="80" s="1"/>
  <c r="E151" i="78"/>
  <c r="H151" i="78" s="1"/>
  <c r="E151" i="79" s="1"/>
  <c r="H151" i="79" s="1"/>
  <c r="E151" i="80" s="1"/>
  <c r="H151" i="80" s="1"/>
  <c r="E59" i="78"/>
  <c r="H59" i="78" s="1"/>
  <c r="E59" i="79" s="1"/>
  <c r="H59" i="79" s="1"/>
  <c r="E59" i="80" s="1"/>
  <c r="H59" i="80" s="1"/>
  <c r="E224" i="78"/>
  <c r="H224" i="78" s="1"/>
  <c r="E224" i="79" s="1"/>
  <c r="H224" i="79" s="1"/>
  <c r="E224" i="80" s="1"/>
  <c r="H224" i="80" s="1"/>
  <c r="E220" i="78"/>
  <c r="H220" i="78" s="1"/>
  <c r="E220" i="79" s="1"/>
  <c r="H220" i="79" s="1"/>
  <c r="E220" i="80" s="1"/>
  <c r="H220" i="80" s="1"/>
  <c r="E90" i="78"/>
  <c r="H90" i="78" s="1"/>
  <c r="E90" i="79" s="1"/>
  <c r="H90" i="79" s="1"/>
  <c r="E90" i="80" s="1"/>
  <c r="H90" i="80" s="1"/>
  <c r="E30" i="78"/>
  <c r="H30" i="78" s="1"/>
  <c r="E30" i="79" s="1"/>
  <c r="H30" i="79" s="1"/>
  <c r="E30" i="80" s="1"/>
  <c r="H30" i="80" s="1"/>
  <c r="E135" i="78"/>
  <c r="H135" i="78" s="1"/>
  <c r="E135" i="79" s="1"/>
  <c r="H135" i="79" s="1"/>
  <c r="E135" i="80" s="1"/>
  <c r="H135" i="80" s="1"/>
  <c r="E56" i="78"/>
  <c r="H56" i="78" s="1"/>
  <c r="E56" i="79" s="1"/>
  <c r="H56" i="79" s="1"/>
  <c r="E56" i="80" s="1"/>
  <c r="H56" i="80" s="1"/>
  <c r="E70" i="78"/>
  <c r="H70" i="78" s="1"/>
  <c r="E70" i="79" s="1"/>
  <c r="H70" i="79" s="1"/>
  <c r="E70" i="80" s="1"/>
  <c r="H70" i="80" s="1"/>
  <c r="E132" i="78"/>
  <c r="H132" i="78" s="1"/>
  <c r="E132" i="79" s="1"/>
  <c r="H132" i="79" s="1"/>
  <c r="E132" i="80" s="1"/>
  <c r="H132" i="80" s="1"/>
  <c r="E211" i="78"/>
  <c r="H211" i="78" s="1"/>
  <c r="E211" i="79" s="1"/>
  <c r="H211" i="79" s="1"/>
  <c r="E211" i="80" s="1"/>
  <c r="H211" i="80" s="1"/>
  <c r="E178" i="78"/>
  <c r="H178" i="78" s="1"/>
  <c r="E178" i="79" s="1"/>
  <c r="H178" i="79" s="1"/>
  <c r="E178" i="80" s="1"/>
  <c r="H178" i="80" s="1"/>
  <c r="E40" i="78"/>
  <c r="H40" i="78" s="1"/>
  <c r="E40" i="79" s="1"/>
  <c r="H40" i="79" s="1"/>
  <c r="E40" i="80" s="1"/>
  <c r="H40" i="80" s="1"/>
  <c r="E117" i="78"/>
  <c r="H117" i="78" s="1"/>
  <c r="E117" i="79" s="1"/>
  <c r="H117" i="79" s="1"/>
  <c r="E117" i="80" s="1"/>
  <c r="H117" i="80" s="1"/>
  <c r="E218" i="78"/>
  <c r="H218" i="78" s="1"/>
  <c r="E218" i="79" s="1"/>
  <c r="H218" i="79" s="1"/>
  <c r="E218" i="80" s="1"/>
  <c r="H218" i="80" s="1"/>
  <c r="E142" i="78"/>
  <c r="H142" i="78" s="1"/>
  <c r="E142" i="79" s="1"/>
  <c r="H142" i="79" s="1"/>
  <c r="E142" i="80" s="1"/>
  <c r="H142" i="80" s="1"/>
  <c r="E48" i="78"/>
  <c r="H48" i="78" s="1"/>
  <c r="E48" i="79" s="1"/>
  <c r="H48" i="79" s="1"/>
  <c r="E48" i="80" s="1"/>
  <c r="H48" i="80" s="1"/>
  <c r="E45" i="78"/>
  <c r="H45" i="78" s="1"/>
  <c r="E45" i="79" s="1"/>
  <c r="H45" i="79" s="1"/>
  <c r="E45" i="80" s="1"/>
  <c r="H45" i="80" s="1"/>
  <c r="E192" i="78"/>
  <c r="H192" i="78" s="1"/>
  <c r="E192" i="79" s="1"/>
  <c r="H192" i="79" s="1"/>
  <c r="E192" i="80" s="1"/>
  <c r="H192" i="80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E116" i="80" s="1"/>
  <c r="H116" i="80" s="1"/>
  <c r="E34" i="78"/>
  <c r="H34" i="78" s="1"/>
  <c r="E34" i="79" s="1"/>
  <c r="H34" i="79" s="1"/>
  <c r="E34" i="80" s="1"/>
  <c r="H34" i="80" s="1"/>
  <c r="E57" i="78"/>
  <c r="H57" i="78" s="1"/>
  <c r="E57" i="79" s="1"/>
  <c r="H57" i="79" s="1"/>
  <c r="E57" i="80" s="1"/>
  <c r="H57" i="80" s="1"/>
  <c r="E210" i="78"/>
  <c r="H210" i="78" s="1"/>
  <c r="E210" i="79" s="1"/>
  <c r="H210" i="79" s="1"/>
  <c r="E210" i="80" s="1"/>
  <c r="H210" i="80" s="1"/>
  <c r="E36" i="78"/>
  <c r="H36" i="78" s="1"/>
  <c r="E84" i="78"/>
  <c r="H84" i="78" s="1"/>
  <c r="E84" i="79" s="1"/>
  <c r="H84" i="79" s="1"/>
  <c r="E84" i="80" s="1"/>
  <c r="H84" i="80" s="1"/>
  <c r="E144" i="78"/>
  <c r="H144" i="78" s="1"/>
  <c r="E144" i="79" s="1"/>
  <c r="H144" i="79" s="1"/>
  <c r="E144" i="80" s="1"/>
  <c r="H144" i="80" s="1"/>
  <c r="E195" i="78"/>
  <c r="H195" i="78" s="1"/>
  <c r="E195" i="79" s="1"/>
  <c r="H195" i="79" s="1"/>
  <c r="E195" i="80" s="1"/>
  <c r="H195" i="80" s="1"/>
  <c r="E69" i="78"/>
  <c r="H69" i="78" s="1"/>
  <c r="E69" i="79" s="1"/>
  <c r="H69" i="79" s="1"/>
  <c r="E69" i="80" s="1"/>
  <c r="H69" i="80" s="1"/>
  <c r="E185" i="78"/>
  <c r="H185" i="78" s="1"/>
  <c r="E185" i="79" s="1"/>
  <c r="H185" i="79" s="1"/>
  <c r="E185" i="80" s="1"/>
  <c r="H185" i="80" s="1"/>
  <c r="E113" i="78"/>
  <c r="H113" i="78" s="1"/>
  <c r="E113" i="79" s="1"/>
  <c r="H113" i="79" s="1"/>
  <c r="E113" i="80" s="1"/>
  <c r="H113" i="80" s="1"/>
  <c r="E126" i="78"/>
  <c r="H126" i="78" s="1"/>
  <c r="E126" i="79" s="1"/>
  <c r="H126" i="79" s="1"/>
  <c r="E126" i="80" s="1"/>
  <c r="H126" i="80" s="1"/>
  <c r="E187" i="78"/>
  <c r="H187" i="78" s="1"/>
  <c r="E187" i="79" s="1"/>
  <c r="H187" i="79" s="1"/>
  <c r="E187" i="80" s="1"/>
  <c r="H187" i="80" s="1"/>
  <c r="E216" i="78"/>
  <c r="H216" i="78" s="1"/>
  <c r="E216" i="79" s="1"/>
  <c r="H216" i="79" s="1"/>
  <c r="E216" i="80" s="1"/>
  <c r="H216" i="80" s="1"/>
  <c r="E215" i="78"/>
  <c r="H215" i="78" s="1"/>
  <c r="E215" i="79" s="1"/>
  <c r="H215" i="79" s="1"/>
  <c r="E215" i="80" s="1"/>
  <c r="H215" i="80" s="1"/>
  <c r="E74" i="78"/>
  <c r="H74" i="78" s="1"/>
  <c r="E74" i="79" s="1"/>
  <c r="H74" i="79" s="1"/>
  <c r="E74" i="80" s="1"/>
  <c r="H74" i="80" s="1"/>
  <c r="E99" i="78"/>
  <c r="H99" i="78" s="1"/>
  <c r="E99" i="79" s="1"/>
  <c r="H99" i="79" s="1"/>
  <c r="E99" i="80" s="1"/>
  <c r="H99" i="80" s="1"/>
  <c r="E111" i="78"/>
  <c r="H111" i="78" s="1"/>
  <c r="E64" i="78"/>
  <c r="H64" i="78" s="1"/>
  <c r="E64" i="79" s="1"/>
  <c r="H64" i="79" s="1"/>
  <c r="E64" i="80" s="1"/>
  <c r="H64" i="80" s="1"/>
  <c r="E107" i="79"/>
  <c r="H107" i="79" s="1"/>
  <c r="E107" i="80" s="1"/>
  <c r="H107" i="80" s="1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E25" i="79"/>
  <c r="H25" i="79" s="1"/>
  <c r="E25" i="80" s="1"/>
  <c r="H25" i="80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E36" i="80" s="1"/>
  <c r="H36" i="80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H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24" i="81"/>
  <c r="H24" i="81" s="1"/>
  <c r="E24" i="82" s="1"/>
  <c r="H24" i="82" s="1"/>
  <c r="E24" i="83" s="1"/>
  <c r="H2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E111" i="80" s="1"/>
  <c r="H111" i="80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87" i="81"/>
  <c r="H187" i="81" s="1"/>
  <c r="E187" i="82" s="1"/>
  <c r="H187" i="82" s="1"/>
  <c r="E187" i="83" s="1"/>
  <c r="H187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E112" i="80" s="1"/>
  <c r="H112" i="80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E133" i="80" s="1"/>
  <c r="H133" i="80" s="1"/>
  <c r="E133" i="81" s="1"/>
  <c r="H133" i="81" s="1"/>
  <c r="E137" i="78"/>
  <c r="H137" i="78" s="1"/>
  <c r="E137" i="79" s="1"/>
  <c r="H137" i="79" s="1"/>
  <c r="E137" i="80" s="1"/>
  <c r="H137" i="80" s="1"/>
  <c r="E137" i="81" s="1"/>
  <c r="H137" i="81" s="1"/>
  <c r="E209" i="78"/>
  <c r="H209" i="78" s="1"/>
  <c r="E209" i="79" s="1"/>
  <c r="H209" i="79" s="1"/>
  <c r="E209" i="80" s="1"/>
  <c r="H209" i="80" s="1"/>
  <c r="E209" i="81" s="1"/>
  <c r="H209" i="81" s="1"/>
  <c r="E100" i="78"/>
  <c r="H100" i="78" s="1"/>
  <c r="E100" i="79" s="1"/>
  <c r="H100" i="79" s="1"/>
  <c r="E100" i="80" s="1"/>
  <c r="H100" i="80" s="1"/>
  <c r="E100" i="81" s="1"/>
  <c r="H100" i="81" s="1"/>
  <c r="E184" i="78"/>
  <c r="H184" i="78" s="1"/>
  <c r="E184" i="79" s="1"/>
  <c r="H184" i="79" s="1"/>
  <c r="E184" i="80" s="1"/>
  <c r="H184" i="80" s="1"/>
  <c r="E183" i="8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E184" i="81" l="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E108" i="81" l="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E54" i="86" s="1"/>
  <c r="H54" i="86" s="1"/>
  <c r="E54" i="87" s="1"/>
  <c r="H54" i="87" s="1"/>
  <c r="E54" i="88" s="1"/>
  <c r="H54" i="88" s="1"/>
  <c r="E209" i="83"/>
  <c r="H209" i="83" s="1"/>
  <c r="E209" i="84" s="1"/>
  <c r="H209" i="84" s="1"/>
  <c r="E209" i="85" s="1"/>
  <c r="H209" i="85" s="1"/>
  <c r="E209" i="86" s="1"/>
  <c r="H209" i="86" s="1"/>
  <c r="E137" i="83"/>
  <c r="H137" i="83" s="1"/>
  <c r="E137" i="84" s="1"/>
  <c r="H137" i="84" s="1"/>
  <c r="E137" i="85" s="1"/>
  <c r="H137" i="85" s="1"/>
  <c r="E137" i="86" s="1"/>
  <c r="H137" i="86" s="1"/>
  <c r="E133" i="83"/>
  <c r="H133" i="83" s="1"/>
  <c r="E133" i="84" s="1"/>
  <c r="H133" i="84" s="1"/>
  <c r="E133" i="85" s="1"/>
  <c r="H133" i="85" s="1"/>
  <c r="E133" i="86" s="1"/>
  <c r="H133" i="86" s="1"/>
  <c r="E108" i="83"/>
  <c r="H108" i="83" s="1"/>
  <c r="E108" i="84" s="1"/>
  <c r="H108" i="84" s="1"/>
  <c r="E177" i="83"/>
  <c r="H177" i="83" s="1"/>
  <c r="E14" i="78"/>
  <c r="H14" i="78" s="1"/>
  <c r="E14" i="79" s="1"/>
  <c r="H14" i="79" s="1"/>
  <c r="E14" i="80" s="1"/>
  <c r="H14" i="80" s="1"/>
  <c r="E7" i="78"/>
  <c r="H7" i="78" s="1"/>
  <c r="E7" i="79" s="1"/>
  <c r="H7" i="79" s="1"/>
  <c r="E7" i="80" s="1"/>
  <c r="H7" i="80" s="1"/>
  <c r="E100" i="83"/>
  <c r="H100" i="83" s="1"/>
  <c r="E100" i="84" s="1"/>
  <c r="H100" i="84" s="1"/>
  <c r="E100" i="85" s="1"/>
  <c r="H100" i="85" s="1"/>
  <c r="E100" i="86" s="1"/>
  <c r="H100" i="86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E8" i="78"/>
  <c r="H8" i="78" s="1"/>
  <c r="E8" i="79" s="1"/>
  <c r="H8" i="79" s="1"/>
  <c r="E8" i="80" s="1"/>
  <c r="H8" i="80" s="1"/>
  <c r="E13" i="78"/>
  <c r="H13" i="78" s="1"/>
  <c r="E13" i="79" s="1"/>
  <c r="H13" i="79" s="1"/>
  <c r="E13" i="80" s="1"/>
  <c r="H13" i="80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E15" i="78"/>
  <c r="H15" i="78" s="1"/>
  <c r="E15" i="79" s="1"/>
  <c r="H15" i="79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77" i="84" l="1"/>
  <c r="H177" i="84" s="1"/>
  <c r="E13" i="8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08" i="85"/>
  <c r="H108" i="85" s="1"/>
  <c r="E177" i="85"/>
  <c r="H177" i="85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E107" i="86"/>
  <c r="H107" i="86" s="1"/>
  <c r="E109" i="86"/>
  <c r="H109" i="86" s="1"/>
  <c r="E108" i="86"/>
  <c r="H108" i="86" s="1"/>
  <c r="E177" i="86"/>
  <c r="H177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C54" i="90"/>
  <c r="E54" i="90" s="1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13" i="84"/>
  <c r="H13" i="84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100" i="88"/>
  <c r="H100" i="88" s="1"/>
  <c r="E46" i="88"/>
  <c r="H46" i="88" s="1"/>
  <c r="E114" i="88"/>
  <c r="H114" i="88" s="1"/>
  <c r="E79" i="89"/>
  <c r="H79" i="89" s="1"/>
  <c r="E221" i="88"/>
  <c r="H221" i="88" s="1"/>
  <c r="E84" i="88"/>
  <c r="H84" i="88" s="1"/>
  <c r="E133" i="88"/>
  <c r="H133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16" i="84"/>
  <c r="H16" i="84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37" i="88"/>
  <c r="H137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5" i="84"/>
  <c r="H15" i="84" s="1"/>
  <c r="E135" i="88"/>
  <c r="H135" i="88" s="1"/>
  <c r="E201" i="88"/>
  <c r="H201" i="88" s="1"/>
  <c r="E215" i="88"/>
  <c r="H215" i="88" s="1"/>
  <c r="E209" i="88"/>
  <c r="H209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17" i="84"/>
  <c r="H17" i="84" s="1"/>
  <c r="E216" i="88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8" i="84"/>
  <c r="H8" i="84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E14" i="84"/>
  <c r="H14" i="84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184" i="88"/>
  <c r="H184" i="88" s="1"/>
  <c r="E204" i="88"/>
  <c r="H204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E6" i="86" s="1"/>
  <c r="H6" i="86" s="1"/>
  <c r="C27" i="90"/>
  <c r="E27" i="90" s="1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C97" i="90"/>
  <c r="E97" i="90" s="1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C79" i="90"/>
  <c r="E79" i="90" s="1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" i="84"/>
  <c r="H7" i="84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18" i="85"/>
  <c r="H18" i="85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E54" i="92" s="1"/>
  <c r="H54" i="92" s="1"/>
  <c r="C54" i="93" s="1"/>
  <c r="E54" i="93" s="1"/>
  <c r="H54" i="93" s="1"/>
  <c r="C54" i="94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C86" i="90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E8" i="86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E14" i="86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E15" i="86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E18" i="86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E7" i="85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E6" i="87"/>
  <c r="H6" i="87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E13" i="86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E17" i="86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E16" i="86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4" i="90"/>
  <c r="E24" i="90" s="1"/>
  <c r="H24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E27" i="92" s="1"/>
  <c r="H27" i="92" s="1"/>
  <c r="C27" i="93" s="1"/>
  <c r="E27" i="93" s="1"/>
  <c r="H27" i="93" s="1"/>
  <c r="C27" i="94" s="1"/>
  <c r="E97" i="91"/>
  <c r="H97" i="91" s="1"/>
  <c r="E97" i="92" s="1"/>
  <c r="H97" i="92" s="1"/>
  <c r="C97" i="93" s="1"/>
  <c r="E97" i="93" s="1"/>
  <c r="H97" i="93" s="1"/>
  <c r="C97" i="94" s="1"/>
  <c r="E86" i="90"/>
  <c r="H86" i="90" s="1"/>
  <c r="E79" i="91"/>
  <c r="H79" i="91" s="1"/>
  <c r="E79" i="92" s="1"/>
  <c r="H79" i="92" s="1"/>
  <c r="C79" i="93" s="1"/>
  <c r="E79" i="93" s="1"/>
  <c r="H79" i="93" s="1"/>
  <c r="C79" i="94" s="1"/>
  <c r="C214" i="90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E6" i="88"/>
  <c r="H6" i="88" s="1"/>
  <c r="E15" i="87"/>
  <c r="H15" i="87" s="1"/>
  <c r="E5" i="72"/>
  <c r="E24" i="91" l="1"/>
  <c r="H24" i="91" s="1"/>
  <c r="E24" i="92" s="1"/>
  <c r="H24" i="92" s="1"/>
  <c r="C24" i="93" s="1"/>
  <c r="E24" i="93" s="1"/>
  <c r="H24" i="93" s="1"/>
  <c r="C24" i="94" s="1"/>
  <c r="E51" i="91"/>
  <c r="H51" i="91" s="1"/>
  <c r="E51" i="92" s="1"/>
  <c r="H51" i="92" s="1"/>
  <c r="C51" i="93" s="1"/>
  <c r="E51" i="93" s="1"/>
  <c r="H51" i="93" s="1"/>
  <c r="C51" i="94" s="1"/>
  <c r="E83" i="91"/>
  <c r="H83" i="91" s="1"/>
  <c r="E83" i="92" s="1"/>
  <c r="H83" i="92" s="1"/>
  <c r="C83" i="93" s="1"/>
  <c r="E83" i="93" s="1"/>
  <c r="H83" i="93" s="1"/>
  <c r="C83" i="94" s="1"/>
  <c r="E113" i="91"/>
  <c r="H113" i="91" s="1"/>
  <c r="E113" i="92" s="1"/>
  <c r="H113" i="92" s="1"/>
  <c r="C113" i="93" s="1"/>
  <c r="E113" i="93" s="1"/>
  <c r="H113" i="93" s="1"/>
  <c r="C113" i="94" s="1"/>
  <c r="E218" i="91"/>
  <c r="H218" i="91" s="1"/>
  <c r="E218" i="92" s="1"/>
  <c r="H218" i="92" s="1"/>
  <c r="C218" i="93" s="1"/>
  <c r="E218" i="93" s="1"/>
  <c r="H218" i="93" s="1"/>
  <c r="C218" i="94" s="1"/>
  <c r="E201" i="91"/>
  <c r="H201" i="91" s="1"/>
  <c r="E201" i="92" s="1"/>
  <c r="H201" i="92" s="1"/>
  <c r="C201" i="93" s="1"/>
  <c r="E201" i="93" s="1"/>
  <c r="H201" i="93" s="1"/>
  <c r="C201" i="94" s="1"/>
  <c r="E64" i="91"/>
  <c r="H64" i="91" s="1"/>
  <c r="E64" i="92" s="1"/>
  <c r="H64" i="92" s="1"/>
  <c r="C64" i="93" s="1"/>
  <c r="E64" i="93" s="1"/>
  <c r="H64" i="93" s="1"/>
  <c r="C64" i="94" s="1"/>
  <c r="E213" i="91"/>
  <c r="H213" i="91" s="1"/>
  <c r="E213" i="92" s="1"/>
  <c r="H213" i="92" s="1"/>
  <c r="C213" i="93" s="1"/>
  <c r="E213" i="93" s="1"/>
  <c r="H213" i="93" s="1"/>
  <c r="C213" i="94" s="1"/>
  <c r="E209" i="91"/>
  <c r="H209" i="91" s="1"/>
  <c r="E209" i="92" s="1"/>
  <c r="H209" i="92" s="1"/>
  <c r="C209" i="93" s="1"/>
  <c r="E209" i="93" s="1"/>
  <c r="H209" i="93" s="1"/>
  <c r="C209" i="94" s="1"/>
  <c r="E140" i="91"/>
  <c r="H140" i="91" s="1"/>
  <c r="E140" i="92" s="1"/>
  <c r="H140" i="92" s="1"/>
  <c r="C140" i="93" s="1"/>
  <c r="E140" i="93" s="1"/>
  <c r="H140" i="93" s="1"/>
  <c r="C140" i="94" s="1"/>
  <c r="E178" i="91"/>
  <c r="H178" i="91" s="1"/>
  <c r="E178" i="92" s="1"/>
  <c r="H178" i="92" s="1"/>
  <c r="C178" i="93" s="1"/>
  <c r="E178" i="93" s="1"/>
  <c r="H178" i="93" s="1"/>
  <c r="C178" i="94" s="1"/>
  <c r="E222" i="91"/>
  <c r="H222" i="91" s="1"/>
  <c r="E222" i="92" s="1"/>
  <c r="H222" i="92" s="1"/>
  <c r="C222" i="93" s="1"/>
  <c r="E222" i="93" s="1"/>
  <c r="H222" i="93" s="1"/>
  <c r="C222" i="94" s="1"/>
  <c r="E132" i="91"/>
  <c r="H132" i="91" s="1"/>
  <c r="E132" i="92" s="1"/>
  <c r="H132" i="92" s="1"/>
  <c r="C132" i="93" s="1"/>
  <c r="E132" i="93" s="1"/>
  <c r="H132" i="93" s="1"/>
  <c r="C132" i="94" s="1"/>
  <c r="E33" i="91"/>
  <c r="H33" i="91" s="1"/>
  <c r="E33" i="92" s="1"/>
  <c r="H33" i="92" s="1"/>
  <c r="C33" i="93" s="1"/>
  <c r="E33" i="93" s="1"/>
  <c r="H33" i="93" s="1"/>
  <c r="C33" i="94" s="1"/>
  <c r="E200" i="91"/>
  <c r="H200" i="91" s="1"/>
  <c r="E200" i="92" s="1"/>
  <c r="H200" i="92" s="1"/>
  <c r="C200" i="93" s="1"/>
  <c r="E200" i="93" s="1"/>
  <c r="H200" i="93" s="1"/>
  <c r="C200" i="94" s="1"/>
  <c r="E152" i="91"/>
  <c r="H152" i="91" s="1"/>
  <c r="E152" i="92" s="1"/>
  <c r="H152" i="92" s="1"/>
  <c r="C152" i="93" s="1"/>
  <c r="E152" i="93" s="1"/>
  <c r="H152" i="93" s="1"/>
  <c r="C152" i="94" s="1"/>
  <c r="E137" i="91"/>
  <c r="H137" i="91" s="1"/>
  <c r="E137" i="92" s="1"/>
  <c r="H137" i="92" s="1"/>
  <c r="C137" i="93" s="1"/>
  <c r="E137" i="93" s="1"/>
  <c r="H137" i="93" s="1"/>
  <c r="C137" i="94" s="1"/>
  <c r="E91" i="91"/>
  <c r="H91" i="91" s="1"/>
  <c r="E91" i="92" s="1"/>
  <c r="H91" i="92" s="1"/>
  <c r="C91" i="93" s="1"/>
  <c r="E91" i="93" s="1"/>
  <c r="H91" i="93" s="1"/>
  <c r="C91" i="94" s="1"/>
  <c r="E22" i="91"/>
  <c r="H22" i="91" s="1"/>
  <c r="E22" i="92" s="1"/>
  <c r="H22" i="92" s="1"/>
  <c r="C22" i="93" s="1"/>
  <c r="E22" i="93" s="1"/>
  <c r="H22" i="93" s="1"/>
  <c r="C22" i="94" s="1"/>
  <c r="E68" i="91"/>
  <c r="H68" i="91" s="1"/>
  <c r="E68" i="92" s="1"/>
  <c r="H68" i="92" s="1"/>
  <c r="C68" i="93" s="1"/>
  <c r="E68" i="93" s="1"/>
  <c r="H68" i="93" s="1"/>
  <c r="C68" i="94" s="1"/>
  <c r="E49" i="91"/>
  <c r="H49" i="91" s="1"/>
  <c r="E49" i="92" s="1"/>
  <c r="H49" i="92" s="1"/>
  <c r="C49" i="93" s="1"/>
  <c r="E49" i="93" s="1"/>
  <c r="H49" i="93" s="1"/>
  <c r="C49" i="94" s="1"/>
  <c r="E25" i="91"/>
  <c r="H25" i="91" s="1"/>
  <c r="E25" i="92" s="1"/>
  <c r="H25" i="92" s="1"/>
  <c r="C25" i="93" s="1"/>
  <c r="E25" i="93" s="1"/>
  <c r="H25" i="93" s="1"/>
  <c r="C25" i="94" s="1"/>
  <c r="E52" i="91"/>
  <c r="H52" i="91" s="1"/>
  <c r="E52" i="92" s="1"/>
  <c r="H52" i="92" s="1"/>
  <c r="C52" i="93" s="1"/>
  <c r="E52" i="93" s="1"/>
  <c r="H52" i="93" s="1"/>
  <c r="C52" i="94" s="1"/>
  <c r="E85" i="91"/>
  <c r="H85" i="91" s="1"/>
  <c r="E85" i="92" s="1"/>
  <c r="H85" i="92" s="1"/>
  <c r="C85" i="93" s="1"/>
  <c r="E85" i="93" s="1"/>
  <c r="H85" i="93" s="1"/>
  <c r="C85" i="94" s="1"/>
  <c r="E114" i="91"/>
  <c r="H114" i="91" s="1"/>
  <c r="E114" i="92" s="1"/>
  <c r="H114" i="92" s="1"/>
  <c r="C114" i="93" s="1"/>
  <c r="E114" i="93" s="1"/>
  <c r="H114" i="93" s="1"/>
  <c r="C114" i="94" s="1"/>
  <c r="E208" i="91"/>
  <c r="H208" i="91" s="1"/>
  <c r="E208" i="92" s="1"/>
  <c r="H208" i="92" s="1"/>
  <c r="C208" i="93" s="1"/>
  <c r="E208" i="93" s="1"/>
  <c r="H208" i="93" s="1"/>
  <c r="C208" i="94" s="1"/>
  <c r="E197" i="91"/>
  <c r="H197" i="91" s="1"/>
  <c r="E197" i="92" s="1"/>
  <c r="H197" i="92" s="1"/>
  <c r="C197" i="93" s="1"/>
  <c r="E197" i="93" s="1"/>
  <c r="H197" i="93" s="1"/>
  <c r="C197" i="94" s="1"/>
  <c r="E69" i="91"/>
  <c r="H69" i="91" s="1"/>
  <c r="E69" i="92" s="1"/>
  <c r="H69" i="92" s="1"/>
  <c r="C69" i="93" s="1"/>
  <c r="E69" i="93" s="1"/>
  <c r="H69" i="93" s="1"/>
  <c r="C69" i="94" s="1"/>
  <c r="E106" i="91"/>
  <c r="H106" i="91" s="1"/>
  <c r="E106" i="92" s="1"/>
  <c r="H106" i="92" s="1"/>
  <c r="C106" i="93" s="1"/>
  <c r="E106" i="93" s="1"/>
  <c r="H106" i="93" s="1"/>
  <c r="C106" i="94" s="1"/>
  <c r="E203" i="91"/>
  <c r="H203" i="91" s="1"/>
  <c r="E203" i="92" s="1"/>
  <c r="H203" i="92" s="1"/>
  <c r="C203" i="93" s="1"/>
  <c r="E203" i="93" s="1"/>
  <c r="H203" i="93" s="1"/>
  <c r="C203" i="94" s="1"/>
  <c r="E82" i="91"/>
  <c r="H82" i="91" s="1"/>
  <c r="E82" i="92" s="1"/>
  <c r="H82" i="92" s="1"/>
  <c r="C82" i="93" s="1"/>
  <c r="E82" i="93" s="1"/>
  <c r="H82" i="93" s="1"/>
  <c r="C82" i="94" s="1"/>
  <c r="E210" i="91"/>
  <c r="H210" i="91" s="1"/>
  <c r="E210" i="92" s="1"/>
  <c r="H210" i="92" s="1"/>
  <c r="C210" i="93" s="1"/>
  <c r="E210" i="93" s="1"/>
  <c r="H210" i="93" s="1"/>
  <c r="C210" i="94" s="1"/>
  <c r="E212" i="91"/>
  <c r="H212" i="91" s="1"/>
  <c r="E212" i="92" s="1"/>
  <c r="H212" i="92" s="1"/>
  <c r="C212" i="93" s="1"/>
  <c r="E212" i="93" s="1"/>
  <c r="H212" i="93" s="1"/>
  <c r="C212" i="94" s="1"/>
  <c r="E131" i="91"/>
  <c r="H131" i="91" s="1"/>
  <c r="E131" i="92" s="1"/>
  <c r="H131" i="92" s="1"/>
  <c r="C131" i="93" s="1"/>
  <c r="E131" i="93" s="1"/>
  <c r="H131" i="93" s="1"/>
  <c r="C131" i="94" s="1"/>
  <c r="E195" i="91"/>
  <c r="H195" i="91" s="1"/>
  <c r="E195" i="92" s="1"/>
  <c r="H195" i="92" s="1"/>
  <c r="C195" i="93" s="1"/>
  <c r="E195" i="93" s="1"/>
  <c r="H195" i="93" s="1"/>
  <c r="C195" i="94" s="1"/>
  <c r="E185" i="91"/>
  <c r="H185" i="91" s="1"/>
  <c r="E185" i="92" s="1"/>
  <c r="H185" i="92" s="1"/>
  <c r="C185" i="93" s="1"/>
  <c r="E185" i="93" s="1"/>
  <c r="H185" i="93" s="1"/>
  <c r="C185" i="94" s="1"/>
  <c r="E29" i="91"/>
  <c r="H29" i="91" s="1"/>
  <c r="E29" i="92" s="1"/>
  <c r="H29" i="92" s="1"/>
  <c r="C29" i="93" s="1"/>
  <c r="E29" i="93" s="1"/>
  <c r="H29" i="93" s="1"/>
  <c r="C29" i="94" s="1"/>
  <c r="E21" i="91"/>
  <c r="H21" i="91" s="1"/>
  <c r="E21" i="92" s="1"/>
  <c r="H21" i="92" s="1"/>
  <c r="C21" i="93" s="1"/>
  <c r="E21" i="93" s="1"/>
  <c r="H21" i="93" s="1"/>
  <c r="C21" i="94" s="1"/>
  <c r="E217" i="91"/>
  <c r="H217" i="91" s="1"/>
  <c r="E217" i="92" s="1"/>
  <c r="H217" i="92" s="1"/>
  <c r="C217" i="93" s="1"/>
  <c r="E217" i="93" s="1"/>
  <c r="H217" i="93" s="1"/>
  <c r="C217" i="94" s="1"/>
  <c r="E223" i="91"/>
  <c r="H223" i="91" s="1"/>
  <c r="E223" i="92" s="1"/>
  <c r="H223" i="92" s="1"/>
  <c r="C223" i="93" s="1"/>
  <c r="E223" i="93" s="1"/>
  <c r="H223" i="93" s="1"/>
  <c r="C223" i="94" s="1"/>
  <c r="E109" i="89"/>
  <c r="H109" i="89" s="1"/>
  <c r="C109" i="90" s="1"/>
  <c r="E109" i="90" s="1"/>
  <c r="H109" i="90" s="1"/>
  <c r="E39" i="91"/>
  <c r="H39" i="91" s="1"/>
  <c r="E39" i="92" s="1"/>
  <c r="H39" i="92" s="1"/>
  <c r="C39" i="93" s="1"/>
  <c r="E39" i="93" s="1"/>
  <c r="H39" i="93" s="1"/>
  <c r="C39" i="94" s="1"/>
  <c r="E56" i="91"/>
  <c r="H56" i="91" s="1"/>
  <c r="E56" i="92" s="1"/>
  <c r="H56" i="92" s="1"/>
  <c r="C56" i="93" s="1"/>
  <c r="E56" i="93" s="1"/>
  <c r="H56" i="93" s="1"/>
  <c r="C56" i="94" s="1"/>
  <c r="E89" i="91"/>
  <c r="H89" i="91" s="1"/>
  <c r="E89" i="92" s="1"/>
  <c r="H89" i="92" s="1"/>
  <c r="C89" i="93" s="1"/>
  <c r="E89" i="93" s="1"/>
  <c r="H89" i="93" s="1"/>
  <c r="C89" i="94" s="1"/>
  <c r="E141" i="91"/>
  <c r="H141" i="91" s="1"/>
  <c r="E141" i="92" s="1"/>
  <c r="H141" i="92" s="1"/>
  <c r="C141" i="93" s="1"/>
  <c r="E141" i="93" s="1"/>
  <c r="H141" i="93" s="1"/>
  <c r="C141" i="94" s="1"/>
  <c r="E50" i="91"/>
  <c r="H50" i="91" s="1"/>
  <c r="E50" i="92" s="1"/>
  <c r="H50" i="92" s="1"/>
  <c r="C50" i="93" s="1"/>
  <c r="E50" i="93" s="1"/>
  <c r="H50" i="93" s="1"/>
  <c r="C50" i="94" s="1"/>
  <c r="E147" i="91"/>
  <c r="H147" i="91" s="1"/>
  <c r="E147" i="92" s="1"/>
  <c r="H147" i="92" s="1"/>
  <c r="C147" i="93" s="1"/>
  <c r="E147" i="93" s="1"/>
  <c r="H147" i="93" s="1"/>
  <c r="C147" i="94" s="1"/>
  <c r="E198" i="91"/>
  <c r="H198" i="91" s="1"/>
  <c r="E198" i="92" s="1"/>
  <c r="H198" i="92" s="1"/>
  <c r="C198" i="93" s="1"/>
  <c r="E198" i="93" s="1"/>
  <c r="H198" i="93" s="1"/>
  <c r="C198" i="94" s="1"/>
  <c r="E26" i="91"/>
  <c r="H26" i="91" s="1"/>
  <c r="E26" i="92" s="1"/>
  <c r="H26" i="92" s="1"/>
  <c r="C26" i="93" s="1"/>
  <c r="E26" i="93" s="1"/>
  <c r="H26" i="93" s="1"/>
  <c r="C26" i="94" s="1"/>
  <c r="E53" i="91"/>
  <c r="H53" i="91" s="1"/>
  <c r="E53" i="92" s="1"/>
  <c r="H53" i="92" s="1"/>
  <c r="C53" i="93" s="1"/>
  <c r="E53" i="93" s="1"/>
  <c r="H53" i="93" s="1"/>
  <c r="C53" i="94" s="1"/>
  <c r="E19" i="91"/>
  <c r="H19" i="91" s="1"/>
  <c r="E19" i="92" s="1"/>
  <c r="H19" i="92" s="1"/>
  <c r="C19" i="93" s="1"/>
  <c r="E19" i="93" s="1"/>
  <c r="H19" i="93" s="1"/>
  <c r="C19" i="94" s="1"/>
  <c r="E46" i="91"/>
  <c r="H46" i="91" s="1"/>
  <c r="E46" i="92" s="1"/>
  <c r="H46" i="92" s="1"/>
  <c r="C46" i="93" s="1"/>
  <c r="E46" i="93" s="1"/>
  <c r="H46" i="93" s="1"/>
  <c r="C46" i="94" s="1"/>
  <c r="E75" i="91"/>
  <c r="H75" i="91" s="1"/>
  <c r="E75" i="92" s="1"/>
  <c r="H75" i="92" s="1"/>
  <c r="C75" i="93" s="1"/>
  <c r="E75" i="93" s="1"/>
  <c r="H75" i="93" s="1"/>
  <c r="C75" i="94" s="1"/>
  <c r="E63" i="91"/>
  <c r="H63" i="91" s="1"/>
  <c r="E63" i="92" s="1"/>
  <c r="H63" i="92" s="1"/>
  <c r="C63" i="93" s="1"/>
  <c r="E63" i="93" s="1"/>
  <c r="H63" i="93" s="1"/>
  <c r="C63" i="94" s="1"/>
  <c r="E143" i="91"/>
  <c r="H143" i="91" s="1"/>
  <c r="E143" i="92" s="1"/>
  <c r="H143" i="92" s="1"/>
  <c r="C143" i="93" s="1"/>
  <c r="E143" i="93" s="1"/>
  <c r="H143" i="93" s="1"/>
  <c r="C143" i="94" s="1"/>
  <c r="E47" i="91"/>
  <c r="H47" i="91" s="1"/>
  <c r="E47" i="92" s="1"/>
  <c r="H47" i="92" s="1"/>
  <c r="C47" i="93" s="1"/>
  <c r="E47" i="93" s="1"/>
  <c r="H47" i="93" s="1"/>
  <c r="C47" i="94" s="1"/>
  <c r="E188" i="91"/>
  <c r="H188" i="91" s="1"/>
  <c r="E188" i="92" s="1"/>
  <c r="H188" i="92" s="1"/>
  <c r="C188" i="93" s="1"/>
  <c r="E188" i="93" s="1"/>
  <c r="H188" i="93" s="1"/>
  <c r="C188" i="94" s="1"/>
  <c r="E36" i="91"/>
  <c r="H36" i="91" s="1"/>
  <c r="E36" i="92" s="1"/>
  <c r="H36" i="92" s="1"/>
  <c r="C36" i="93" s="1"/>
  <c r="E36" i="93" s="1"/>
  <c r="H36" i="93" s="1"/>
  <c r="C36" i="94" s="1"/>
  <c r="E57" i="91"/>
  <c r="H57" i="91" s="1"/>
  <c r="E57" i="92" s="1"/>
  <c r="H57" i="92" s="1"/>
  <c r="C57" i="93" s="1"/>
  <c r="E57" i="93" s="1"/>
  <c r="H57" i="93" s="1"/>
  <c r="C57" i="94" s="1"/>
  <c r="E90" i="91"/>
  <c r="H90" i="91" s="1"/>
  <c r="E90" i="92" s="1"/>
  <c r="H90" i="92" s="1"/>
  <c r="C90" i="93" s="1"/>
  <c r="E90" i="93" s="1"/>
  <c r="H90" i="93" s="1"/>
  <c r="C90" i="94" s="1"/>
  <c r="E161" i="91"/>
  <c r="H161" i="91" s="1"/>
  <c r="E161" i="92" s="1"/>
  <c r="H161" i="92" s="1"/>
  <c r="C161" i="93" s="1"/>
  <c r="E161" i="93" s="1"/>
  <c r="H161" i="93" s="1"/>
  <c r="C161" i="94" s="1"/>
  <c r="E101" i="91"/>
  <c r="H101" i="91" s="1"/>
  <c r="E101" i="92" s="1"/>
  <c r="H101" i="92" s="1"/>
  <c r="C101" i="93" s="1"/>
  <c r="E101" i="93" s="1"/>
  <c r="H101" i="93" s="1"/>
  <c r="C101" i="94" s="1"/>
  <c r="E138" i="91"/>
  <c r="H138" i="91" s="1"/>
  <c r="E138" i="92" s="1"/>
  <c r="H138" i="92" s="1"/>
  <c r="C138" i="93" s="1"/>
  <c r="E138" i="93" s="1"/>
  <c r="H138" i="93" s="1"/>
  <c r="C138" i="94" s="1"/>
  <c r="E87" i="91"/>
  <c r="H87" i="91" s="1"/>
  <c r="E87" i="92" s="1"/>
  <c r="H87" i="92" s="1"/>
  <c r="C87" i="93" s="1"/>
  <c r="E87" i="93" s="1"/>
  <c r="H87" i="93" s="1"/>
  <c r="C87" i="94" s="1"/>
  <c r="E76" i="91"/>
  <c r="H76" i="91" s="1"/>
  <c r="E76" i="92" s="1"/>
  <c r="H76" i="92" s="1"/>
  <c r="C76" i="93" s="1"/>
  <c r="E76" i="93" s="1"/>
  <c r="H76" i="93" s="1"/>
  <c r="C76" i="94" s="1"/>
  <c r="E224" i="91"/>
  <c r="H224" i="91" s="1"/>
  <c r="E224" i="92" s="1"/>
  <c r="H224" i="92" s="1"/>
  <c r="C224" i="93" s="1"/>
  <c r="E224" i="93" s="1"/>
  <c r="H224" i="93" s="1"/>
  <c r="C224" i="94" s="1"/>
  <c r="E144" i="91"/>
  <c r="H144" i="91" s="1"/>
  <c r="E144" i="92" s="1"/>
  <c r="H144" i="92" s="1"/>
  <c r="C144" i="93" s="1"/>
  <c r="E144" i="93" s="1"/>
  <c r="H144" i="93" s="1"/>
  <c r="C144" i="94" s="1"/>
  <c r="E187" i="91"/>
  <c r="H187" i="91" s="1"/>
  <c r="E187" i="92" s="1"/>
  <c r="H187" i="92" s="1"/>
  <c r="C187" i="93" s="1"/>
  <c r="E187" i="93" s="1"/>
  <c r="H187" i="93" s="1"/>
  <c r="C187" i="94" s="1"/>
  <c r="E117" i="91"/>
  <c r="H117" i="91" s="1"/>
  <c r="E117" i="92" s="1"/>
  <c r="H117" i="92" s="1"/>
  <c r="C117" i="93" s="1"/>
  <c r="E117" i="93" s="1"/>
  <c r="H117" i="93" s="1"/>
  <c r="C117" i="94" s="1"/>
  <c r="E45" i="91"/>
  <c r="H45" i="91" s="1"/>
  <c r="E45" i="92" s="1"/>
  <c r="H45" i="92" s="1"/>
  <c r="C45" i="93" s="1"/>
  <c r="E45" i="93" s="1"/>
  <c r="H45" i="93" s="1"/>
  <c r="C45" i="94" s="1"/>
  <c r="E28" i="91"/>
  <c r="H28" i="91" s="1"/>
  <c r="E28" i="92" s="1"/>
  <c r="H28" i="92" s="1"/>
  <c r="C28" i="93" s="1"/>
  <c r="E28" i="93" s="1"/>
  <c r="H28" i="93" s="1"/>
  <c r="C28" i="94" s="1"/>
  <c r="E139" i="91"/>
  <c r="H139" i="91" s="1"/>
  <c r="E139" i="92" s="1"/>
  <c r="H139" i="92" s="1"/>
  <c r="C139" i="93" s="1"/>
  <c r="E139" i="93" s="1"/>
  <c r="H139" i="93" s="1"/>
  <c r="C139" i="94" s="1"/>
  <c r="E177" i="89"/>
  <c r="H177" i="89" s="1"/>
  <c r="C177" i="90" s="1"/>
  <c r="E177" i="90" s="1"/>
  <c r="H177" i="90" s="1"/>
  <c r="E86" i="91"/>
  <c r="H86" i="91" s="1"/>
  <c r="E86" i="92" s="1"/>
  <c r="H86" i="92" s="1"/>
  <c r="C86" i="93" s="1"/>
  <c r="E86" i="93" s="1"/>
  <c r="H86" i="93" s="1"/>
  <c r="E38" i="91"/>
  <c r="H38" i="91" s="1"/>
  <c r="E38" i="92" s="1"/>
  <c r="H38" i="92" s="1"/>
  <c r="C38" i="93" s="1"/>
  <c r="E38" i="93" s="1"/>
  <c r="H38" i="93" s="1"/>
  <c r="C38" i="94" s="1"/>
  <c r="E70" i="91"/>
  <c r="H70" i="91" s="1"/>
  <c r="E70" i="92" s="1"/>
  <c r="H70" i="92" s="1"/>
  <c r="C70" i="93" s="1"/>
  <c r="E70" i="93" s="1"/>
  <c r="H70" i="93" s="1"/>
  <c r="C70" i="94" s="1"/>
  <c r="E96" i="91"/>
  <c r="H96" i="91" s="1"/>
  <c r="E96" i="92" s="1"/>
  <c r="H96" i="92" s="1"/>
  <c r="C96" i="93" s="1"/>
  <c r="E96" i="93" s="1"/>
  <c r="H96" i="93" s="1"/>
  <c r="C96" i="94" s="1"/>
  <c r="E191" i="91"/>
  <c r="H191" i="91" s="1"/>
  <c r="E191" i="92" s="1"/>
  <c r="H191" i="92" s="1"/>
  <c r="C191" i="93" s="1"/>
  <c r="E191" i="93" s="1"/>
  <c r="H191" i="93" s="1"/>
  <c r="C191" i="94" s="1"/>
  <c r="E116" i="91"/>
  <c r="H116" i="91" s="1"/>
  <c r="E116" i="92" s="1"/>
  <c r="H116" i="92" s="1"/>
  <c r="C116" i="93" s="1"/>
  <c r="E116" i="93" s="1"/>
  <c r="H116" i="93" s="1"/>
  <c r="C116" i="94" s="1"/>
  <c r="E136" i="91"/>
  <c r="H136" i="91" s="1"/>
  <c r="E136" i="92" s="1"/>
  <c r="H136" i="92" s="1"/>
  <c r="C136" i="93" s="1"/>
  <c r="E136" i="93" s="1"/>
  <c r="H136" i="93" s="1"/>
  <c r="C136" i="94" s="1"/>
  <c r="E48" i="91"/>
  <c r="H48" i="91" s="1"/>
  <c r="E48" i="92" s="1"/>
  <c r="H48" i="92" s="1"/>
  <c r="C48" i="93" s="1"/>
  <c r="E48" i="93" s="1"/>
  <c r="H48" i="93" s="1"/>
  <c r="C48" i="94" s="1"/>
  <c r="E221" i="91"/>
  <c r="H221" i="91" s="1"/>
  <c r="E221" i="92" s="1"/>
  <c r="H221" i="92" s="1"/>
  <c r="C221" i="93" s="1"/>
  <c r="E221" i="93" s="1"/>
  <c r="H221" i="93" s="1"/>
  <c r="C221" i="94" s="1"/>
  <c r="E41" i="91"/>
  <c r="H41" i="91" s="1"/>
  <c r="E41" i="92" s="1"/>
  <c r="H41" i="92" s="1"/>
  <c r="C41" i="93" s="1"/>
  <c r="E41" i="93" s="1"/>
  <c r="H41" i="93" s="1"/>
  <c r="C41" i="94" s="1"/>
  <c r="E61" i="91"/>
  <c r="H61" i="91" s="1"/>
  <c r="E61" i="92" s="1"/>
  <c r="H61" i="92" s="1"/>
  <c r="C61" i="93" s="1"/>
  <c r="E61" i="93" s="1"/>
  <c r="H61" i="93" s="1"/>
  <c r="C61" i="94" s="1"/>
  <c r="E58" i="91"/>
  <c r="H58" i="91" s="1"/>
  <c r="E58" i="92" s="1"/>
  <c r="H58" i="92" s="1"/>
  <c r="C58" i="93" s="1"/>
  <c r="E58" i="93" s="1"/>
  <c r="H58" i="93" s="1"/>
  <c r="C58" i="94" s="1"/>
  <c r="E94" i="91"/>
  <c r="H94" i="91" s="1"/>
  <c r="E94" i="92" s="1"/>
  <c r="H94" i="92" s="1"/>
  <c r="C94" i="93" s="1"/>
  <c r="E94" i="93" s="1"/>
  <c r="H94" i="93" s="1"/>
  <c r="C94" i="94" s="1"/>
  <c r="E99" i="91"/>
  <c r="H99" i="91" s="1"/>
  <c r="E99" i="92" s="1"/>
  <c r="H99" i="92" s="1"/>
  <c r="C99" i="93" s="1"/>
  <c r="E99" i="93" s="1"/>
  <c r="H99" i="93" s="1"/>
  <c r="C99" i="94" s="1"/>
  <c r="E42" i="91"/>
  <c r="H42" i="91" s="1"/>
  <c r="E42" i="92" s="1"/>
  <c r="H42" i="92" s="1"/>
  <c r="C42" i="93" s="1"/>
  <c r="E42" i="93" s="1"/>
  <c r="H42" i="93" s="1"/>
  <c r="C42" i="94" s="1"/>
  <c r="E71" i="91"/>
  <c r="H71" i="91" s="1"/>
  <c r="E71" i="92" s="1"/>
  <c r="H71" i="92" s="1"/>
  <c r="C71" i="93" s="1"/>
  <c r="E71" i="93" s="1"/>
  <c r="H71" i="93" s="1"/>
  <c r="C71" i="94" s="1"/>
  <c r="E111" i="91"/>
  <c r="H111" i="91" s="1"/>
  <c r="E111" i="92" s="1"/>
  <c r="H111" i="92" s="1"/>
  <c r="C111" i="93" s="1"/>
  <c r="E111" i="93" s="1"/>
  <c r="H111" i="93" s="1"/>
  <c r="C111" i="94" s="1"/>
  <c r="E192" i="91"/>
  <c r="H192" i="91" s="1"/>
  <c r="E192" i="92" s="1"/>
  <c r="H192" i="92" s="1"/>
  <c r="C192" i="93" s="1"/>
  <c r="E192" i="93" s="1"/>
  <c r="H192" i="93" s="1"/>
  <c r="C192" i="94" s="1"/>
  <c r="E134" i="91"/>
  <c r="H134" i="91" s="1"/>
  <c r="E134" i="92" s="1"/>
  <c r="H134" i="92" s="1"/>
  <c r="C134" i="93" s="1"/>
  <c r="E134" i="93" s="1"/>
  <c r="H134" i="93" s="1"/>
  <c r="C134" i="94" s="1"/>
  <c r="E130" i="91"/>
  <c r="H130" i="91" s="1"/>
  <c r="E130" i="92" s="1"/>
  <c r="H130" i="92" s="1"/>
  <c r="C130" i="93" s="1"/>
  <c r="E130" i="93" s="1"/>
  <c r="H130" i="93" s="1"/>
  <c r="C130" i="94" s="1"/>
  <c r="E35" i="91"/>
  <c r="H35" i="91" s="1"/>
  <c r="E35" i="92" s="1"/>
  <c r="H35" i="92" s="1"/>
  <c r="C35" i="93" s="1"/>
  <c r="E35" i="93" s="1"/>
  <c r="H35" i="93" s="1"/>
  <c r="C35" i="94" s="1"/>
  <c r="E202" i="91"/>
  <c r="H202" i="91" s="1"/>
  <c r="E202" i="92" s="1"/>
  <c r="H202" i="92" s="1"/>
  <c r="C202" i="93" s="1"/>
  <c r="E202" i="93" s="1"/>
  <c r="H202" i="93" s="1"/>
  <c r="C202" i="94" s="1"/>
  <c r="E95" i="91"/>
  <c r="H95" i="91" s="1"/>
  <c r="E95" i="92" s="1"/>
  <c r="H95" i="92" s="1"/>
  <c r="C95" i="93" s="1"/>
  <c r="E95" i="93" s="1"/>
  <c r="H95" i="93" s="1"/>
  <c r="C95" i="94" s="1"/>
  <c r="E55" i="91"/>
  <c r="H55" i="91" s="1"/>
  <c r="E55" i="92" s="1"/>
  <c r="H55" i="92" s="1"/>
  <c r="C55" i="93" s="1"/>
  <c r="E55" i="93" s="1"/>
  <c r="H55" i="93" s="1"/>
  <c r="C55" i="94" s="1"/>
  <c r="E60" i="91"/>
  <c r="H60" i="91" s="1"/>
  <c r="E60" i="92" s="1"/>
  <c r="H60" i="92" s="1"/>
  <c r="C60" i="93" s="1"/>
  <c r="E60" i="93" s="1"/>
  <c r="H60" i="93" s="1"/>
  <c r="C60" i="94" s="1"/>
  <c r="E133" i="91"/>
  <c r="H133" i="91" s="1"/>
  <c r="E133" i="92" s="1"/>
  <c r="H133" i="92" s="1"/>
  <c r="C133" i="93" s="1"/>
  <c r="E133" i="93" s="1"/>
  <c r="H133" i="93" s="1"/>
  <c r="C133" i="94" s="1"/>
  <c r="E30" i="91"/>
  <c r="H30" i="91" s="1"/>
  <c r="E30" i="92" s="1"/>
  <c r="H30" i="92" s="1"/>
  <c r="C30" i="93" s="1"/>
  <c r="E30" i="93" s="1"/>
  <c r="H30" i="93" s="1"/>
  <c r="C30" i="94" s="1"/>
  <c r="E98" i="91"/>
  <c r="H98" i="91" s="1"/>
  <c r="E98" i="92" s="1"/>
  <c r="H98" i="92" s="1"/>
  <c r="C98" i="93" s="1"/>
  <c r="E98" i="93" s="1"/>
  <c r="H98" i="93" s="1"/>
  <c r="C98" i="94" s="1"/>
  <c r="E199" i="91"/>
  <c r="H199" i="91" s="1"/>
  <c r="E199" i="92" s="1"/>
  <c r="H199" i="92" s="1"/>
  <c r="C199" i="93" s="1"/>
  <c r="E199" i="93" s="1"/>
  <c r="H199" i="93" s="1"/>
  <c r="C199" i="94" s="1"/>
  <c r="E204" i="91"/>
  <c r="H204" i="91" s="1"/>
  <c r="E204" i="92" s="1"/>
  <c r="H204" i="92" s="1"/>
  <c r="C204" i="93" s="1"/>
  <c r="E204" i="93" s="1"/>
  <c r="H204" i="93" s="1"/>
  <c r="C204" i="94" s="1"/>
  <c r="E59" i="91"/>
  <c r="H59" i="91" s="1"/>
  <c r="E59" i="92" s="1"/>
  <c r="H59" i="92" s="1"/>
  <c r="C59" i="93" s="1"/>
  <c r="E59" i="93" s="1"/>
  <c r="H59" i="93" s="1"/>
  <c r="C59" i="94" s="1"/>
  <c r="E100" i="91"/>
  <c r="H100" i="91" s="1"/>
  <c r="E100" i="92" s="1"/>
  <c r="H100" i="92" s="1"/>
  <c r="C100" i="93" s="1"/>
  <c r="E100" i="93" s="1"/>
  <c r="H100" i="93" s="1"/>
  <c r="C100" i="94" s="1"/>
  <c r="E126" i="91"/>
  <c r="H126" i="91" s="1"/>
  <c r="E126" i="92" s="1"/>
  <c r="H126" i="92" s="1"/>
  <c r="C126" i="93" s="1"/>
  <c r="E126" i="93" s="1"/>
  <c r="H126" i="93" s="1"/>
  <c r="C126" i="94" s="1"/>
  <c r="E142" i="91"/>
  <c r="H142" i="91" s="1"/>
  <c r="E142" i="92" s="1"/>
  <c r="H142" i="92" s="1"/>
  <c r="C142" i="93" s="1"/>
  <c r="E142" i="93" s="1"/>
  <c r="H142" i="93" s="1"/>
  <c r="C142" i="94" s="1"/>
  <c r="E214" i="90"/>
  <c r="H214" i="90" s="1"/>
  <c r="E214" i="91" s="1"/>
  <c r="H214" i="91" s="1"/>
  <c r="E20" i="91"/>
  <c r="H20" i="91" s="1"/>
  <c r="E20" i="92" s="1"/>
  <c r="H20" i="92" s="1"/>
  <c r="C20" i="93" s="1"/>
  <c r="E20" i="93" s="1"/>
  <c r="H20" i="93" s="1"/>
  <c r="C20" i="94" s="1"/>
  <c r="E43" i="91"/>
  <c r="H43" i="91" s="1"/>
  <c r="E43" i="92" s="1"/>
  <c r="H43" i="92" s="1"/>
  <c r="C43" i="93" s="1"/>
  <c r="E43" i="93" s="1"/>
  <c r="H43" i="93" s="1"/>
  <c r="C43" i="94" s="1"/>
  <c r="E72" i="91"/>
  <c r="H72" i="91" s="1"/>
  <c r="E72" i="92" s="1"/>
  <c r="H72" i="92" s="1"/>
  <c r="C72" i="93" s="1"/>
  <c r="E72" i="93" s="1"/>
  <c r="H72" i="93" s="1"/>
  <c r="C72" i="94" s="1"/>
  <c r="E112" i="91"/>
  <c r="H112" i="91" s="1"/>
  <c r="E112" i="92" s="1"/>
  <c r="H112" i="92" s="1"/>
  <c r="C112" i="93" s="1"/>
  <c r="E112" i="93" s="1"/>
  <c r="H112" i="93" s="1"/>
  <c r="C112" i="94" s="1"/>
  <c r="E215" i="91"/>
  <c r="H215" i="91" s="1"/>
  <c r="E215" i="92" s="1"/>
  <c r="H215" i="92" s="1"/>
  <c r="C215" i="93" s="1"/>
  <c r="E215" i="93" s="1"/>
  <c r="H215" i="93" s="1"/>
  <c r="C215" i="94" s="1"/>
  <c r="E84" i="91"/>
  <c r="H84" i="91" s="1"/>
  <c r="E84" i="92" s="1"/>
  <c r="H84" i="92" s="1"/>
  <c r="C84" i="93" s="1"/>
  <c r="E84" i="93" s="1"/>
  <c r="H84" i="93" s="1"/>
  <c r="C84" i="94" s="1"/>
  <c r="E150" i="91"/>
  <c r="H150" i="91" s="1"/>
  <c r="E150" i="92" s="1"/>
  <c r="H150" i="92" s="1"/>
  <c r="C150" i="93" s="1"/>
  <c r="E150" i="93" s="1"/>
  <c r="H150" i="93" s="1"/>
  <c r="C150" i="94" s="1"/>
  <c r="E74" i="91"/>
  <c r="H74" i="91" s="1"/>
  <c r="E74" i="92" s="1"/>
  <c r="H74" i="92" s="1"/>
  <c r="C74" i="93" s="1"/>
  <c r="E74" i="93" s="1"/>
  <c r="H74" i="93" s="1"/>
  <c r="C74" i="94" s="1"/>
  <c r="E205" i="91"/>
  <c r="H205" i="91" s="1"/>
  <c r="E205" i="92" s="1"/>
  <c r="H205" i="92" s="1"/>
  <c r="C205" i="93" s="1"/>
  <c r="E205" i="93" s="1"/>
  <c r="H205" i="93" s="1"/>
  <c r="C205" i="94" s="1"/>
  <c r="E32" i="91"/>
  <c r="H32" i="91" s="1"/>
  <c r="E32" i="92" s="1"/>
  <c r="H32" i="92" s="1"/>
  <c r="C32" i="93" s="1"/>
  <c r="E32" i="93" s="1"/>
  <c r="H32" i="93" s="1"/>
  <c r="C32" i="94" s="1"/>
  <c r="E78" i="91"/>
  <c r="H78" i="91" s="1"/>
  <c r="E78" i="92" s="1"/>
  <c r="H78" i="92" s="1"/>
  <c r="C78" i="93" s="1"/>
  <c r="E78" i="93" s="1"/>
  <c r="H78" i="93" s="1"/>
  <c r="C78" i="94" s="1"/>
  <c r="E149" i="91"/>
  <c r="H149" i="91" s="1"/>
  <c r="E149" i="92" s="1"/>
  <c r="H149" i="92" s="1"/>
  <c r="C149" i="93" s="1"/>
  <c r="E149" i="93" s="1"/>
  <c r="H149" i="93" s="1"/>
  <c r="C149" i="94" s="1"/>
  <c r="E196" i="91"/>
  <c r="H196" i="91" s="1"/>
  <c r="E196" i="92" s="1"/>
  <c r="H196" i="92" s="1"/>
  <c r="C196" i="93" s="1"/>
  <c r="E196" i="93" s="1"/>
  <c r="H196" i="93" s="1"/>
  <c r="C196" i="94" s="1"/>
  <c r="E31" i="91"/>
  <c r="H31" i="91" s="1"/>
  <c r="E31" i="92" s="1"/>
  <c r="H31" i="92" s="1"/>
  <c r="C31" i="93" s="1"/>
  <c r="E31" i="93" s="1"/>
  <c r="H31" i="93" s="1"/>
  <c r="C31" i="94" s="1"/>
  <c r="E206" i="91"/>
  <c r="H206" i="91" s="1"/>
  <c r="E206" i="92" s="1"/>
  <c r="H206" i="92" s="1"/>
  <c r="C206" i="93" s="1"/>
  <c r="E206" i="93" s="1"/>
  <c r="H206" i="93" s="1"/>
  <c r="C206" i="94" s="1"/>
  <c r="E146" i="91"/>
  <c r="H146" i="91" s="1"/>
  <c r="E146" i="92" s="1"/>
  <c r="H146" i="92" s="1"/>
  <c r="C146" i="93" s="1"/>
  <c r="E146" i="93" s="1"/>
  <c r="H146" i="93" s="1"/>
  <c r="C146" i="94" s="1"/>
  <c r="E23" i="91"/>
  <c r="H23" i="91" s="1"/>
  <c r="E23" i="92" s="1"/>
  <c r="H23" i="92" s="1"/>
  <c r="C23" i="93" s="1"/>
  <c r="E23" i="93" s="1"/>
  <c r="H23" i="93" s="1"/>
  <c r="C23" i="94" s="1"/>
  <c r="E44" i="91"/>
  <c r="H44" i="91" s="1"/>
  <c r="E44" i="92" s="1"/>
  <c r="H44" i="92" s="1"/>
  <c r="C44" i="93" s="1"/>
  <c r="E44" i="93" s="1"/>
  <c r="H44" i="93" s="1"/>
  <c r="C44" i="94" s="1"/>
  <c r="E80" i="91"/>
  <c r="H80" i="91" s="1"/>
  <c r="E80" i="92" s="1"/>
  <c r="H80" i="92" s="1"/>
  <c r="C80" i="93" s="1"/>
  <c r="E80" i="93" s="1"/>
  <c r="H80" i="93" s="1"/>
  <c r="C80" i="94" s="1"/>
  <c r="E110" i="91"/>
  <c r="H110" i="91" s="1"/>
  <c r="E110" i="92" s="1"/>
  <c r="H110" i="92" s="1"/>
  <c r="C110" i="93" s="1"/>
  <c r="E110" i="93" s="1"/>
  <c r="H110" i="93" s="1"/>
  <c r="C110" i="94" s="1"/>
  <c r="E216" i="91"/>
  <c r="H216" i="91" s="1"/>
  <c r="E216" i="92" s="1"/>
  <c r="H216" i="92" s="1"/>
  <c r="C216" i="93" s="1"/>
  <c r="E216" i="93" s="1"/>
  <c r="H216" i="93" s="1"/>
  <c r="C216" i="94" s="1"/>
  <c r="E40" i="91"/>
  <c r="H40" i="91" s="1"/>
  <c r="E40" i="92" s="1"/>
  <c r="H40" i="92" s="1"/>
  <c r="C40" i="93" s="1"/>
  <c r="E40" i="93" s="1"/>
  <c r="H40" i="93" s="1"/>
  <c r="C40" i="94" s="1"/>
  <c r="E34" i="91"/>
  <c r="H34" i="91" s="1"/>
  <c r="E34" i="92" s="1"/>
  <c r="H34" i="92" s="1"/>
  <c r="C34" i="93" s="1"/>
  <c r="E34" i="93" s="1"/>
  <c r="H34" i="93" s="1"/>
  <c r="C34" i="94" s="1"/>
  <c r="E77" i="91"/>
  <c r="H77" i="91" s="1"/>
  <c r="E77" i="92" s="1"/>
  <c r="H77" i="92" s="1"/>
  <c r="C77" i="93" s="1"/>
  <c r="E77" i="93" s="1"/>
  <c r="H77" i="93" s="1"/>
  <c r="C77" i="94" s="1"/>
  <c r="E211" i="91"/>
  <c r="H211" i="91" s="1"/>
  <c r="E211" i="92" s="1"/>
  <c r="H211" i="92" s="1"/>
  <c r="C211" i="93" s="1"/>
  <c r="E211" i="93" s="1"/>
  <c r="H211" i="93" s="1"/>
  <c r="C211" i="94" s="1"/>
  <c r="E207" i="91"/>
  <c r="H207" i="91" s="1"/>
  <c r="E207" i="92" s="1"/>
  <c r="H207" i="92" s="1"/>
  <c r="C207" i="93" s="1"/>
  <c r="E207" i="93" s="1"/>
  <c r="H207" i="93" s="1"/>
  <c r="C207" i="94" s="1"/>
  <c r="E135" i="91"/>
  <c r="H135" i="91" s="1"/>
  <c r="E135" i="92" s="1"/>
  <c r="H135" i="92" s="1"/>
  <c r="C135" i="93" s="1"/>
  <c r="E135" i="93" s="1"/>
  <c r="H135" i="93" s="1"/>
  <c r="C135" i="94" s="1"/>
  <c r="E190" i="91"/>
  <c r="H190" i="91" s="1"/>
  <c r="E190" i="92" s="1"/>
  <c r="H190" i="92" s="1"/>
  <c r="C190" i="93" s="1"/>
  <c r="E190" i="93" s="1"/>
  <c r="H190" i="93" s="1"/>
  <c r="C190" i="94" s="1"/>
  <c r="E220" i="91"/>
  <c r="H220" i="91" s="1"/>
  <c r="E220" i="92" s="1"/>
  <c r="H220" i="92" s="1"/>
  <c r="C220" i="93" s="1"/>
  <c r="E220" i="93" s="1"/>
  <c r="H220" i="93" s="1"/>
  <c r="C220" i="94" s="1"/>
  <c r="E118" i="91"/>
  <c r="H118" i="91" s="1"/>
  <c r="E118" i="92" s="1"/>
  <c r="H118" i="92" s="1"/>
  <c r="C118" i="93" s="1"/>
  <c r="E118" i="93" s="1"/>
  <c r="H118" i="93" s="1"/>
  <c r="C118" i="94" s="1"/>
  <c r="E62" i="91"/>
  <c r="H62" i="91" s="1"/>
  <c r="E62" i="92" s="1"/>
  <c r="H62" i="92" s="1"/>
  <c r="C62" i="93" s="1"/>
  <c r="E62" i="93" s="1"/>
  <c r="H62" i="93" s="1"/>
  <c r="C62" i="94" s="1"/>
  <c r="E115" i="91"/>
  <c r="H115" i="91" s="1"/>
  <c r="E115" i="92" s="1"/>
  <c r="H115" i="92" s="1"/>
  <c r="C115" i="93" s="1"/>
  <c r="E115" i="93" s="1"/>
  <c r="H115" i="93" s="1"/>
  <c r="C115" i="94" s="1"/>
  <c r="E186" i="91"/>
  <c r="H186" i="91" s="1"/>
  <c r="E186" i="92" s="1"/>
  <c r="H186" i="92" s="1"/>
  <c r="C186" i="93" s="1"/>
  <c r="E186" i="93" s="1"/>
  <c r="H186" i="93" s="1"/>
  <c r="C186" i="94" s="1"/>
  <c r="E81" i="91"/>
  <c r="H81" i="91" s="1"/>
  <c r="E81" i="92" s="1"/>
  <c r="H81" i="92" s="1"/>
  <c r="C81" i="93" s="1"/>
  <c r="E81" i="93" s="1"/>
  <c r="H81" i="93" s="1"/>
  <c r="C81" i="94" s="1"/>
  <c r="E73" i="91"/>
  <c r="H73" i="91" s="1"/>
  <c r="E73" i="92" s="1"/>
  <c r="H73" i="92" s="1"/>
  <c r="C73" i="93" s="1"/>
  <c r="E73" i="93" s="1"/>
  <c r="H73" i="93" s="1"/>
  <c r="C73" i="94" s="1"/>
  <c r="E151" i="91"/>
  <c r="H151" i="91" s="1"/>
  <c r="E151" i="92" s="1"/>
  <c r="H151" i="92" s="1"/>
  <c r="C151" i="93" s="1"/>
  <c r="E151" i="93" s="1"/>
  <c r="H151" i="93" s="1"/>
  <c r="C151" i="94" s="1"/>
  <c r="C107" i="90"/>
  <c r="E107" i="90" s="1"/>
  <c r="H107" i="90" s="1"/>
  <c r="C108" i="90"/>
  <c r="E184" i="9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C183" i="90"/>
  <c r="E183" i="90" s="1"/>
  <c r="H183" i="90" s="1"/>
  <c r="E15" i="88"/>
  <c r="H15" i="88" s="1"/>
  <c r="E13" i="88"/>
  <c r="H13" i="88" s="1"/>
  <c r="H5" i="72"/>
  <c r="C86" i="94" l="1"/>
  <c r="E86" i="94" s="1"/>
  <c r="H86" i="94" s="1"/>
  <c r="E86" i="95" s="1"/>
  <c r="H86" i="95" s="1"/>
  <c r="E214" i="92"/>
  <c r="H214" i="92" s="1"/>
  <c r="C214" i="93" s="1"/>
  <c r="E214" i="93" s="1"/>
  <c r="H214" i="93" s="1"/>
  <c r="E107" i="91"/>
  <c r="H107" i="91" s="1"/>
  <c r="E107" i="92" s="1"/>
  <c r="H107" i="92" s="1"/>
  <c r="C107" i="93" s="1"/>
  <c r="E107" i="93" s="1"/>
  <c r="H107" i="93" s="1"/>
  <c r="C107" i="94" s="1"/>
  <c r="E108" i="90"/>
  <c r="H108" i="90" s="1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E7" i="88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C6" i="90"/>
  <c r="E6" i="90" s="1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C214" i="94" l="1"/>
  <c r="E214" i="94" s="1"/>
  <c r="H214" i="94" s="1"/>
  <c r="E108" i="91"/>
  <c r="H108" i="91" s="1"/>
  <c r="E177" i="91"/>
  <c r="H177" i="91" s="1"/>
  <c r="E177" i="92" s="1"/>
  <c r="H177" i="92" s="1"/>
  <c r="C177" i="93" s="1"/>
  <c r="E177" i="93" s="1"/>
  <c r="H177" i="93" s="1"/>
  <c r="C177" i="94" s="1"/>
  <c r="E184" i="92"/>
  <c r="H184" i="92" s="1"/>
  <c r="C184" i="93" s="1"/>
  <c r="E109" i="91"/>
  <c r="H109" i="91" s="1"/>
  <c r="C5" i="74"/>
  <c r="E5" i="74" s="1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C13" i="90"/>
  <c r="E13" i="90" s="1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C16" i="90"/>
  <c r="E16" i="90" s="1"/>
  <c r="H16" i="90" s="1"/>
  <c r="E68" i="95"/>
  <c r="H68" i="95" s="1"/>
  <c r="E21" i="95"/>
  <c r="H21" i="95" s="1"/>
  <c r="E224" i="95"/>
  <c r="H224" i="95" s="1"/>
  <c r="E205" i="95"/>
  <c r="H205" i="95" s="1"/>
  <c r="C18" i="90"/>
  <c r="E18" i="90" s="1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C17" i="90"/>
  <c r="E17" i="90" s="1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C15" i="90"/>
  <c r="E15" i="90" s="1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C8" i="90"/>
  <c r="E8" i="90" s="1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C14" i="90"/>
  <c r="E14" i="90" s="1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C108" i="93" s="1"/>
  <c r="E108" i="93" s="1"/>
  <c r="H108" i="93" s="1"/>
  <c r="C108" i="94" s="1"/>
  <c r="E184" i="93"/>
  <c r="H184" i="93" s="1"/>
  <c r="E109" i="92"/>
  <c r="H109" i="92" s="1"/>
  <c r="C109" i="93" s="1"/>
  <c r="E109" i="93" s="1"/>
  <c r="H109" i="93" s="1"/>
  <c r="C109" i="94" s="1"/>
  <c r="E6" i="91"/>
  <c r="H6" i="91" s="1"/>
  <c r="E6" i="92" s="1"/>
  <c r="H6" i="92" s="1"/>
  <c r="C6" i="93" s="1"/>
  <c r="E6" i="93" s="1"/>
  <c r="H6" i="93" s="1"/>
  <c r="C6" i="94" s="1"/>
  <c r="E214" i="95"/>
  <c r="H214" i="95" s="1"/>
  <c r="C214" i="96" s="1"/>
  <c r="E214" i="96" s="1"/>
  <c r="H214" i="96" s="1"/>
  <c r="E107" i="94"/>
  <c r="H107" i="94" s="1"/>
  <c r="E109" i="94"/>
  <c r="H109" i="94" s="1"/>
  <c r="C183" i="93"/>
  <c r="E183" i="93" s="1"/>
  <c r="H183" i="93" s="1"/>
  <c r="C183" i="94" s="1"/>
  <c r="E5" i="75"/>
  <c r="H5" i="75" s="1"/>
  <c r="C5" i="76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184" i="94" l="1"/>
  <c r="E184" i="94" s="1"/>
  <c r="H184" i="94" s="1"/>
  <c r="E184" i="95" s="1"/>
  <c r="H184" i="95" s="1"/>
  <c r="C184" i="96" s="1"/>
  <c r="E184" i="96" s="1"/>
  <c r="H184" i="96" s="1"/>
  <c r="E108" i="94"/>
  <c r="H108" i="94" s="1"/>
  <c r="E108" i="95" s="1"/>
  <c r="H108" i="95" s="1"/>
  <c r="E177" i="94"/>
  <c r="H177" i="94" s="1"/>
  <c r="E15" i="91"/>
  <c r="H15" i="91" s="1"/>
  <c r="E15" i="92" s="1"/>
  <c r="H15" i="92" s="1"/>
  <c r="C15" i="93" s="1"/>
  <c r="E15" i="93" s="1"/>
  <c r="H15" i="93" s="1"/>
  <c r="C15" i="94" s="1"/>
  <c r="E13" i="91"/>
  <c r="H13" i="91" s="1"/>
  <c r="E13" i="92" s="1"/>
  <c r="H13" i="92" s="1"/>
  <c r="C13" i="93" s="1"/>
  <c r="E13" i="93" s="1"/>
  <c r="H13" i="93" s="1"/>
  <c r="C13" i="94" s="1"/>
  <c r="E17" i="91"/>
  <c r="H17" i="91" s="1"/>
  <c r="E17" i="92" s="1"/>
  <c r="H17" i="92" s="1"/>
  <c r="C17" i="93" s="1"/>
  <c r="E17" i="93" s="1"/>
  <c r="H17" i="93" s="1"/>
  <c r="C17" i="94" s="1"/>
  <c r="E18" i="91"/>
  <c r="H18" i="91" s="1"/>
  <c r="E18" i="92" s="1"/>
  <c r="H18" i="92" s="1"/>
  <c r="C18" i="93" s="1"/>
  <c r="E18" i="93" s="1"/>
  <c r="H18" i="93" s="1"/>
  <c r="C18" i="94" s="1"/>
  <c r="E8" i="91"/>
  <c r="H8" i="91" s="1"/>
  <c r="E8" i="92" s="1"/>
  <c r="H8" i="92" s="1"/>
  <c r="C8" i="93" s="1"/>
  <c r="E8" i="93" s="1"/>
  <c r="H8" i="93" s="1"/>
  <c r="C8" i="94" s="1"/>
  <c r="E16" i="91"/>
  <c r="H16" i="91" s="1"/>
  <c r="E16" i="92" s="1"/>
  <c r="H16" i="92" s="1"/>
  <c r="C16" i="93" s="1"/>
  <c r="E16" i="93" s="1"/>
  <c r="H16" i="93" s="1"/>
  <c r="C16" i="94" s="1"/>
  <c r="E14" i="91"/>
  <c r="H14" i="91" s="1"/>
  <c r="E14" i="92" s="1"/>
  <c r="H14" i="92" s="1"/>
  <c r="C14" i="93" s="1"/>
  <c r="E14" i="93" s="1"/>
  <c r="H14" i="93" s="1"/>
  <c r="C14" i="94" s="1"/>
  <c r="E107" i="95"/>
  <c r="H107" i="95" s="1"/>
  <c r="E109" i="95"/>
  <c r="H109" i="95" s="1"/>
  <c r="E5" i="76"/>
  <c r="H5" i="76" s="1"/>
  <c r="E6" i="94"/>
  <c r="H6" i="94" s="1"/>
  <c r="E177" i="95" l="1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E7" i="92" s="1"/>
  <c r="H7" i="92" s="1"/>
  <c r="C7" i="93" s="1"/>
  <c r="E7" i="93" s="1"/>
  <c r="H7" i="93" s="1"/>
  <c r="C7" i="94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E5" i="78" l="1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C5" i="90" s="1"/>
  <c r="E5" i="90" l="1"/>
  <c r="H5" i="90" s="1"/>
  <c r="E5" i="91" l="1"/>
  <c r="H5" i="91" s="1"/>
  <c r="H182" i="33"/>
  <c r="C181" i="8" l="1"/>
  <c r="H181" i="8" s="1"/>
  <c r="E5" i="92"/>
  <c r="H5" i="92" s="1"/>
  <c r="C5" i="93" s="1"/>
  <c r="H181" i="33"/>
  <c r="H163" i="33"/>
  <c r="H180" i="33"/>
  <c r="H179" i="33"/>
  <c r="H164" i="33"/>
  <c r="H162" i="33"/>
  <c r="E182" i="67" l="1"/>
  <c r="H182" i="67" s="1"/>
  <c r="C182" i="70" s="1"/>
  <c r="E179" i="67"/>
  <c r="H179" i="67" s="1"/>
  <c r="C179" i="70" s="1"/>
  <c r="C178" i="8"/>
  <c r="H178" i="8" s="1"/>
  <c r="C180" i="8"/>
  <c r="H180" i="8" s="1"/>
  <c r="C162" i="8"/>
  <c r="H162" i="8" s="1"/>
  <c r="C161" i="8"/>
  <c r="H161" i="8" s="1"/>
  <c r="E181" i="8"/>
  <c r="C179" i="8"/>
  <c r="H179" i="8" s="1"/>
  <c r="C163" i="8"/>
  <c r="H163" i="8" s="1"/>
  <c r="E5" i="93"/>
  <c r="H5" i="93" s="1"/>
  <c r="C5" i="94" s="1"/>
  <c r="E164" i="67" l="1"/>
  <c r="H164" i="67" s="1"/>
  <c r="C164" i="70" s="1"/>
  <c r="E163" i="67"/>
  <c r="H163" i="67" s="1"/>
  <c r="C163" i="70" s="1"/>
  <c r="E181" i="67"/>
  <c r="H181" i="67" s="1"/>
  <c r="C181" i="70" s="1"/>
  <c r="E180" i="67"/>
  <c r="H180" i="67" s="1"/>
  <c r="C180" i="70" s="1"/>
  <c r="E162" i="67"/>
  <c r="H162" i="67" s="1"/>
  <c r="C162" i="70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C182" i="68" s="1"/>
  <c r="E5" i="95"/>
  <c r="H5" i="95" s="1"/>
  <c r="E179" i="71" l="1"/>
  <c r="H179" i="71" s="1"/>
  <c r="C179" i="68" s="1"/>
  <c r="E162" i="71"/>
  <c r="H162" i="71" s="1"/>
  <c r="C162" i="68" s="1"/>
  <c r="E180" i="71"/>
  <c r="H180" i="71" s="1"/>
  <c r="C180" i="68" s="1"/>
  <c r="E181" i="71"/>
  <c r="H181" i="71" s="1"/>
  <c r="C181" i="68" s="1"/>
  <c r="E164" i="71"/>
  <c r="H164" i="71" s="1"/>
  <c r="C164" i="68" s="1"/>
  <c r="E163" i="71"/>
  <c r="H163" i="71" s="1"/>
  <c r="C163" i="68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C182" i="74"/>
  <c r="E182" i="74" s="1"/>
  <c r="H182" i="74" s="1"/>
  <c r="C179" i="74" l="1"/>
  <c r="E179" i="74" s="1"/>
  <c r="H179" i="74" s="1"/>
  <c r="C162" i="74"/>
  <c r="E162" i="74" s="1"/>
  <c r="H162" i="74" s="1"/>
  <c r="C164" i="74"/>
  <c r="E164" i="74" s="1"/>
  <c r="H164" i="74" s="1"/>
  <c r="C181" i="74"/>
  <c r="E181" i="74" s="1"/>
  <c r="H181" i="74" s="1"/>
  <c r="C163" i="74"/>
  <c r="E163" i="74" s="1"/>
  <c r="H163" i="74" s="1"/>
  <c r="C180" i="74"/>
  <c r="E180" i="74" s="1"/>
  <c r="H180" i="74" s="1"/>
  <c r="E182" i="75"/>
  <c r="H182" i="75" s="1"/>
  <c r="C182" i="76" s="1"/>
  <c r="E180" i="75" l="1"/>
  <c r="H180" i="75" s="1"/>
  <c r="C180" i="76" s="1"/>
  <c r="E163" i="75"/>
  <c r="H163" i="75" s="1"/>
  <c r="C163" i="76" s="1"/>
  <c r="E164" i="75"/>
  <c r="H164" i="75" s="1"/>
  <c r="C164" i="76" s="1"/>
  <c r="E182" i="76"/>
  <c r="H182" i="76" s="1"/>
  <c r="E162" i="75"/>
  <c r="H162" i="75" s="1"/>
  <c r="C162" i="76" s="1"/>
  <c r="E181" i="75"/>
  <c r="H181" i="75" s="1"/>
  <c r="C181" i="76" s="1"/>
  <c r="E179" i="75"/>
  <c r="H179" i="75" s="1"/>
  <c r="C179" i="76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79" i="80" s="1"/>
  <c r="H179" i="80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C182" i="90" s="1"/>
  <c r="E182" i="90" s="1"/>
  <c r="H182" i="90" s="1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E182" i="91" l="1"/>
  <c r="H182" i="91" s="1"/>
  <c r="E182" i="92" s="1"/>
  <c r="H182" i="92" s="1"/>
  <c r="C182" i="93" s="1"/>
  <c r="E182" i="93" s="1"/>
  <c r="H182" i="93" s="1"/>
  <c r="C182" i="94" s="1"/>
  <c r="E163" i="91" l="1"/>
  <c r="H163" i="91" s="1"/>
  <c r="E163" i="92" s="1"/>
  <c r="H163" i="92" s="1"/>
  <c r="C163" i="93" s="1"/>
  <c r="E163" i="93" s="1"/>
  <c r="H163" i="93" s="1"/>
  <c r="C163" i="94" s="1"/>
  <c r="E162" i="91"/>
  <c r="H162" i="91" s="1"/>
  <c r="E162" i="92" s="1"/>
  <c r="H162" i="92" s="1"/>
  <c r="C162" i="93" s="1"/>
  <c r="E162" i="93" s="1"/>
  <c r="H162" i="93" s="1"/>
  <c r="C162" i="94" s="1"/>
  <c r="E180" i="91"/>
  <c r="H180" i="91" s="1"/>
  <c r="E180" i="92" s="1"/>
  <c r="H180" i="92" s="1"/>
  <c r="C180" i="93" s="1"/>
  <c r="E180" i="93" s="1"/>
  <c r="H180" i="93" s="1"/>
  <c r="C180" i="94" s="1"/>
  <c r="E181" i="91"/>
  <c r="H181" i="91" s="1"/>
  <c r="E181" i="92" s="1"/>
  <c r="H181" i="92" s="1"/>
  <c r="C181" i="93" s="1"/>
  <c r="E181" i="93" s="1"/>
  <c r="H181" i="93" s="1"/>
  <c r="C181" i="94" s="1"/>
  <c r="E179" i="91"/>
  <c r="H179" i="91" s="1"/>
  <c r="E179" i="92" s="1"/>
  <c r="H179" i="92" s="1"/>
  <c r="C179" i="93" s="1"/>
  <c r="E179" i="93" s="1"/>
  <c r="H179" i="93" s="1"/>
  <c r="C179" i="94" s="1"/>
  <c r="E164" i="91"/>
  <c r="H164" i="91" s="1"/>
  <c r="E164" i="92" s="1"/>
  <c r="H164" i="92" s="1"/>
  <c r="C164" i="93" s="1"/>
  <c r="E164" i="93" s="1"/>
  <c r="H164" i="93" s="1"/>
  <c r="C164" i="94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<sst xmlns="http://schemas.openxmlformats.org/spreadsheetml/2006/main" count="16646" uniqueCount="422">
  <si>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</si>
  <si>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</si>
  <si>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</si>
  <si>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</si>
  <si>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</si>
  <si>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</si>
  <si>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</si>
  <si>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</si>
  <si>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</si>
  <si>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</si>
  <si>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</si>
  <si>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</si>
  <si>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</si>
  <si>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</si>
  <si>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</si>
  <si>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</si>
  <si>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</si>
  <si>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</si>
  <si>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</si>
  <si>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</si>
  <si>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</si>
  <si>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</si>
  <si>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</si>
  <si>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</si>
  <si>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</si>
  <si>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</si>
  <si>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</si>
  <si>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</si>
  <si>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</si>
  <si>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</si>
  <si>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</si>
  <si>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</si>
  <si>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</si>
  <si>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</si>
  <si>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</si>
  <si>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</si>
  <si>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</si>
  <si>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</si>
  <si>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</si>
  <si>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</si>
  <si>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</si>
  <si>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</si>
  <si>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</si>
  <si>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</si>
  <si>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</si>
  <si>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</si>
  <si>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</si>
  <si>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</si>
  <si>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</si>
  <si>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</si>
  <si>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</si>
  <si>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</si>
  <si>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</si>
  <si>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</si>
  <si>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</si>
  <si>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</si>
  <si>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</si>
  <si>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</si>
  <si>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</si>
  <si>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</si>
  <si>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</si>
  <si>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</si>
  <si>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</si>
  <si>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</si>
  <si>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</si>
  <si>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</si>
  <si>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</si>
  <si>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</si>
  <si>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</si>
  <si>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</si>
  <si>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</si>
  <si>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</si>
  <si>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</si>
  <si>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</si>
  <si>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</si>
  <si>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</si>
  <si>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</si>
  <si>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</si>
  <si>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</si>
  <si>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</si>
  <si>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</si>
  <si>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</si>
  <si>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</si>
  <si>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</si>
  <si>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</si>
  <si>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</si>
  <si>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</si>
  <si>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</si>
  <si>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</si>
  <si>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</si>
  <si>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</si>
  <si>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</si>
  <si>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</si>
  <si>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</si>
  <si>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</si>
  <si>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</si>
  <si>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</si>
  <si>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</si>
  <si>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</si>
  <si>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</si>
  <si>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</si>
  <si>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</si>
  <si>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</si>
  <si>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</si>
  <si>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</si>
  <si>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</si>
  <si>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</si>
  <si>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</si>
  <si>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</si>
  <si>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</si>
  <si>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</si>
  <si>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</si>
  <si>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</si>
  <si>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</si>
  <si>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</si>
  <si>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</si>
  <si>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</si>
  <si>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</si>
  <si>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</si>
  <si>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</si>
  <si>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</si>
  <si>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</si>
  <si>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</si>
  <si>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</si>
  <si>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</si>
  <si>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</si>
  <si>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</si>
  <si>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</si>
  <si>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</si>
  <si>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</si>
  <si>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</si>
  <si>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</si>
  <si>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</si>
  <si>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</si>
  <si>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</si>
  <si>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</si>
  <si>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</si>
  <si>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</si>
  <si>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</si>
  <si>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</si>
  <si>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</si>
  <si>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</si>
  <si>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</si>
  <si>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</si>
  <si>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</si>
  <si>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</si>
  <si>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</si>
  <si>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</si>
  <si>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</si>
  <si>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</si>
  <si>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</si>
  <si>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</si>
  <si>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</si>
  <si>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</si>
  <si>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</si>
  <si>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</si>
  <si>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</si>
  <si>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</si>
  <si>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</si>
  <si>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</si>
  <si>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</si>
  <si>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</si>
  <si>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</si>
  <si>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</si>
  <si>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</si>
  <si>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</si>
  <si>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</si>
  <si>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</si>
  <si>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</si>
  <si>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</si>
  <si>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</si>
  <si>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</si>
  <si>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</si>
  <si>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</si>
  <si>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</si>
  <si>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</si>
  <si>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</si>
  <si>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</si>
  <si>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</si>
  <si>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</si>
  <si>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</si>
  <si>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</si>
  <si>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</si>
  <si>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</si>
  <si>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</si>
  <si>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</si>
  <si>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</si>
  <si>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</si>
  <si>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</si>
  <si>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</si>
  <si>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</si>
  <si>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</si>
  <si>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</si>
  <si>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</si>
  <si>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</si>
  <si>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</si>
  <si>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</si>
  <si>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</si>
  <si>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</si>
  <si>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</si>
  <si>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</si>
  <si>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</si>
  <si>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</si>
  <si>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</si>
  <si>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</si>
  <si>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</si>
  <si>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</si>
  <si>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</si>
  <si>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</si>
  <si>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</si>
  <si>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</si>
  <si>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</si>
  <si>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</si>
  <si>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</si>
  <si>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</si>
  <si>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</si>
  <si>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</si>
  <si>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</si>
  <si>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</si>
  <si>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</si>
  <si>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</si>
  <si>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</si>
  <si>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</si>
  <si>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</si>
  <si>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</si>
  <si>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</si>
  <si>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</si>
  <si>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</si>
  <si>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</si>
  <si>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</si>
  <si>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</si>
  <si>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</si>
  <si>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</si>
  <si>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</si>
  <si>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</si>
  <si>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</si>
  <si>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</si>
  <si>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</si>
  <si>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</si>
  <si>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</si>
  <si>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</si>
  <si>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</si>
  <si>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</si>
  <si>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</si>
  <si>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</si>
  <si>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</si>
  <si>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</si>
  <si>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</si>
  <si>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</si>
  <si>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</si>
  <si>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</si>
  <si>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</si>
  <si>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</si>
  <si>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</si>
  <si>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</si>
  <si>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</si>
  <si>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</si>
  <si>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</si>
  <si>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</si>
  <si>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</si>
  <si>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</si>
  <si>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</si>
  <si>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</si>
  <si>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</si>
  <si>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</si>
  <si>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</si>
  <si>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</si>
  <si>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</si>
  <si>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</si>
  <si>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</si>
  <si>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</si>
  <si>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</si>
  <si>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</si>
  <si>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</si>
  <si>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</si>
  <si>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</si>
  <si>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</si>
  <si>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</si>
  <si>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</si>
  <si>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</si>
  <si>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</si>
  <si>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</si>
  <si>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</si>
  <si>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</si>
  <si>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</si>
  <si>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</si>
  <si>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</si>
  <si>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</si>
  <si>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</si>
  <si>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</si>
  <si>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</si>
  <si>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</si>
  <si>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</si>
  <si>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</si>
  <si>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</si>
  <si>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</si>
  <si>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</si>
  <si>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</si>
  <si>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</si>
  <si>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</si>
  <si>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</si>
  <si>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</si>
  <si>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</si>
  <si>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</si>
  <si>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</si>
  <si>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</si>
  <si>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</si>
  <si>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</si>
  <si>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</si>
  <si>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</si>
  <si>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</si>
  <si>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</si>
  <si>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</si>
  <si>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</si>
  <si>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</si>
  <si>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</si>
  <si>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</si>
  <si>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</si>
  <si>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</si>
  <si>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</si>
  <si>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</si>
  <si>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</si>
  <si>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</si>
  <si>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</si>
  <si>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</si>
  <si>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</si>
  <si>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</si>
  <si>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</si>
  <si>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</si>
  <si>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</si>
  <si>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</si>
  <si>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</si>
  <si>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</si>
  <si>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</si>
  <si>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</si>
  <si>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</si>
  <si>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</si>
  <si>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</si>
  <si>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</si>
  <si>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</si>
  <si>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</si>
  <si>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</si>
  <si>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</si>
  <si>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</si>
  <si>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</si>
  <si>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</si>
  <si>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</si>
  <si>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</si>
  <si>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</si>
  <si>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</si>
  <si>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</si>
  <si>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</si>
  <si>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</si>
  <si>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</si>
  <si>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</si>
  <si>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</si>
  <si>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</si>
  <si>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</si>
  <si>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</si>
  <si>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</si>
  <si>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ค่าน้ำแข็ง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</si>
  <si>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</si>
  <si>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</si>
  <si>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</si>
  <si>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</si>
  <si>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</si>
  <si>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</si>
  <si>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</si>
  <si>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</si>
  <si>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</si>
  <si>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</si>
  <si>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</si>
  <si>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</si>
  <si>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</si>
  <si>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</si>
  <si>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</si>
  <si>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</si>
  <si>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</si>
  <si>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</si>
  <si>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</si>
  <si>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</si>
  <si>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</si>
  <si>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</si>
  <si>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</si>
  <si>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</si>
  <si>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</si>
  <si>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</si>
  <si>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</si>
  <si>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</si>
  <si>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</si>
  <si>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</si>
  <si>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</si>
  <si>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สรุปยอดขาย บูธ ตลาดดิโอโซน วันที่ 1-30 ก.ย. 67</t>
  </si>
  <si>
    <t>บูธ ตลาดดิโอโซน วันที่ 1-30 ก.ย. 67</t>
  </si>
  <si>
    <t>ลด 50 % 2</t>
  </si>
  <si>
    <t>ลด 50 % 1</t>
  </si>
  <si>
    <t>ลดราคา 150 บาท</t>
  </si>
  <si>
    <t>ลด 50 % 3</t>
  </si>
  <si>
    <t>ลดราคา 20 บาท</t>
  </si>
  <si>
    <t>ลดราคา 50 บาท</t>
  </si>
  <si>
    <t>ลดราคา 15 บาท = 3</t>
  </si>
  <si>
    <t>ลด 50 % 4</t>
  </si>
  <si>
    <t>ลด 50 % 12</t>
  </si>
  <si>
    <t>หมดอายุ 4</t>
  </si>
  <si>
    <t>หมดอายุ 5</t>
  </si>
  <si>
    <t>หมดอายุ 2</t>
  </si>
  <si>
    <t>หมดอายุ 3</t>
  </si>
  <si>
    <t>หมดอายุ 1</t>
  </si>
  <si>
    <t>หมดอายุ 6</t>
  </si>
  <si>
    <t>ลดราคา 20 บาท = 1</t>
  </si>
  <si>
    <t>ik8kroyd'ko</t>
  </si>
  <si>
    <t>ขายราคาพนักงาน 2</t>
  </si>
  <si>
    <t>ลดราคา 15 บาท  = 2</t>
  </si>
  <si>
    <t>แถม 1</t>
  </si>
  <si>
    <t>ลดให้เฮียหมู</t>
  </si>
  <si>
    <t>บานอฟฟี่ 140g.</t>
  </si>
  <si>
    <t>ลดราคา</t>
  </si>
  <si>
    <t>ลดราคา 25 บาท =  11</t>
  </si>
  <si>
    <t>ของระบาย</t>
  </si>
  <si>
    <t>ซอฟท์เค้กมะพร้าวหน้านิ่ม</t>
  </si>
  <si>
    <t>ซอฟท์เค้กครีมสดหน้านิ่ม</t>
  </si>
  <si>
    <t>คืนให้ลูกค้าเนื่องจากของขึ้นรา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</si>
</sst>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1" t="s">
        <v>392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1" s="5" customFormat="1" ht="24.6" x14ac:dyDescent="0.65">
      <c r="A3" s="100" t="s">
        <v>214</v>
      </c>
      <c r="B3" s="100" t="s">
        <v>215</v>
      </c>
      <c r="C3" s="100" t="s">
        <v>10</v>
      </c>
      <c r="D3" s="100" t="s">
        <v>216</v>
      </c>
      <c r="E3" s="100" t="s">
        <v>217</v>
      </c>
      <c r="F3" s="104" t="s">
        <v>218</v>
      </c>
      <c r="G3" s="104" t="s">
        <v>219</v>
      </c>
      <c r="H3" s="104" t="s">
        <v>220</v>
      </c>
      <c r="I3" s="100" t="s">
        <v>221</v>
      </c>
      <c r="J3" s="102" t="s">
        <v>222</v>
      </c>
    </row>
    <row r="4" spans="1:11" s="5" customFormat="1" ht="24.6" x14ac:dyDescent="0.65">
      <c r="A4" s="100"/>
      <c r="B4" s="100"/>
      <c r="C4" s="100"/>
      <c r="D4" s="100"/>
      <c r="E4" s="100"/>
      <c r="F4" s="105"/>
      <c r="G4" s="105"/>
      <c r="H4" s="105"/>
      <c r="I4" s="100"/>
      <c r="J4" s="103"/>
    </row>
    <row r="5" spans="1:11" ht="24.6" x14ac:dyDescent="0.65">
      <c r="A5" s="45">
        <v>1</v>
      </c>
      <c r="B5" s="46" t="e">
        <f>+#REF!</f>
        <v>#REF!</v>
      </c>
      <c r="C5" s="46" t="e">
        <f>+#REF!</f>
        <v>#REF!</v>
      </c>
      <c r="D5" s="46" t="e">
        <f>+#REF!</f>
        <v>#REF!</v>
      </c>
      <c r="E5" s="74" t="e">
        <f>+#REF!</f>
        <v>#REF!</v>
      </c>
      <c r="F5" s="46" t="e">
        <f>+#REF!</f>
        <v>#REF!</v>
      </c>
      <c r="G5" s="46" t="e">
        <f>+#REF!</f>
        <v>#REF!</v>
      </c>
      <c r="H5" s="46" t="e">
        <f>+B5-C5-D5-E5-F5-G5</f>
        <v>#REF!</v>
      </c>
      <c r="I5" s="46" t="e">
        <f>+#REF!</f>
        <v>#REF!</v>
      </c>
      <c r="J5" s="47" t="e">
        <f>+I5-H5</f>
        <v>#REF!</v>
      </c>
      <c r="K5" s="63"/>
    </row>
    <row r="6" spans="1:11" ht="24.6" x14ac:dyDescent="0.65">
      <c r="A6" s="45">
        <v>2</v>
      </c>
      <c r="B6" s="46">
        <f>+'2'!L227</f>
        <v>2120</v>
      </c>
      <c r="C6" s="46">
        <f>+'2'!L232</f>
        <v>270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375</v>
      </c>
      <c r="H6" s="46">
        <f>+B6-C6-D6-E6-F6-G6</f>
        <v>1475</v>
      </c>
      <c r="I6" s="46">
        <f>+'2'!L234</f>
        <v>1475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2350</v>
      </c>
      <c r="C7" s="46">
        <f>+'3'!L232</f>
        <v>170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660</v>
      </c>
      <c r="H7" s="46">
        <f t="shared" ref="H7:H35" si="1">+B7-C7-D7-E7-F7-G7</f>
        <v>1520</v>
      </c>
      <c r="I7" s="46">
        <f>+'3'!L234</f>
        <v>1520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5330</v>
      </c>
      <c r="C8" s="46">
        <f>+'4'!L232</f>
        <v>1145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1090</v>
      </c>
      <c r="H8" s="46">
        <f>+B8-C8-D8-E8-F8-G8</f>
        <v>3095</v>
      </c>
      <c r="I8" s="46">
        <f>+'4'!L234</f>
        <v>3095</v>
      </c>
      <c r="J8" s="47">
        <f t="shared" si="0"/>
        <v>0</v>
      </c>
      <c r="K8" s="63"/>
    </row>
    <row r="9" spans="1:11" ht="24.6" x14ac:dyDescent="0.65">
      <c r="A9" s="45">
        <v>5</v>
      </c>
      <c r="B9" s="46">
        <f>+'5'!L227</f>
        <v>2495</v>
      </c>
      <c r="C9" s="46">
        <f>+'5'!L232</f>
        <v>170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585</v>
      </c>
      <c r="H9" s="46">
        <f t="shared" si="1"/>
        <v>1740</v>
      </c>
      <c r="I9" s="46">
        <f>+'5'!L234</f>
        <v>1740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2445</v>
      </c>
      <c r="C10" s="46">
        <f>+'6'!L232</f>
        <v>90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1450</v>
      </c>
      <c r="H10" s="46">
        <f t="shared" si="1"/>
        <v>905</v>
      </c>
      <c r="I10" s="46">
        <f>+'6'!L234</f>
        <v>905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1860</v>
      </c>
      <c r="C11" s="46">
        <f>+'7'!L232</f>
        <v>0</v>
      </c>
      <c r="D11" s="46">
        <f>+'7'!L230</f>
        <v>0</v>
      </c>
      <c r="E11" s="74">
        <f>+'7'!L228</f>
        <v>0</v>
      </c>
      <c r="F11" s="46">
        <f>+'7'!L231</f>
        <v>50</v>
      </c>
      <c r="G11" s="46">
        <f>+'7'!L229</f>
        <v>465</v>
      </c>
      <c r="H11" s="46">
        <f t="shared" si="1"/>
        <v>1345</v>
      </c>
      <c r="I11" s="46">
        <f>+'7'!L234</f>
        <v>1345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4330</v>
      </c>
      <c r="C12" s="46">
        <f>+'8'!L232</f>
        <v>0</v>
      </c>
      <c r="D12" s="46">
        <f>+'8'!L230</f>
        <v>0</v>
      </c>
      <c r="E12" s="74">
        <f>+'8'!L228</f>
        <v>0</v>
      </c>
      <c r="F12" s="46">
        <f>+'8'!L231</f>
        <v>50</v>
      </c>
      <c r="G12" s="46">
        <f>+'8'!L229</f>
        <v>1510</v>
      </c>
      <c r="H12" s="46">
        <f t="shared" si="1"/>
        <v>2770</v>
      </c>
      <c r="I12" s="46">
        <f>+'8'!L234</f>
        <v>2770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1920</v>
      </c>
      <c r="C13" s="46">
        <f>+'9'!L232</f>
        <v>100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250</v>
      </c>
      <c r="H13" s="46">
        <f t="shared" si="1"/>
        <v>1570</v>
      </c>
      <c r="I13" s="46">
        <f>+'9'!L234</f>
        <v>1570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2670</v>
      </c>
      <c r="C14" s="46">
        <f>+'10'!L232</f>
        <v>0</v>
      </c>
      <c r="D14" s="46">
        <f>+'10'!L230</f>
        <v>0</v>
      </c>
      <c r="E14" s="74">
        <f>+'10'!L228</f>
        <v>0</v>
      </c>
      <c r="F14" s="46">
        <f>+'10'!L231</f>
        <v>180</v>
      </c>
      <c r="G14" s="46">
        <f>+'10'!L229</f>
        <v>1135</v>
      </c>
      <c r="H14" s="46">
        <f t="shared" si="1"/>
        <v>1355</v>
      </c>
      <c r="I14" s="46">
        <f>+'10'!L234</f>
        <v>1355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2900</v>
      </c>
      <c r="C15" s="46">
        <f>+'11'!L232</f>
        <v>390</v>
      </c>
      <c r="D15" s="46">
        <f>+'11'!L230</f>
        <v>0</v>
      </c>
      <c r="E15" s="74">
        <f>+'11'!L228</f>
        <v>0</v>
      </c>
      <c r="F15" s="46">
        <f>+'11'!L231</f>
        <v>50</v>
      </c>
      <c r="G15" s="46">
        <f>+'11'!L229</f>
        <v>745</v>
      </c>
      <c r="H15" s="46">
        <f t="shared" si="1"/>
        <v>1715</v>
      </c>
      <c r="I15" s="46">
        <f>+'11'!L234</f>
        <v>1715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2790</v>
      </c>
      <c r="C16" s="46">
        <f>+'12'!L232</f>
        <v>600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1135</v>
      </c>
      <c r="H16" s="46">
        <f t="shared" si="1"/>
        <v>1055</v>
      </c>
      <c r="I16" s="46">
        <f>+'12'!L234</f>
        <v>1055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2170</v>
      </c>
      <c r="C17" s="46">
        <f>+'13'!L232</f>
        <v>500</v>
      </c>
      <c r="D17" s="46">
        <f>+'13'!L230</f>
        <v>0</v>
      </c>
      <c r="E17" s="74">
        <f>+'13'!L228</f>
        <v>0</v>
      </c>
      <c r="F17" s="46">
        <f>+'13'!L231</f>
        <v>50</v>
      </c>
      <c r="G17" s="46">
        <f>+'13'!L229</f>
        <v>855</v>
      </c>
      <c r="H17" s="46">
        <f>+B17-C17-D17-E17-F17-G17</f>
        <v>765</v>
      </c>
      <c r="I17" s="46">
        <f>+'13'!L234</f>
        <v>765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3635</v>
      </c>
      <c r="C18" s="46">
        <f>+'14'!L232</f>
        <v>180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1870</v>
      </c>
      <c r="H18" s="46">
        <f t="shared" si="1"/>
        <v>1585</v>
      </c>
      <c r="I18" s="46">
        <f>+'14'!L234</f>
        <v>1585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2085</v>
      </c>
      <c r="C19" s="46">
        <f>+'15'!L232</f>
        <v>220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910</v>
      </c>
      <c r="H19" s="46">
        <f t="shared" si="1"/>
        <v>955</v>
      </c>
      <c r="I19" s="46">
        <f>+'15'!L234</f>
        <v>955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7235</v>
      </c>
      <c r="C20" s="46">
        <f>+'16'!L232</f>
        <v>300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4495</v>
      </c>
      <c r="H20" s="46">
        <f t="shared" si="1"/>
        <v>2440</v>
      </c>
      <c r="I20" s="46">
        <f>+'16'!L234</f>
        <v>2440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1790</v>
      </c>
      <c r="C21" s="46">
        <f>+'17'!L232</f>
        <v>105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410</v>
      </c>
      <c r="H21" s="46">
        <f t="shared" si="1"/>
        <v>1275</v>
      </c>
      <c r="I21" s="46">
        <f>+'17'!L234</f>
        <v>1275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950</v>
      </c>
      <c r="C22" s="46">
        <f>+'18'!L232</f>
        <v>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310</v>
      </c>
      <c r="H22" s="46">
        <f t="shared" si="1"/>
        <v>640</v>
      </c>
      <c r="I22" s="46">
        <f>+'18'!L234</f>
        <v>640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2530</v>
      </c>
      <c r="C23" s="46">
        <f>+'19'!L232</f>
        <v>830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450</v>
      </c>
      <c r="H23" s="46">
        <f t="shared" si="1"/>
        <v>1250</v>
      </c>
      <c r="I23" s="46">
        <f>+'19'!L234</f>
        <v>1250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880</v>
      </c>
      <c r="C24" s="46">
        <f>+'20'!L232</f>
        <v>50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0</v>
      </c>
      <c r="H24" s="46">
        <f t="shared" si="1"/>
        <v>830</v>
      </c>
      <c r="I24" s="46">
        <f>+'20'!L234</f>
        <v>830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3055</v>
      </c>
      <c r="C25" s="46">
        <f>+'21'!L232</f>
        <v>225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1340</v>
      </c>
      <c r="H25" s="46">
        <f t="shared" si="1"/>
        <v>1490</v>
      </c>
      <c r="I25" s="46">
        <f>+'21'!L234</f>
        <v>1490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2750</v>
      </c>
      <c r="C26" s="46">
        <f>+'22'!L232</f>
        <v>250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1340</v>
      </c>
      <c r="H26" s="46">
        <f t="shared" si="1"/>
        <v>1160</v>
      </c>
      <c r="I26" s="46">
        <f>+'22'!L234</f>
        <v>1160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890</v>
      </c>
      <c r="C27" s="46">
        <f>+'23'!L232</f>
        <v>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540</v>
      </c>
      <c r="H27" s="46">
        <f>+B27-C27-D27-E27-F27-G27</f>
        <v>350</v>
      </c>
      <c r="I27" s="46">
        <f>+'23'!L234</f>
        <v>350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3430</v>
      </c>
      <c r="C28" s="46">
        <f>+'24'!L232</f>
        <v>175</v>
      </c>
      <c r="D28" s="46">
        <f>+'24'!L230</f>
        <v>0</v>
      </c>
      <c r="E28" s="74">
        <f>+'24'!L228</f>
        <v>0</v>
      </c>
      <c r="F28" s="46">
        <f>+'24'!L231</f>
        <v>500</v>
      </c>
      <c r="G28" s="46">
        <f>+'24'!L229</f>
        <v>150</v>
      </c>
      <c r="H28" s="46">
        <f t="shared" si="1"/>
        <v>2605</v>
      </c>
      <c r="I28" s="46">
        <f>+'24'!L234</f>
        <v>2605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2010</v>
      </c>
      <c r="C29" s="46">
        <f>+'25'!L232</f>
        <v>105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590</v>
      </c>
      <c r="H29" s="46">
        <f t="shared" si="1"/>
        <v>1315</v>
      </c>
      <c r="I29" s="46">
        <f>+'25'!L234</f>
        <v>1315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1890</v>
      </c>
      <c r="C30" s="46">
        <f>+'26'!L232</f>
        <v>75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200</v>
      </c>
      <c r="H30" s="46">
        <f t="shared" si="1"/>
        <v>1615</v>
      </c>
      <c r="I30" s="46">
        <f>+'26'!L234</f>
        <v>1615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985</v>
      </c>
      <c r="C31" s="46">
        <f>+'27'!L232</f>
        <v>75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200</v>
      </c>
      <c r="H31" s="46">
        <f t="shared" si="1"/>
        <v>710</v>
      </c>
      <c r="I31" s="46">
        <f>+'27'!L234</f>
        <v>710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2305</v>
      </c>
      <c r="C32" s="46">
        <f>+'28'!L232</f>
        <v>50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1330</v>
      </c>
      <c r="H32" s="46">
        <f t="shared" si="1"/>
        <v>925</v>
      </c>
      <c r="I32" s="46">
        <f>+'28'!L234</f>
        <v>925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3040</v>
      </c>
      <c r="C33" s="46">
        <f>+'29'!L232</f>
        <v>100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1230</v>
      </c>
      <c r="H33" s="46">
        <f t="shared" si="1"/>
        <v>1710</v>
      </c>
      <c r="I33" s="46">
        <f>+'29'!L234</f>
        <v>1710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1675</v>
      </c>
      <c r="C34" s="46">
        <f>'30'!L232</f>
        <v>20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150</v>
      </c>
      <c r="H34" s="46">
        <f t="shared" si="1"/>
        <v>1505</v>
      </c>
      <c r="I34" s="46">
        <f>+'30'!L234</f>
        <v>1505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 t="e">
        <f t="shared" ref="B36:J36" si="2">SUM(B5:B35)</f>
        <v>#REF!</v>
      </c>
      <c r="C36" s="48" t="e">
        <f t="shared" si="2"/>
        <v>#REF!</v>
      </c>
      <c r="D36" s="48" t="e">
        <f t="shared" si="2"/>
        <v>#REF!</v>
      </c>
      <c r="E36" s="48" t="e">
        <f t="shared" si="2"/>
        <v>#REF!</v>
      </c>
      <c r="F36" s="48" t="e">
        <f t="shared" si="2"/>
        <v>#REF!</v>
      </c>
      <c r="G36" s="48" t="e">
        <f t="shared" si="2"/>
        <v>#REF!</v>
      </c>
      <c r="H36" s="48" t="e">
        <f t="shared" si="2"/>
        <v>#REF!</v>
      </c>
      <c r="I36" s="48" t="e">
        <f t="shared" si="2"/>
        <v>#REF!</v>
      </c>
      <c r="J36" s="48" t="e">
        <f t="shared" si="2"/>
        <v>#REF!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70" zoomScaleNormal="70" workbookViewId="0">
      <pane xSplit="8" ySplit="4" topLeftCell="N5" activePane="bottomRight" state="frozen"/>
      <selection activeCell="J207" sqref="J207"/>
      <selection pane="topRight" activeCell="J207" sqref="J207"/>
      <selection pane="bottomLeft" activeCell="J207" sqref="J207"/>
      <selection pane="bottomRight" activeCell="P18" sqref="P18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76"/>
      <c r="N2" s="76"/>
      <c r="O2" s="101" t="s">
        <v>392</v>
      </c>
      <c r="P2" s="101"/>
      <c r="Q2" s="101"/>
      <c r="R2" s="101"/>
      <c r="S2" s="101"/>
      <c r="T2" s="101"/>
      <c r="U2" s="101"/>
      <c r="V2" s="101"/>
      <c r="W2" s="101"/>
      <c r="X2" s="101"/>
    </row>
    <row r="3" spans="1:25" s="5" customFormat="1" x14ac:dyDescent="0.65">
      <c r="A3" s="106" t="s">
        <v>1</v>
      </c>
      <c r="B3" s="106" t="s">
        <v>2</v>
      </c>
      <c r="C3" s="106" t="s">
        <v>3</v>
      </c>
      <c r="D3" s="106" t="s">
        <v>4</v>
      </c>
      <c r="E3" s="106" t="s">
        <v>5</v>
      </c>
      <c r="F3" s="70" t="s">
        <v>6</v>
      </c>
      <c r="G3" s="129" t="s">
        <v>253</v>
      </c>
      <c r="H3" s="106" t="s">
        <v>7</v>
      </c>
      <c r="I3" s="107" t="s">
        <v>8</v>
      </c>
      <c r="J3" s="107"/>
      <c r="K3" s="107"/>
      <c r="L3" s="106" t="s">
        <v>9</v>
      </c>
      <c r="M3" s="131" t="s">
        <v>304</v>
      </c>
      <c r="N3" s="133" t="s">
        <v>305</v>
      </c>
      <c r="O3" s="100" t="s">
        <v>214</v>
      </c>
      <c r="P3" s="100" t="s">
        <v>215</v>
      </c>
      <c r="Q3" s="100" t="s">
        <v>10</v>
      </c>
      <c r="R3" s="100" t="s">
        <v>216</v>
      </c>
      <c r="S3" s="100" t="s">
        <v>217</v>
      </c>
      <c r="T3" s="104" t="s">
        <v>218</v>
      </c>
      <c r="U3" s="104" t="s">
        <v>219</v>
      </c>
      <c r="V3" s="104" t="s">
        <v>220</v>
      </c>
      <c r="W3" s="100" t="s">
        <v>221</v>
      </c>
      <c r="X3" s="102" t="s">
        <v>222</v>
      </c>
    </row>
    <row r="4" spans="1:25" s="5" customFormat="1" x14ac:dyDescent="0.65">
      <c r="A4" s="106"/>
      <c r="B4" s="106"/>
      <c r="C4" s="106"/>
      <c r="D4" s="106"/>
      <c r="E4" s="106"/>
      <c r="F4" s="70" t="s">
        <v>11</v>
      </c>
      <c r="G4" s="130"/>
      <c r="H4" s="106"/>
      <c r="I4" s="70" t="s">
        <v>12</v>
      </c>
      <c r="J4" s="42" t="s">
        <v>13</v>
      </c>
      <c r="K4" s="70" t="s">
        <v>14</v>
      </c>
      <c r="L4" s="106"/>
      <c r="M4" s="132"/>
      <c r="N4" s="134"/>
      <c r="O4" s="100"/>
      <c r="P4" s="100"/>
      <c r="Q4" s="100"/>
      <c r="R4" s="100"/>
      <c r="S4" s="100"/>
      <c r="T4" s="105"/>
      <c r="U4" s="105"/>
      <c r="V4" s="105"/>
      <c r="W4" s="100"/>
      <c r="X4" s="103"/>
    </row>
    <row r="5" spans="1:25" x14ac:dyDescent="0.65">
      <c r="A5" s="10">
        <v>1</v>
      </c>
      <c r="B5" s="19" t="s">
        <v>362</v>
      </c>
      <c r="C5" s="46">
        <f>+ยกมา!H5</f>
        <v>7</v>
      </c>
      <c r="D5" s="44">
        <f>'1'!D5+'2'!D5+'3'!D5+'4'!D5+'5'!D5+'6'!D5+'7'!D5+'8'!D5+'9'!D5+'10'!D5+'11'!D5+'12'!D5+'13'!D5+'14'!D5+'15'!D5+'16'!D5+'17'!D5+'18'!D5+'19'!D5+'20'!D5+'21'!D5+'22'!D5+'23'!D5+'24'!D5+'25'!D5+'26'!D5+'27'!D5+'28'!D5+'29'!D5+'30'!D5+'31.'!D5</f>
        <v>45</v>
      </c>
      <c r="E5" s="43">
        <f t="shared" ref="E5:E82" si="0">+C5+D5</f>
        <v>52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23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29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1450</v>
      </c>
      <c r="L5" s="19"/>
      <c r="M5" s="83"/>
      <c r="N5" s="98">
        <f>+I5*M5</f>
        <v>0</v>
      </c>
      <c r="O5" s="45">
        <v>1</v>
      </c>
      <c r="P5" s="46">
        <f>+'1'!L227</f>
        <v>2250</v>
      </c>
      <c r="Q5" s="46">
        <f>+'1'!L232</f>
        <v>280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895</v>
      </c>
      <c r="V5" s="46">
        <f>+P5-Q5-R5-S5-T5-U5</f>
        <v>1075</v>
      </c>
      <c r="W5" s="46">
        <f>+'1'!L234</f>
        <v>1075</v>
      </c>
      <c r="X5" s="47">
        <f>+W5-V5</f>
        <v>0</v>
      </c>
      <c r="Y5" s="63">
        <f>+U5+W5+X5</f>
        <v>1970</v>
      </c>
    </row>
    <row r="6" spans="1:25" x14ac:dyDescent="0.65">
      <c r="A6" s="10">
        <v>2</v>
      </c>
      <c r="B6" s="19" t="s">
        <v>363</v>
      </c>
      <c r="C6" s="46">
        <f>+ยกมา!H6</f>
        <v>47</v>
      </c>
      <c r="D6" s="44">
        <f>'1'!D6+'2'!D6+'3'!D6+'4'!D6+'5'!D6+'6'!D6+'7'!D6+'8'!D6+'9'!D6+'10'!D6+'11'!D6+'12'!D6+'13'!D6+'14'!D6+'15'!D6+'16'!D6+'17'!D6+'18'!D6+'19'!D6+'20'!D6+'21'!D6+'22'!D6+'23'!D6+'24'!D6+'25'!D6+'26'!D6+'27'!D6+'28'!D6+'29'!D6+'30'!D6+'31.'!D6</f>
        <v>110</v>
      </c>
      <c r="E6" s="43">
        <f t="shared" si="0"/>
        <v>157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44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110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11000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2120</v>
      </c>
      <c r="Q6" s="46">
        <f>+'2'!L232</f>
        <v>270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375</v>
      </c>
      <c r="V6" s="46">
        <f>+P6-Q6-R6-S6-T6-U6</f>
        <v>1475</v>
      </c>
      <c r="W6" s="46">
        <f>+'2'!L234</f>
        <v>1475</v>
      </c>
      <c r="X6" s="47">
        <f t="shared" ref="X6:X35" si="3">+W6-V6</f>
        <v>0</v>
      </c>
      <c r="Y6" s="63">
        <f t="shared" ref="Y6:Y35" si="4">+U6+W6+X6</f>
        <v>1850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2350</v>
      </c>
      <c r="Q7" s="46">
        <f>+'3'!L232</f>
        <v>170</v>
      </c>
      <c r="R7" s="46">
        <f>+'3'!L230</f>
        <v>0</v>
      </c>
      <c r="S7" s="74">
        <f>+'3'!L228</f>
        <v>0</v>
      </c>
      <c r="T7" s="46">
        <f>+'3'!L231</f>
        <v>0</v>
      </c>
      <c r="U7" s="46">
        <f>+'3'!L229</f>
        <v>660</v>
      </c>
      <c r="V7" s="46">
        <f t="shared" ref="V7:V35" si="5">+P7-Q7-R7-S7-T7-U7</f>
        <v>1520</v>
      </c>
      <c r="W7" s="46">
        <f>+'3'!L234</f>
        <v>1520</v>
      </c>
      <c r="X7" s="47">
        <f>+W7-V7</f>
        <v>0</v>
      </c>
      <c r="Y7" s="63">
        <f t="shared" si="4"/>
        <v>2180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5330</v>
      </c>
      <c r="Q8" s="46">
        <f>+'4'!L232</f>
        <v>1145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1090</v>
      </c>
      <c r="V8" s="46">
        <f>+P8-Q8-R8-S8-T8-U8</f>
        <v>3095</v>
      </c>
      <c r="W8" s="46">
        <f>+'4'!L234</f>
        <v>3095</v>
      </c>
      <c r="X8" s="47">
        <f t="shared" si="3"/>
        <v>0</v>
      </c>
      <c r="Y8" s="63">
        <f t="shared" si="4"/>
        <v>4185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2495</v>
      </c>
      <c r="Q9" s="46">
        <f>+'5'!L232</f>
        <v>170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585</v>
      </c>
      <c r="V9" s="46">
        <f t="shared" si="5"/>
        <v>1740</v>
      </c>
      <c r="W9" s="46">
        <f>+'5'!L234</f>
        <v>1740</v>
      </c>
      <c r="X9" s="47">
        <f t="shared" si="3"/>
        <v>0</v>
      </c>
      <c r="Y9" s="63">
        <f t="shared" si="4"/>
        <v>2325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2445</v>
      </c>
      <c r="Q10" s="46">
        <f>+'6'!L232</f>
        <v>90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1450</v>
      </c>
      <c r="V10" s="46">
        <f t="shared" si="5"/>
        <v>905</v>
      </c>
      <c r="W10" s="46">
        <f>+'6'!L234</f>
        <v>905</v>
      </c>
      <c r="X10" s="47">
        <f t="shared" si="3"/>
        <v>0</v>
      </c>
      <c r="Y10" s="63">
        <f t="shared" si="4"/>
        <v>2355</v>
      </c>
    </row>
    <row r="11" spans="1:25" x14ac:dyDescent="0.65">
      <c r="A11" s="10">
        <v>7</v>
      </c>
      <c r="B11" s="19" t="s">
        <v>336</v>
      </c>
      <c r="C11" s="46">
        <f>+ยกมา!H11</f>
        <v>18</v>
      </c>
      <c r="D11" s="44">
        <f>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25</v>
      </c>
      <c r="E11" s="43">
        <f t="shared" si="0"/>
        <v>43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11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17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15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750</v>
      </c>
      <c r="L11" s="19"/>
      <c r="M11" s="83"/>
      <c r="N11" s="84">
        <f t="shared" si="2"/>
        <v>0</v>
      </c>
      <c r="O11" s="45">
        <v>7</v>
      </c>
      <c r="P11" s="46">
        <f>+'7'!L227</f>
        <v>1860</v>
      </c>
      <c r="Q11" s="46">
        <f>+'7'!L232</f>
        <v>0</v>
      </c>
      <c r="R11" s="46">
        <f>+'7'!L230</f>
        <v>0</v>
      </c>
      <c r="S11" s="74">
        <f>+'7'!L228</f>
        <v>0</v>
      </c>
      <c r="T11" s="46">
        <f>+'7'!L231</f>
        <v>50</v>
      </c>
      <c r="U11" s="46">
        <f>+'7'!L229</f>
        <v>465</v>
      </c>
      <c r="V11" s="46">
        <f t="shared" si="5"/>
        <v>1345</v>
      </c>
      <c r="W11" s="46">
        <f>+'7'!L234</f>
        <v>1345</v>
      </c>
      <c r="X11" s="47">
        <f t="shared" si="3"/>
        <v>0</v>
      </c>
      <c r="Y11" s="63">
        <f t="shared" si="4"/>
        <v>1810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4330</v>
      </c>
      <c r="Q12" s="46">
        <f>+'8'!L232</f>
        <v>0</v>
      </c>
      <c r="R12" s="46">
        <f>+'8'!L230</f>
        <v>0</v>
      </c>
      <c r="S12" s="74">
        <f>+'8'!L228</f>
        <v>0</v>
      </c>
      <c r="T12" s="46">
        <f>+'8'!L231</f>
        <v>50</v>
      </c>
      <c r="U12" s="46">
        <f>+'8'!L229</f>
        <v>1510</v>
      </c>
      <c r="V12" s="46">
        <f t="shared" si="5"/>
        <v>2770</v>
      </c>
      <c r="W12" s="46">
        <f>+'8'!L234</f>
        <v>2770</v>
      </c>
      <c r="X12" s="47">
        <f t="shared" si="3"/>
        <v>0</v>
      </c>
      <c r="Y12" s="63">
        <f t="shared" si="4"/>
        <v>4280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1920</v>
      </c>
      <c r="Q13" s="46">
        <f>+'9'!L232</f>
        <v>100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250</v>
      </c>
      <c r="V13" s="46">
        <f t="shared" si="5"/>
        <v>1570</v>
      </c>
      <c r="W13" s="46">
        <f>+'9'!L234</f>
        <v>1570</v>
      </c>
      <c r="X13" s="47">
        <f t="shared" si="3"/>
        <v>0</v>
      </c>
      <c r="Y13" s="63">
        <f t="shared" si="4"/>
        <v>1820</v>
      </c>
    </row>
    <row r="14" spans="1:25" x14ac:dyDescent="0.65">
      <c r="A14" s="10">
        <v>10</v>
      </c>
      <c r="B14" s="19" t="s">
        <v>342</v>
      </c>
      <c r="C14" s="46">
        <f>+ยกมา!H14</f>
        <v>21</v>
      </c>
      <c r="D14" s="44">
        <f>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20</v>
      </c>
      <c r="E14" s="43">
        <f t="shared" si="0"/>
        <v>41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15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13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13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650</v>
      </c>
      <c r="L14" s="19"/>
      <c r="M14" s="83"/>
      <c r="N14" s="84">
        <f t="shared" si="2"/>
        <v>0</v>
      </c>
      <c r="O14" s="45">
        <v>10</v>
      </c>
      <c r="P14" s="46">
        <f>+'10'!L227</f>
        <v>2670</v>
      </c>
      <c r="Q14" s="46">
        <f>+'10'!L232</f>
        <v>0</v>
      </c>
      <c r="R14" s="46">
        <f>+'10'!L230</f>
        <v>0</v>
      </c>
      <c r="S14" s="74">
        <f>+'10'!L228</f>
        <v>0</v>
      </c>
      <c r="T14" s="46">
        <f>+'10'!L231</f>
        <v>180</v>
      </c>
      <c r="U14" s="46">
        <f>+'10'!L229</f>
        <v>1135</v>
      </c>
      <c r="V14" s="46">
        <f t="shared" si="5"/>
        <v>1355</v>
      </c>
      <c r="W14" s="46">
        <f>+'10'!L234</f>
        <v>1355</v>
      </c>
      <c r="X14" s="47">
        <f t="shared" si="3"/>
        <v>0</v>
      </c>
      <c r="Y14" s="63">
        <f t="shared" si="4"/>
        <v>2490</v>
      </c>
    </row>
    <row r="15" spans="1:25" x14ac:dyDescent="0.65">
      <c r="A15" s="10">
        <v>11</v>
      </c>
      <c r="B15" s="19" t="s">
        <v>326</v>
      </c>
      <c r="C15" s="46">
        <f>+ยกมา!H15</f>
        <v>0</v>
      </c>
      <c r="D15" s="44">
        <f>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83"/>
      <c r="N15" s="84">
        <f t="shared" si="2"/>
        <v>0</v>
      </c>
      <c r="O15" s="45">
        <v>11</v>
      </c>
      <c r="P15" s="46">
        <f>+'11'!L227</f>
        <v>2900</v>
      </c>
      <c r="Q15" s="46">
        <f>+'11'!L232</f>
        <v>390</v>
      </c>
      <c r="R15" s="46">
        <f>+'11'!L230</f>
        <v>0</v>
      </c>
      <c r="S15" s="74">
        <f>+'11'!L228</f>
        <v>0</v>
      </c>
      <c r="T15" s="46">
        <f>+'11'!L231</f>
        <v>50</v>
      </c>
      <c r="U15" s="46">
        <f>+'11'!L229</f>
        <v>745</v>
      </c>
      <c r="V15" s="46">
        <f t="shared" si="5"/>
        <v>1715</v>
      </c>
      <c r="W15" s="46">
        <f>+'11'!L234</f>
        <v>1715</v>
      </c>
      <c r="X15" s="47">
        <f t="shared" si="3"/>
        <v>0</v>
      </c>
      <c r="Y15" s="63">
        <f t="shared" si="4"/>
        <v>2460</v>
      </c>
    </row>
    <row r="16" spans="1:25" x14ac:dyDescent="0.65">
      <c r="A16" s="10">
        <v>12</v>
      </c>
      <c r="B16" s="19" t="s">
        <v>344</v>
      </c>
      <c r="C16" s="46">
        <f>+ยกมา!H16</f>
        <v>20</v>
      </c>
      <c r="D16" s="44">
        <f>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20</v>
      </c>
      <c r="E16" s="43">
        <f t="shared" ref="E16:E17" si="6">+C16+D16</f>
        <v>40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12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16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12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600</v>
      </c>
      <c r="L16" s="19"/>
      <c r="M16" s="83"/>
      <c r="N16" s="84">
        <f t="shared" si="2"/>
        <v>0</v>
      </c>
      <c r="O16" s="45">
        <v>12</v>
      </c>
      <c r="P16" s="46">
        <f>+'12'!L227</f>
        <v>2790</v>
      </c>
      <c r="Q16" s="46">
        <f>+'12'!L232</f>
        <v>600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1135</v>
      </c>
      <c r="V16" s="46">
        <f t="shared" si="5"/>
        <v>1055</v>
      </c>
      <c r="W16" s="46">
        <f>+'12'!L234</f>
        <v>1055</v>
      </c>
      <c r="X16" s="47">
        <f t="shared" si="3"/>
        <v>0</v>
      </c>
      <c r="Y16" s="63">
        <f t="shared" si="4"/>
        <v>2190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2170</v>
      </c>
      <c r="Q17" s="46">
        <f>+'13'!L232</f>
        <v>500</v>
      </c>
      <c r="R17" s="46">
        <f>+'13'!L230</f>
        <v>0</v>
      </c>
      <c r="S17" s="74">
        <f>+'13'!L228</f>
        <v>0</v>
      </c>
      <c r="T17" s="46">
        <f>+'13'!L231</f>
        <v>50</v>
      </c>
      <c r="U17" s="46">
        <f>+'13'!L229</f>
        <v>855</v>
      </c>
      <c r="V17" s="46">
        <f>+P17-Q17-R17-S17-T17-U17</f>
        <v>765</v>
      </c>
      <c r="W17" s="46">
        <f>+'13'!L234</f>
        <v>765</v>
      </c>
      <c r="X17" s="47">
        <f t="shared" si="3"/>
        <v>0</v>
      </c>
      <c r="Y17" s="63">
        <f t="shared" si="4"/>
        <v>1620</v>
      </c>
    </row>
    <row r="18" spans="1:25" x14ac:dyDescent="0.65">
      <c r="A18" s="10">
        <v>14</v>
      </c>
      <c r="B18" s="19" t="s">
        <v>364</v>
      </c>
      <c r="C18" s="46">
        <f>+ยกมา!H17</f>
        <v>0</v>
      </c>
      <c r="D18" s="44">
        <f>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20</v>
      </c>
      <c r="E18" s="43">
        <f t="shared" si="0"/>
        <v>20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13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-7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14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700</v>
      </c>
      <c r="L18" s="19"/>
      <c r="M18" s="83"/>
      <c r="N18" s="84">
        <f t="shared" si="2"/>
        <v>0</v>
      </c>
      <c r="O18" s="45">
        <v>14</v>
      </c>
      <c r="P18" s="46">
        <f>+'14'!L227</f>
        <v>3635</v>
      </c>
      <c r="Q18" s="46">
        <f>+'14'!L232</f>
        <v>180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1870</v>
      </c>
      <c r="V18" s="46">
        <f t="shared" si="5"/>
        <v>1585</v>
      </c>
      <c r="W18" s="46">
        <f>+'14'!L234</f>
        <v>1585</v>
      </c>
      <c r="X18" s="47">
        <f t="shared" si="3"/>
        <v>0</v>
      </c>
      <c r="Y18" s="63">
        <f t="shared" si="4"/>
        <v>3455</v>
      </c>
    </row>
    <row r="19" spans="1:25" x14ac:dyDescent="0.65">
      <c r="A19" s="10">
        <v>15</v>
      </c>
      <c r="B19" s="19" t="s">
        <v>333</v>
      </c>
      <c r="C19" s="46">
        <f>+ยกมา!H18</f>
        <v>17</v>
      </c>
      <c r="D19" s="44">
        <f>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17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17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2085</v>
      </c>
      <c r="Q19" s="46">
        <f>+'15'!L232</f>
        <v>220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910</v>
      </c>
      <c r="V19" s="46">
        <f t="shared" si="5"/>
        <v>955</v>
      </c>
      <c r="W19" s="46">
        <f>+'15'!L234</f>
        <v>955</v>
      </c>
      <c r="X19" s="47">
        <f t="shared" si="3"/>
        <v>0</v>
      </c>
      <c r="Y19" s="63">
        <f t="shared" si="4"/>
        <v>1865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3">
        <f t="shared" si="0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19"/>
      <c r="M20" s="83"/>
      <c r="N20" s="84">
        <f t="shared" si="2"/>
        <v>0</v>
      </c>
      <c r="O20" s="45">
        <v>16</v>
      </c>
      <c r="P20" s="46">
        <f>+'16'!L227</f>
        <v>7235</v>
      </c>
      <c r="Q20" s="46">
        <f>+'16'!L232</f>
        <v>300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4495</v>
      </c>
      <c r="V20" s="46">
        <f t="shared" si="5"/>
        <v>2440</v>
      </c>
      <c r="W20" s="46">
        <f>+'16'!L234</f>
        <v>2440</v>
      </c>
      <c r="X20" s="47">
        <f t="shared" si="3"/>
        <v>0</v>
      </c>
      <c r="Y20" s="63">
        <f t="shared" si="4"/>
        <v>6935</v>
      </c>
    </row>
    <row r="21" spans="1:25" x14ac:dyDescent="0.65">
      <c r="A21" s="10">
        <v>17</v>
      </c>
      <c r="B21" s="19" t="s">
        <v>345</v>
      </c>
      <c r="C21" s="46">
        <f>+ยกมา!H20</f>
        <v>0</v>
      </c>
      <c r="D21" s="44">
        <f>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83"/>
      <c r="N21" s="84">
        <f t="shared" si="2"/>
        <v>0</v>
      </c>
      <c r="O21" s="45">
        <v>17</v>
      </c>
      <c r="P21" s="46">
        <f>+'17'!L227</f>
        <v>1790</v>
      </c>
      <c r="Q21" s="46">
        <f>+'17'!L232</f>
        <v>105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410</v>
      </c>
      <c r="V21" s="46">
        <f t="shared" si="5"/>
        <v>1275</v>
      </c>
      <c r="W21" s="46">
        <f>+'17'!L234</f>
        <v>1275</v>
      </c>
      <c r="X21" s="47">
        <f t="shared" si="3"/>
        <v>0</v>
      </c>
      <c r="Y21" s="63">
        <f t="shared" si="4"/>
        <v>1685</v>
      </c>
    </row>
    <row r="22" spans="1:25" x14ac:dyDescent="0.65">
      <c r="A22" s="10">
        <v>18</v>
      </c>
      <c r="B22" s="19" t="s">
        <v>337</v>
      </c>
      <c r="C22" s="46">
        <f>+ยกมา!H21</f>
        <v>0</v>
      </c>
      <c r="D22" s="44">
        <f>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45</v>
      </c>
      <c r="E22" s="43">
        <f t="shared" si="0"/>
        <v>45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-1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45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4500</v>
      </c>
      <c r="L22" s="19"/>
      <c r="M22" s="83"/>
      <c r="N22" s="84">
        <f t="shared" si="2"/>
        <v>0</v>
      </c>
      <c r="O22" s="45">
        <v>18</v>
      </c>
      <c r="P22" s="46">
        <f>+'18'!L227</f>
        <v>950</v>
      </c>
      <c r="Q22" s="46">
        <f>+'18'!L232</f>
        <v>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310</v>
      </c>
      <c r="V22" s="46">
        <f t="shared" si="5"/>
        <v>640</v>
      </c>
      <c r="W22" s="46">
        <f>+'18'!L234</f>
        <v>640</v>
      </c>
      <c r="X22" s="47">
        <f t="shared" si="3"/>
        <v>0</v>
      </c>
      <c r="Y22" s="63">
        <f t="shared" si="4"/>
        <v>950</v>
      </c>
    </row>
    <row r="23" spans="1:25" x14ac:dyDescent="0.65">
      <c r="A23" s="10">
        <v>19</v>
      </c>
      <c r="B23" s="19" t="s">
        <v>343</v>
      </c>
      <c r="C23" s="46">
        <f>+ยกมา!H22</f>
        <v>18</v>
      </c>
      <c r="D23" s="44">
        <f>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18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18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2530</v>
      </c>
      <c r="Q23" s="46">
        <f>+'19'!L232</f>
        <v>830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450</v>
      </c>
      <c r="V23" s="46">
        <f t="shared" si="5"/>
        <v>1250</v>
      </c>
      <c r="W23" s="46">
        <f>+'19'!L234</f>
        <v>1250</v>
      </c>
      <c r="X23" s="47">
        <f t="shared" si="3"/>
        <v>0</v>
      </c>
      <c r="Y23" s="63">
        <f t="shared" si="4"/>
        <v>1700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35</v>
      </c>
      <c r="E24" s="43">
        <f t="shared" si="0"/>
        <v>35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1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28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2800</v>
      </c>
      <c r="L24" s="19"/>
      <c r="M24" s="83"/>
      <c r="N24" s="84">
        <f t="shared" si="2"/>
        <v>0</v>
      </c>
      <c r="O24" s="45">
        <v>20</v>
      </c>
      <c r="P24" s="46">
        <f>+'20'!L227</f>
        <v>880</v>
      </c>
      <c r="Q24" s="46">
        <f>+'20'!L232</f>
        <v>50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0</v>
      </c>
      <c r="V24" s="46">
        <f t="shared" si="5"/>
        <v>830</v>
      </c>
      <c r="W24" s="46">
        <f>+'20'!L234</f>
        <v>830</v>
      </c>
      <c r="X24" s="47">
        <f t="shared" si="3"/>
        <v>0</v>
      </c>
      <c r="Y24" s="63">
        <f t="shared" si="4"/>
        <v>830</v>
      </c>
    </row>
    <row r="25" spans="1:25" x14ac:dyDescent="0.65">
      <c r="A25" s="10">
        <v>21</v>
      </c>
      <c r="B25" s="19" t="s">
        <v>332</v>
      </c>
      <c r="C25" s="46">
        <f>+ยกมา!H24</f>
        <v>13</v>
      </c>
      <c r="D25" s="44">
        <f>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13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13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3055</v>
      </c>
      <c r="Q25" s="46">
        <f>+'21'!L232</f>
        <v>225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1340</v>
      </c>
      <c r="V25" s="46">
        <f t="shared" si="5"/>
        <v>1490</v>
      </c>
      <c r="W25" s="46">
        <f>+'21'!L234</f>
        <v>1490</v>
      </c>
      <c r="X25" s="47">
        <f t="shared" si="3"/>
        <v>0</v>
      </c>
      <c r="Y25" s="63">
        <f t="shared" si="4"/>
        <v>2830</v>
      </c>
    </row>
    <row r="26" spans="1:25" x14ac:dyDescent="0.65">
      <c r="A26" s="10">
        <v>22</v>
      </c>
      <c r="B26" s="19" t="s">
        <v>334</v>
      </c>
      <c r="C26" s="46">
        <f>+ยกมา!H25</f>
        <v>0</v>
      </c>
      <c r="D26" s="44">
        <f>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2750</v>
      </c>
      <c r="Q26" s="46">
        <f>+'22'!L232</f>
        <v>250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1340</v>
      </c>
      <c r="V26" s="46">
        <f t="shared" si="5"/>
        <v>1160</v>
      </c>
      <c r="W26" s="46">
        <f>+'22'!L234</f>
        <v>1160</v>
      </c>
      <c r="X26" s="47">
        <f t="shared" si="3"/>
        <v>0</v>
      </c>
      <c r="Y26" s="63">
        <f t="shared" si="4"/>
        <v>2500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890</v>
      </c>
      <c r="Q27" s="46">
        <f>+'23'!L232</f>
        <v>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540</v>
      </c>
      <c r="V27" s="46">
        <f>+P27-Q27-R27-S27-T27-U27</f>
        <v>350</v>
      </c>
      <c r="W27" s="46">
        <f>+'23'!L234</f>
        <v>350</v>
      </c>
      <c r="X27" s="47">
        <f>+W27-V27</f>
        <v>0</v>
      </c>
      <c r="Y27" s="63">
        <f t="shared" si="4"/>
        <v>890</v>
      </c>
    </row>
    <row r="28" spans="1:25" x14ac:dyDescent="0.65">
      <c r="A28" s="10">
        <v>24</v>
      </c>
      <c r="B28" s="19" t="s">
        <v>365</v>
      </c>
      <c r="C28" s="46">
        <f>+ยกมา!H27</f>
        <v>0</v>
      </c>
      <c r="D28" s="44">
        <f>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30</v>
      </c>
      <c r="E28" s="43">
        <f t="shared" si="7"/>
        <v>30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1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22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2200</v>
      </c>
      <c r="L28" s="19"/>
      <c r="M28" s="83"/>
      <c r="N28" s="84">
        <f t="shared" si="2"/>
        <v>0</v>
      </c>
      <c r="O28" s="45">
        <v>24</v>
      </c>
      <c r="P28" s="46">
        <f>+'24'!L227</f>
        <v>3430</v>
      </c>
      <c r="Q28" s="46">
        <f>+'24'!L232</f>
        <v>175</v>
      </c>
      <c r="R28" s="46">
        <f>+'24'!L230</f>
        <v>0</v>
      </c>
      <c r="S28" s="74">
        <f>+'24'!L228</f>
        <v>0</v>
      </c>
      <c r="T28" s="46">
        <f>+'24'!L231</f>
        <v>500</v>
      </c>
      <c r="U28" s="46">
        <f>+'24'!L229</f>
        <v>150</v>
      </c>
      <c r="V28" s="46">
        <f t="shared" si="5"/>
        <v>2605</v>
      </c>
      <c r="W28" s="46">
        <f>+'24'!L234</f>
        <v>2605</v>
      </c>
      <c r="X28" s="47">
        <f t="shared" si="3"/>
        <v>0</v>
      </c>
      <c r="Y28" s="63">
        <f t="shared" si="4"/>
        <v>2755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2010</v>
      </c>
      <c r="Q29" s="46">
        <f>+'25'!L232</f>
        <v>105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590</v>
      </c>
      <c r="V29" s="46">
        <f t="shared" si="5"/>
        <v>1315</v>
      </c>
      <c r="W29" s="46">
        <f>+'25'!L234</f>
        <v>1315</v>
      </c>
      <c r="X29" s="47">
        <f t="shared" si="3"/>
        <v>0</v>
      </c>
      <c r="Y29" s="63">
        <f t="shared" si="4"/>
        <v>1905</v>
      </c>
    </row>
    <row r="30" spans="1:25" x14ac:dyDescent="0.65">
      <c r="A30" s="10">
        <v>26</v>
      </c>
      <c r="B30" s="19" t="s">
        <v>335</v>
      </c>
      <c r="C30" s="46">
        <f>+ยกมา!H28</f>
        <v>14</v>
      </c>
      <c r="D30" s="44">
        <f>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14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3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11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1890</v>
      </c>
      <c r="Q30" s="46">
        <f>+'26'!L232</f>
        <v>75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200</v>
      </c>
      <c r="V30" s="46">
        <f t="shared" si="5"/>
        <v>1615</v>
      </c>
      <c r="W30" s="46">
        <f>+'26'!L234</f>
        <v>1615</v>
      </c>
      <c r="X30" s="47">
        <f t="shared" si="3"/>
        <v>0</v>
      </c>
      <c r="Y30" s="63">
        <f t="shared" si="4"/>
        <v>1815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85</v>
      </c>
      <c r="E31" s="43">
        <f t="shared" si="0"/>
        <v>85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2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83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8300</v>
      </c>
      <c r="L31" s="19"/>
      <c r="M31" s="83"/>
      <c r="N31" s="84">
        <f t="shared" si="2"/>
        <v>0</v>
      </c>
      <c r="O31" s="45">
        <v>27</v>
      </c>
      <c r="P31" s="46">
        <f>+'27'!L227</f>
        <v>985</v>
      </c>
      <c r="Q31" s="46">
        <f>+'27'!L232</f>
        <v>75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200</v>
      </c>
      <c r="V31" s="46">
        <f t="shared" si="5"/>
        <v>710</v>
      </c>
      <c r="W31" s="46">
        <f>+'27'!L234</f>
        <v>710</v>
      </c>
      <c r="X31" s="47">
        <f t="shared" si="3"/>
        <v>0</v>
      </c>
      <c r="Y31" s="63">
        <f t="shared" si="4"/>
        <v>910</v>
      </c>
    </row>
    <row r="32" spans="1:25" x14ac:dyDescent="0.65">
      <c r="A32" s="10">
        <v>28</v>
      </c>
      <c r="B32" s="19" t="s">
        <v>338</v>
      </c>
      <c r="C32" s="46">
        <f>+ยกมา!H30</f>
        <v>3</v>
      </c>
      <c r="D32" s="44">
        <f>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9</v>
      </c>
      <c r="E32" s="43">
        <f t="shared" si="0"/>
        <v>12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4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6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780</v>
      </c>
      <c r="L32" s="19"/>
      <c r="M32" s="83"/>
      <c r="N32" s="84">
        <f t="shared" si="2"/>
        <v>0</v>
      </c>
      <c r="O32" s="45">
        <v>28</v>
      </c>
      <c r="P32" s="46">
        <f>+'28'!L227</f>
        <v>2305</v>
      </c>
      <c r="Q32" s="46">
        <f>+'28'!L232</f>
        <v>50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1330</v>
      </c>
      <c r="V32" s="46">
        <f t="shared" si="5"/>
        <v>925</v>
      </c>
      <c r="W32" s="46">
        <f>+'28'!L234</f>
        <v>925</v>
      </c>
      <c r="X32" s="47">
        <f t="shared" si="3"/>
        <v>0</v>
      </c>
      <c r="Y32" s="63">
        <f t="shared" si="4"/>
        <v>2255</v>
      </c>
    </row>
    <row r="33" spans="1:25" x14ac:dyDescent="0.65">
      <c r="A33" s="10">
        <v>29</v>
      </c>
      <c r="B33" s="19" t="s">
        <v>346</v>
      </c>
      <c r="C33" s="46">
        <f>+ยกมา!H31</f>
        <v>7</v>
      </c>
      <c r="D33" s="44">
        <f>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9</v>
      </c>
      <c r="E33" s="43">
        <f t="shared" si="0"/>
        <v>16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5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7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910</v>
      </c>
      <c r="L33" s="19"/>
      <c r="M33" s="83"/>
      <c r="N33" s="84">
        <f t="shared" si="2"/>
        <v>0</v>
      </c>
      <c r="O33" s="45">
        <v>29</v>
      </c>
      <c r="P33" s="46">
        <f>+'29'!L227</f>
        <v>3040</v>
      </c>
      <c r="Q33" s="46">
        <f>+'29'!L232</f>
        <v>100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1230</v>
      </c>
      <c r="V33" s="46">
        <f t="shared" ref="V33" si="8">+P33-Q33-R33-S33-T33-U33</f>
        <v>1710</v>
      </c>
      <c r="W33" s="46">
        <f>+'29'!L234</f>
        <v>1710</v>
      </c>
      <c r="X33" s="47">
        <f t="shared" ref="X33" si="9">+W33-V33</f>
        <v>0</v>
      </c>
      <c r="Y33" s="63">
        <f t="shared" si="4"/>
        <v>2940</v>
      </c>
    </row>
    <row r="34" spans="1:25" x14ac:dyDescent="0.65">
      <c r="A34" s="10">
        <v>30</v>
      </c>
      <c r="B34" s="19" t="s">
        <v>366</v>
      </c>
      <c r="C34" s="46">
        <f>+ยกมา!H32</f>
        <v>0</v>
      </c>
      <c r="D34" s="44">
        <f>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83"/>
      <c r="N34" s="84">
        <f t="shared" si="2"/>
        <v>0</v>
      </c>
      <c r="O34" s="45">
        <v>30</v>
      </c>
      <c r="P34" s="46">
        <f>+'30'!L227</f>
        <v>1675</v>
      </c>
      <c r="Q34" s="46">
        <f>'30'!L232</f>
        <v>20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150</v>
      </c>
      <c r="V34" s="46">
        <f t="shared" si="5"/>
        <v>1505</v>
      </c>
      <c r="W34" s="46">
        <f>+'30'!L234</f>
        <v>1505</v>
      </c>
      <c r="X34" s="47">
        <f t="shared" si="3"/>
        <v>0</v>
      </c>
      <c r="Y34" s="63">
        <f t="shared" si="4"/>
        <v>1655</v>
      </c>
    </row>
    <row r="35" spans="1:25" x14ac:dyDescent="0.65">
      <c r="A35" s="10">
        <v>31</v>
      </c>
      <c r="B35" s="19" t="s">
        <v>302</v>
      </c>
      <c r="C35" s="46">
        <f>+ยกมา!H33</f>
        <v>2</v>
      </c>
      <c r="D35" s="44">
        <f>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2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0</v>
      </c>
      <c r="D36" s="44">
        <f>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76765</v>
      </c>
      <c r="Q36" s="48">
        <f t="shared" si="10"/>
        <v>6475</v>
      </c>
      <c r="R36" s="48">
        <f t="shared" si="10"/>
        <v>0</v>
      </c>
      <c r="S36" s="48">
        <f t="shared" si="10"/>
        <v>0</v>
      </c>
      <c r="T36" s="48">
        <f t="shared" si="10"/>
        <v>880</v>
      </c>
      <c r="U36" s="48">
        <f t="shared" si="10"/>
        <v>26665</v>
      </c>
      <c r="V36" s="48">
        <f t="shared" si="10"/>
        <v>42745</v>
      </c>
      <c r="W36" s="48">
        <f t="shared" si="10"/>
        <v>42745</v>
      </c>
      <c r="X36" s="48">
        <f t="shared" si="10"/>
        <v>0</v>
      </c>
      <c r="Y36" s="5"/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30</v>
      </c>
      <c r="E37" s="43">
        <f t="shared" si="0"/>
        <v>30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2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28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1400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30</v>
      </c>
      <c r="E38" s="43">
        <f t="shared" si="0"/>
        <v>30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4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24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1200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1</v>
      </c>
      <c r="D39" s="44">
        <f>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29</v>
      </c>
      <c r="E39" s="43">
        <f t="shared" si="0"/>
        <v>30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7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8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15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750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4</v>
      </c>
      <c r="D40" s="44">
        <f>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4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5</v>
      </c>
      <c r="D42" s="44">
        <f>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5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367</v>
      </c>
      <c r="C43" s="46">
        <f>+ยกมา!H40</f>
        <v>0</v>
      </c>
      <c r="D43" s="44">
        <f>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6</v>
      </c>
      <c r="E43" s="43">
        <f t="shared" si="0"/>
        <v>6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3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100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368</v>
      </c>
      <c r="C44" s="46">
        <f>+ยกมา!H42</f>
        <v>0</v>
      </c>
      <c r="D44" s="44">
        <f>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11</v>
      </c>
      <c r="E44" s="43">
        <f t="shared" si="0"/>
        <v>11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8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3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150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369</v>
      </c>
      <c r="C45" s="46">
        <f>+ยกมา!H43</f>
        <v>1</v>
      </c>
      <c r="D45" s="44">
        <f>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11</v>
      </c>
      <c r="E45" s="43">
        <f t="shared" si="0"/>
        <v>12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4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5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3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150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370</v>
      </c>
      <c r="C46" s="46">
        <f>+ยกมา!H47</f>
        <v>0</v>
      </c>
      <c r="D46" s="44">
        <f>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11</v>
      </c>
      <c r="E46" s="43">
        <f>+C46+D46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7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4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200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371</v>
      </c>
      <c r="C47" s="46">
        <f>+ยกมา!H48</f>
        <v>2</v>
      </c>
      <c r="D47" s="44">
        <f>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2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372</v>
      </c>
      <c r="C48" s="46">
        <f>+ยกมา!H49</f>
        <v>0</v>
      </c>
      <c r="D48" s="44">
        <f>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11</v>
      </c>
      <c r="E48" s="43">
        <f>+C48+D48</f>
        <v>11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5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6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373</v>
      </c>
      <c r="C49" s="46">
        <f>+ยกมา!H44</f>
        <v>1</v>
      </c>
      <c r="D49" s="44">
        <f>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13</v>
      </c>
      <c r="E49" s="43">
        <f t="shared" si="0"/>
        <v>14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8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6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300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374</v>
      </c>
      <c r="C50" s="46">
        <f>+ยกมา!H46</f>
        <v>0</v>
      </c>
      <c r="D50" s="44">
        <f>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3</v>
      </c>
      <c r="E50" s="43">
        <f t="shared" si="0"/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-3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3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150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375</v>
      </c>
      <c r="C51" s="46">
        <f>+ยกมา!H50</f>
        <v>3</v>
      </c>
      <c r="D51" s="44">
        <f>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3">
        <f t="shared" si="0"/>
        <v>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3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376</v>
      </c>
      <c r="C52" s="46">
        <f>+ยกมา!H51</f>
        <v>0</v>
      </c>
      <c r="D52" s="44">
        <f>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377</v>
      </c>
      <c r="C53" s="46">
        <f>+ยกมา!H52</f>
        <v>0</v>
      </c>
      <c r="D53" s="44">
        <f>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378</v>
      </c>
      <c r="C54" s="46">
        <f>+ยกมา!H53</f>
        <v>0</v>
      </c>
      <c r="D54" s="44">
        <f>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379</v>
      </c>
      <c r="C55" s="46">
        <f>+ยกมา!H54</f>
        <v>0</v>
      </c>
      <c r="D55" s="44">
        <f>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3">
        <f t="shared" si="0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0</v>
      </c>
      <c r="D58" s="44">
        <f>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5</v>
      </c>
      <c r="E58" s="43">
        <f t="shared" si="0"/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5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11</v>
      </c>
      <c r="E59" s="43">
        <f t="shared" si="0"/>
        <v>11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9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450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2</v>
      </c>
      <c r="D60" s="44">
        <f>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6</v>
      </c>
      <c r="E60" s="43">
        <f t="shared" si="0"/>
        <v>8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6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-3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5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250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6</v>
      </c>
      <c r="D61" s="44">
        <f>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11</v>
      </c>
      <c r="E61" s="43">
        <f t="shared" si="0"/>
        <v>17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4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3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10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500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3</v>
      </c>
      <c r="D62" s="44">
        <f>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3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0</v>
      </c>
      <c r="D64" s="44">
        <f>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0</v>
      </c>
      <c r="D68" s="44">
        <f>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10</v>
      </c>
      <c r="E68" s="43">
        <f t="shared" si="0"/>
        <v>10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2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8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400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380</v>
      </c>
      <c r="C70" s="46">
        <f>+ยกมา!H69</f>
        <v>0</v>
      </c>
      <c r="D70" s="44">
        <f>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30</v>
      </c>
      <c r="E70" s="43">
        <f t="shared" si="0"/>
        <v>30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6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-1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25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1250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6</v>
      </c>
      <c r="D71" s="44">
        <f>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40</v>
      </c>
      <c r="E71" s="43">
        <f t="shared" si="0"/>
        <v>46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15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3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28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1400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381</v>
      </c>
      <c r="C72" s="46">
        <f>+ยกมา!H71</f>
        <v>8</v>
      </c>
      <c r="D72" s="44">
        <f>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8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8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361</v>
      </c>
      <c r="C73" s="46">
        <f>+ยกมา!H72</f>
        <v>0</v>
      </c>
      <c r="D73" s="44">
        <f>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10</v>
      </c>
      <c r="E73" s="43">
        <f t="shared" si="0"/>
        <v>10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1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9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315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16</v>
      </c>
      <c r="E74" s="43">
        <f t="shared" si="0"/>
        <v>16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5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11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605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2</v>
      </c>
      <c r="D75" s="44">
        <f>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16</v>
      </c>
      <c r="E75" s="43">
        <f t="shared" si="0"/>
        <v>18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2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-2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18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990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6</v>
      </c>
      <c r="D76" s="44">
        <f>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6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6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70</v>
      </c>
      <c r="E77" s="43">
        <f t="shared" si="0"/>
        <v>70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15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55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1925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0</v>
      </c>
      <c r="D78" s="44">
        <f>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382</v>
      </c>
      <c r="C81" s="46">
        <f>+ยกมา!H80</f>
        <v>0</v>
      </c>
      <c r="D81" s="44">
        <f>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10</v>
      </c>
      <c r="E81" s="43">
        <f t="shared" si="0"/>
        <v>10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2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8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280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383</v>
      </c>
      <c r="C84" s="46">
        <f>+ยกมา!H85</f>
        <v>10</v>
      </c>
      <c r="D84" s="44">
        <f>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10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10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3</v>
      </c>
      <c r="D85" s="44">
        <f>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74</v>
      </c>
      <c r="E85" s="43">
        <f t="shared" si="13"/>
        <v>77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6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71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8520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0</v>
      </c>
      <c r="D86" s="44">
        <f>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26</v>
      </c>
      <c r="E86" s="43">
        <f t="shared" si="13"/>
        <v>26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1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25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6250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3</v>
      </c>
      <c r="D87" s="44">
        <f>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10</v>
      </c>
      <c r="E87" s="43">
        <f>+C87+D87</f>
        <v>13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8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5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500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0</v>
      </c>
      <c r="D88" s="44">
        <f>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3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6</v>
      </c>
      <c r="D89" s="44">
        <f>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10</v>
      </c>
      <c r="E89" s="43">
        <f t="shared" si="13"/>
        <v>16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14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2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120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5</v>
      </c>
      <c r="E90" s="43">
        <f t="shared" si="13"/>
        <v>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-4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9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900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3</v>
      </c>
      <c r="E92" s="43">
        <f t="shared" si="13"/>
        <v>3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3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8</v>
      </c>
      <c r="D101" s="44">
        <f>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8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8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0</v>
      </c>
      <c r="D102" s="44">
        <f>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5</v>
      </c>
      <c r="D106" s="44">
        <f>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5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5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384</v>
      </c>
      <c r="C107" s="46">
        <f>+ยกมา!H108</f>
        <v>0</v>
      </c>
      <c r="D107" s="44">
        <f>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30</v>
      </c>
      <c r="E107" s="43">
        <f t="shared" si="13"/>
        <v>30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-3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33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1650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12</v>
      </c>
      <c r="D108" s="44">
        <f>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12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12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40</v>
      </c>
      <c r="E109" s="43">
        <f t="shared" si="13"/>
        <v>40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12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-10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38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1900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385</v>
      </c>
      <c r="C113" s="46">
        <f>+ยกมา!H114</f>
        <v>0</v>
      </c>
      <c r="D113" s="44">
        <f>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1</v>
      </c>
      <c r="D125" s="44">
        <f>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1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1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3</v>
      </c>
      <c r="D126" s="44">
        <f>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21</v>
      </c>
      <c r="E126" s="43">
        <f t="shared" si="13"/>
        <v>24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6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14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350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20</v>
      </c>
      <c r="E127" s="43">
        <f t="shared" si="13"/>
        <v>20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10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250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386</v>
      </c>
      <c r="C135" s="46">
        <f>+ยกมา!H136</f>
        <v>0</v>
      </c>
      <c r="D135" s="44">
        <f>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387</v>
      </c>
      <c r="C136" s="46">
        <f>+ยกมา!H137</f>
        <v>0</v>
      </c>
      <c r="D136" s="44">
        <f>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388</v>
      </c>
      <c r="C137" s="46">
        <f>+ยกมา!H138</f>
        <v>0</v>
      </c>
      <c r="D137" s="44">
        <f>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389</v>
      </c>
      <c r="C142" s="46">
        <f>+ยกมา!H143</f>
        <v>0</v>
      </c>
      <c r="D142" s="44">
        <f>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3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0</v>
      </c>
      <c r="D152" s="44">
        <f>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1</v>
      </c>
      <c r="D153" s="44">
        <f>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6"/>
        <v>1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1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15</v>
      </c>
      <c r="E154" s="43">
        <f t="shared" si="16"/>
        <v>15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7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8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960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20</v>
      </c>
      <c r="D157" s="44">
        <f>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20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20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2</v>
      </c>
      <c r="E158" s="43">
        <f t="shared" si="16"/>
        <v>2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-3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5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750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2</v>
      </c>
      <c r="E159" s="43">
        <f t="shared" si="16"/>
        <v>2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2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300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2</v>
      </c>
      <c r="E160" s="43">
        <f t="shared" si="16"/>
        <v>2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1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1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150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6</v>
      </c>
      <c r="D168" s="44">
        <f>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6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6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6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-2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2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110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5</v>
      </c>
      <c r="D171" s="44">
        <f>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5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5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10</v>
      </c>
      <c r="E172" s="43">
        <f t="shared" si="16"/>
        <v>10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-9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18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2160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10</v>
      </c>
      <c r="E173" s="43">
        <f t="shared" si="16"/>
        <v>10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8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200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5</v>
      </c>
      <c r="E174" s="43">
        <f t="shared" si="16"/>
        <v>5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2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3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75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390</v>
      </c>
      <c r="C175" s="46">
        <f>+ยกมา!H176</f>
        <v>0</v>
      </c>
      <c r="D175" s="44">
        <f>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10</v>
      </c>
      <c r="E175" s="43">
        <f t="shared" si="16"/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10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250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10</v>
      </c>
      <c r="E176" s="43">
        <f>+C176+D176</f>
        <v>10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2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8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200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10</v>
      </c>
      <c r="E177" s="43">
        <f>+C177+D177</f>
        <v>10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2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8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200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391</v>
      </c>
      <c r="C181" s="46">
        <f>+ยกมา!H182</f>
        <v>0</v>
      </c>
      <c r="D181" s="44">
        <f>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60</v>
      </c>
      <c r="E190" s="43">
        <f t="shared" si="16"/>
        <v>60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60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1500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415</v>
      </c>
      <c r="C204" s="46">
        <f>+ยกมา!H205</f>
        <v>0</v>
      </c>
      <c r="D204" s="44">
        <f>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18</v>
      </c>
      <c r="E204" s="43">
        <f t="shared" si="16"/>
        <v>18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1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17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765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419</v>
      </c>
      <c r="C205" s="46">
        <f>+ยกมา!H206</f>
        <v>0</v>
      </c>
      <c r="D205" s="44">
        <f>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10</v>
      </c>
      <c r="E205" s="43">
        <f t="shared" si="16"/>
        <v>10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10</v>
      </c>
      <c r="J205" s="20">
        <v>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500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420</v>
      </c>
      <c r="C206" s="46">
        <f>+ยกมา!H207</f>
        <v>0</v>
      </c>
      <c r="D206" s="44">
        <f>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10</v>
      </c>
      <c r="E206" s="43">
        <f t="shared" si="16"/>
        <v>10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10</v>
      </c>
      <c r="J206" s="20">
        <v>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500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19" t="s">
        <v>223</v>
      </c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1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2" t="s">
        <v>224</v>
      </c>
      <c r="B226" s="123"/>
      <c r="C226" s="124" t="s">
        <v>240</v>
      </c>
      <c r="D226" s="125"/>
      <c r="E226" s="126" t="s">
        <v>225</v>
      </c>
      <c r="F226" s="127"/>
      <c r="G226" s="75"/>
      <c r="H226" s="128" t="s">
        <v>226</v>
      </c>
      <c r="I226" s="128"/>
      <c r="J226" s="128"/>
      <c r="K226" s="52">
        <f>SUM(K5:K224)</f>
        <v>76765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76765</v>
      </c>
      <c r="C227" s="56" t="s">
        <v>228</v>
      </c>
      <c r="D227" s="57">
        <f>+K226</f>
        <v>76765</v>
      </c>
      <c r="E227" s="58" t="s">
        <v>217</v>
      </c>
      <c r="F227" s="59">
        <f>SUM(S36)</f>
        <v>0</v>
      </c>
      <c r="G227" s="59"/>
      <c r="H227" s="115"/>
      <c r="I227" s="115"/>
      <c r="J227" s="115"/>
      <c r="K227" s="61"/>
      <c r="L227" s="61">
        <f>+U36</f>
        <v>26665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6475</v>
      </c>
      <c r="E228" s="58"/>
      <c r="F228" s="62">
        <v>0</v>
      </c>
      <c r="G228" s="62"/>
      <c r="H228" s="115" t="s">
        <v>230</v>
      </c>
      <c r="I228" s="115"/>
      <c r="J228" s="115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6475</v>
      </c>
      <c r="C229" s="56"/>
      <c r="D229" s="57"/>
      <c r="E229" s="58" t="s">
        <v>231</v>
      </c>
      <c r="F229" s="62">
        <f>+T36</f>
        <v>880</v>
      </c>
      <c r="G229" s="77"/>
      <c r="H229" s="116" t="s">
        <v>232</v>
      </c>
      <c r="I229" s="117"/>
      <c r="J229" s="118"/>
      <c r="K229" s="61">
        <f>+K226-K227</f>
        <v>76765</v>
      </c>
      <c r="L229" s="65">
        <f>+Q36</f>
        <v>6475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70290</v>
      </c>
      <c r="C230" s="56" t="s">
        <v>233</v>
      </c>
      <c r="D230" s="57">
        <f>+D227-D228</f>
        <v>70290</v>
      </c>
      <c r="E230" s="58" t="s">
        <v>234</v>
      </c>
      <c r="F230" s="62">
        <f>SUM(F227:F229)</f>
        <v>880</v>
      </c>
      <c r="G230" s="62"/>
      <c r="H230" s="115" t="s">
        <v>206</v>
      </c>
      <c r="I230" s="115"/>
      <c r="J230" s="115"/>
      <c r="K230" s="61">
        <f>F230</f>
        <v>880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08" t="s">
        <v>208</v>
      </c>
      <c r="I231" s="109"/>
      <c r="J231" s="110"/>
      <c r="K231" s="61">
        <f>K229-K230-L227-L229</f>
        <v>42745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-29710</v>
      </c>
      <c r="H232" s="108" t="s">
        <v>209</v>
      </c>
      <c r="I232" s="109"/>
      <c r="J232" s="110"/>
      <c r="K232" s="61">
        <f>+W36</f>
        <v>42745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08" t="s">
        <v>210</v>
      </c>
      <c r="I233" s="109"/>
      <c r="J233" s="110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1" t="s">
        <v>211</v>
      </c>
      <c r="I234" s="111"/>
      <c r="J234" s="111"/>
      <c r="K234" s="68">
        <f>+K232-K231</f>
        <v>0</v>
      </c>
      <c r="L234" s="73"/>
    </row>
    <row r="235" spans="1:25" ht="24.75" customHeight="1" thickBot="1" x14ac:dyDescent="0.7">
      <c r="F235" s="112" t="s">
        <v>238</v>
      </c>
      <c r="G235" s="113"/>
      <c r="H235" s="113"/>
      <c r="I235" s="113"/>
      <c r="J235" s="113"/>
      <c r="K235" s="113"/>
      <c r="L235" s="114"/>
    </row>
    <row r="236" spans="1:25" x14ac:dyDescent="0.65">
      <c r="D236" s="23"/>
    </row>
  </sheetData>
  <autoFilter ref="A4:Y23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O7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48" t="s">
        <v>393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37" t="s">
        <v>1</v>
      </c>
      <c r="B3" s="142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37"/>
      <c r="B4" s="142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v>7</v>
      </c>
      <c r="D5" s="80">
        <v>0</v>
      </c>
      <c r="E5" s="46">
        <f t="shared" ref="E5:E73" si="0">C5+D5</f>
        <v>7</v>
      </c>
      <c r="F5" s="91">
        <v>0</v>
      </c>
      <c r="G5" s="89">
        <v>0</v>
      </c>
      <c r="H5" s="46">
        <f t="shared" ref="H5:H73" si="1">+E5-F5-I5</f>
        <v>7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v>47</v>
      </c>
      <c r="D6" s="80">
        <v>0</v>
      </c>
      <c r="E6" s="46">
        <f t="shared" si="0"/>
        <v>47</v>
      </c>
      <c r="F6" s="91">
        <v>0</v>
      </c>
      <c r="G6" s="89">
        <v>0</v>
      </c>
      <c r="H6" s="46">
        <f t="shared" si="1"/>
        <v>47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18</v>
      </c>
      <c r="D11" s="80">
        <v>0</v>
      </c>
      <c r="E11" s="46">
        <f t="shared" si="0"/>
        <v>18</v>
      </c>
      <c r="F11" s="91">
        <v>0</v>
      </c>
      <c r="G11" s="89">
        <v>0</v>
      </c>
      <c r="H11" s="46">
        <f t="shared" si="1"/>
        <v>18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v>21</v>
      </c>
      <c r="D14" s="80">
        <v>0</v>
      </c>
      <c r="E14" s="46">
        <f t="shared" si="0"/>
        <v>21</v>
      </c>
      <c r="F14" s="91">
        <v>0</v>
      </c>
      <c r="G14" s="89">
        <v>0</v>
      </c>
      <c r="H14" s="46">
        <f t="shared" si="1"/>
        <v>21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/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v>20</v>
      </c>
      <c r="D16" s="80">
        <v>0</v>
      </c>
      <c r="E16" s="46">
        <f t="shared" si="0"/>
        <v>20</v>
      </c>
      <c r="F16" s="91">
        <v>0</v>
      </c>
      <c r="G16" s="89">
        <v>0</v>
      </c>
      <c r="H16" s="46">
        <f t="shared" si="1"/>
        <v>20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v>17</v>
      </c>
      <c r="D18" s="80">
        <v>0</v>
      </c>
      <c r="E18" s="46">
        <f t="shared" si="0"/>
        <v>17</v>
      </c>
      <c r="F18" s="91">
        <v>0</v>
      </c>
      <c r="G18" s="89">
        <v>0</v>
      </c>
      <c r="H18" s="46">
        <f t="shared" si="1"/>
        <v>17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/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/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18</v>
      </c>
      <c r="D22" s="80">
        <v>0</v>
      </c>
      <c r="E22" s="46">
        <f t="shared" si="0"/>
        <v>18</v>
      </c>
      <c r="F22" s="91">
        <v>0</v>
      </c>
      <c r="G22" s="89">
        <v>0</v>
      </c>
      <c r="H22" s="46">
        <f t="shared" si="1"/>
        <v>18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v>13</v>
      </c>
      <c r="D24" s="80">
        <v>0</v>
      </c>
      <c r="E24" s="46">
        <f t="shared" si="0"/>
        <v>13</v>
      </c>
      <c r="F24" s="91">
        <v>0</v>
      </c>
      <c r="G24" s="89">
        <v>0</v>
      </c>
      <c r="H24" s="46">
        <f t="shared" si="1"/>
        <v>13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v>14</v>
      </c>
      <c r="D28" s="80">
        <v>0</v>
      </c>
      <c r="E28" s="46">
        <f t="shared" si="0"/>
        <v>14</v>
      </c>
      <c r="F28" s="91">
        <v>0</v>
      </c>
      <c r="G28" s="89">
        <v>0</v>
      </c>
      <c r="H28" s="46">
        <f t="shared" si="1"/>
        <v>14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v>3</v>
      </c>
      <c r="D30" s="80">
        <v>0</v>
      </c>
      <c r="E30" s="46">
        <f t="shared" si="0"/>
        <v>3</v>
      </c>
      <c r="F30" s="91">
        <v>0</v>
      </c>
      <c r="G30" s="89">
        <v>0</v>
      </c>
      <c r="H30" s="46">
        <f t="shared" si="1"/>
        <v>3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7</v>
      </c>
      <c r="D31" s="80">
        <v>0</v>
      </c>
      <c r="E31" s="46">
        <f t="shared" si="0"/>
        <v>7</v>
      </c>
      <c r="F31" s="91">
        <v>0</v>
      </c>
      <c r="G31" s="89">
        <v>0</v>
      </c>
      <c r="H31" s="46">
        <f t="shared" si="1"/>
        <v>7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/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2</v>
      </c>
      <c r="D33" s="80">
        <v>0</v>
      </c>
      <c r="E33" s="46">
        <f t="shared" si="0"/>
        <v>2</v>
      </c>
      <c r="F33" s="91">
        <v>0</v>
      </c>
      <c r="G33" s="89">
        <v>0</v>
      </c>
      <c r="H33" s="46">
        <f t="shared" si="1"/>
        <v>2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1</v>
      </c>
      <c r="D37" s="80">
        <v>0</v>
      </c>
      <c r="E37" s="46">
        <f t="shared" si="0"/>
        <v>1</v>
      </c>
      <c r="F37" s="91">
        <v>0</v>
      </c>
      <c r="G37" s="89">
        <v>0</v>
      </c>
      <c r="H37" s="46">
        <f t="shared" si="1"/>
        <v>1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4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v>5</v>
      </c>
      <c r="D39" s="80">
        <v>0</v>
      </c>
      <c r="E39" s="46">
        <f t="shared" si="0"/>
        <v>5</v>
      </c>
      <c r="F39" s="91">
        <v>0</v>
      </c>
      <c r="G39" s="89">
        <v>0</v>
      </c>
      <c r="H39" s="46">
        <f t="shared" si="1"/>
        <v>5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367</v>
      </c>
      <c r="C43" s="71">
        <v>1</v>
      </c>
      <c r="D43" s="80">
        <v>0</v>
      </c>
      <c r="E43" s="46">
        <f t="shared" si="0"/>
        <v>1</v>
      </c>
      <c r="F43" s="91">
        <v>0</v>
      </c>
      <c r="G43" s="89">
        <v>0</v>
      </c>
      <c r="H43" s="46">
        <f t="shared" si="1"/>
        <v>1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368</v>
      </c>
      <c r="C44" s="71">
        <v>1</v>
      </c>
      <c r="D44" s="80">
        <v>0</v>
      </c>
      <c r="E44" s="46">
        <f t="shared" si="0"/>
        <v>1</v>
      </c>
      <c r="F44" s="91">
        <v>0</v>
      </c>
      <c r="G44" s="89">
        <v>0</v>
      </c>
      <c r="H44" s="46">
        <f t="shared" si="1"/>
        <v>1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369</v>
      </c>
      <c r="C45" s="46">
        <v>4</v>
      </c>
      <c r="D45" s="80">
        <v>0</v>
      </c>
      <c r="E45" s="46">
        <f>C45+D45</f>
        <v>4</v>
      </c>
      <c r="F45" s="91">
        <v>0</v>
      </c>
      <c r="G45" s="89">
        <v>0</v>
      </c>
      <c r="H45" s="46">
        <f>+E45-F45-I45</f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/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371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v>2</v>
      </c>
      <c r="D48" s="80">
        <v>0</v>
      </c>
      <c r="E48" s="46">
        <f>C48+D48</f>
        <v>2</v>
      </c>
      <c r="F48" s="91">
        <v>0</v>
      </c>
      <c r="G48" s="89">
        <v>0</v>
      </c>
      <c r="H48" s="46">
        <f>+E48-F48-I48</f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/>
      <c r="D49" s="80">
        <v>0</v>
      </c>
      <c r="E49" s="46">
        <f>C49+D49</f>
        <v>0</v>
      </c>
      <c r="F49" s="91">
        <v>0</v>
      </c>
      <c r="G49" s="89">
        <v>0</v>
      </c>
      <c r="H49" s="46">
        <f>+E49-F49-I49</f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375</v>
      </c>
      <c r="C51" s="71"/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376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377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378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379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/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v>2</v>
      </c>
      <c r="D59" s="80">
        <v>0</v>
      </c>
      <c r="E59" s="46">
        <f t="shared" si="0"/>
        <v>2</v>
      </c>
      <c r="F59" s="91">
        <v>0</v>
      </c>
      <c r="G59" s="89">
        <v>0</v>
      </c>
      <c r="H59" s="46">
        <f t="shared" si="1"/>
        <v>2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6</v>
      </c>
      <c r="D60" s="80">
        <v>0</v>
      </c>
      <c r="E60" s="46">
        <f t="shared" si="0"/>
        <v>6</v>
      </c>
      <c r="F60" s="91">
        <v>0</v>
      </c>
      <c r="G60" s="89">
        <v>0</v>
      </c>
      <c r="H60" s="46">
        <f t="shared" si="1"/>
        <v>6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v>3</v>
      </c>
      <c r="D61" s="80">
        <v>0</v>
      </c>
      <c r="E61" s="46">
        <f t="shared" si="0"/>
        <v>3</v>
      </c>
      <c r="F61" s="91">
        <v>0</v>
      </c>
      <c r="G61" s="89">
        <v>0</v>
      </c>
      <c r="H61" s="46">
        <f t="shared" si="1"/>
        <v>3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/>
      <c r="D67" s="80">
        <v>0</v>
      </c>
      <c r="E67" s="46">
        <f t="shared" si="0"/>
        <v>0</v>
      </c>
      <c r="F67" s="91">
        <v>0</v>
      </c>
      <c r="G67" s="89">
        <v>0</v>
      </c>
      <c r="H67" s="46">
        <f t="shared" si="1"/>
        <v>0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380</v>
      </c>
      <c r="C70" s="71">
        <v>6</v>
      </c>
      <c r="D70" s="80">
        <v>0</v>
      </c>
      <c r="E70" s="46">
        <f t="shared" si="0"/>
        <v>6</v>
      </c>
      <c r="F70" s="91">
        <v>0</v>
      </c>
      <c r="G70" s="89">
        <v>0</v>
      </c>
      <c r="H70" s="46">
        <f t="shared" si="1"/>
        <v>6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8</v>
      </c>
      <c r="D71" s="80">
        <v>0</v>
      </c>
      <c r="E71" s="46">
        <f t="shared" si="0"/>
        <v>8</v>
      </c>
      <c r="F71" s="91">
        <v>0</v>
      </c>
      <c r="G71" s="89">
        <v>0</v>
      </c>
      <c r="H71" s="46">
        <f t="shared" si="1"/>
        <v>8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381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361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>
        <v>2</v>
      </c>
      <c r="D74" s="80">
        <v>0</v>
      </c>
      <c r="E74" s="46">
        <f t="shared" ref="E74:E143" si="8">C74+D74</f>
        <v>2</v>
      </c>
      <c r="F74" s="91">
        <v>0</v>
      </c>
      <c r="G74" s="89">
        <v>0</v>
      </c>
      <c r="H74" s="46">
        <f t="shared" ref="H74:H143" si="9">+E74-F74-I74</f>
        <v>2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>
        <v>6</v>
      </c>
      <c r="D75" s="80">
        <v>0</v>
      </c>
      <c r="E75" s="46">
        <f t="shared" si="8"/>
        <v>6</v>
      </c>
      <c r="F75" s="91">
        <v>0</v>
      </c>
      <c r="G75" s="89">
        <v>0</v>
      </c>
      <c r="H75" s="46">
        <f t="shared" si="9"/>
        <v>6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/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382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383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>
        <v>10</v>
      </c>
      <c r="D85" s="80">
        <v>0</v>
      </c>
      <c r="E85" s="46">
        <f t="shared" si="8"/>
        <v>10</v>
      </c>
      <c r="F85" s="91">
        <v>0</v>
      </c>
      <c r="G85" s="89">
        <v>0</v>
      </c>
      <c r="H85" s="46">
        <f t="shared" si="9"/>
        <v>10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>
        <v>3</v>
      </c>
      <c r="D86" s="80">
        <v>0</v>
      </c>
      <c r="E86" s="46">
        <f t="shared" si="8"/>
        <v>3</v>
      </c>
      <c r="F86" s="91">
        <v>0</v>
      </c>
      <c r="G86" s="89">
        <v>0</v>
      </c>
      <c r="H86" s="46">
        <f t="shared" si="9"/>
        <v>3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3</v>
      </c>
      <c r="D87" s="80">
        <v>0</v>
      </c>
      <c r="E87" s="46">
        <f>C87+D87</f>
        <v>3</v>
      </c>
      <c r="F87" s="91">
        <v>0</v>
      </c>
      <c r="G87" s="89">
        <v>0</v>
      </c>
      <c r="H87" s="46">
        <f>+E87-F87-I87</f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/>
      <c r="D88" s="80">
        <v>0</v>
      </c>
      <c r="E88" s="46">
        <f t="shared" si="8"/>
        <v>0</v>
      </c>
      <c r="F88" s="91">
        <v>0</v>
      </c>
      <c r="G88" s="89">
        <v>0</v>
      </c>
      <c r="H88" s="46">
        <f t="shared" si="9"/>
        <v>0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/>
      <c r="D89" s="80">
        <v>0</v>
      </c>
      <c r="E89" s="46">
        <f t="shared" si="8"/>
        <v>0</v>
      </c>
      <c r="F89" s="91">
        <v>0</v>
      </c>
      <c r="G89" s="89">
        <v>0</v>
      </c>
      <c r="H89" s="46">
        <f t="shared" si="9"/>
        <v>0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6</v>
      </c>
      <c r="D90" s="80">
        <v>0</v>
      </c>
      <c r="E90" s="46">
        <f t="shared" si="8"/>
        <v>6</v>
      </c>
      <c r="F90" s="91">
        <v>0</v>
      </c>
      <c r="G90" s="89">
        <v>0</v>
      </c>
      <c r="H90" s="46">
        <f t="shared" si="9"/>
        <v>6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>
        <v>8</v>
      </c>
      <c r="D102" s="80">
        <v>0</v>
      </c>
      <c r="E102" s="46">
        <f t="shared" si="8"/>
        <v>8</v>
      </c>
      <c r="F102" s="91">
        <v>0</v>
      </c>
      <c r="G102" s="89">
        <v>0</v>
      </c>
      <c r="H102" s="46">
        <f t="shared" si="9"/>
        <v>8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384</v>
      </c>
      <c r="C107" s="71">
        <v>5</v>
      </c>
      <c r="D107" s="80">
        <v>0</v>
      </c>
      <c r="E107" s="46">
        <f t="shared" si="8"/>
        <v>5</v>
      </c>
      <c r="F107" s="91">
        <v>0</v>
      </c>
      <c r="G107" s="89">
        <v>0</v>
      </c>
      <c r="H107" s="46">
        <f t="shared" si="9"/>
        <v>5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>
        <v>12</v>
      </c>
      <c r="D109" s="80">
        <v>0</v>
      </c>
      <c r="E109" s="46">
        <f t="shared" si="8"/>
        <v>12</v>
      </c>
      <c r="F109" s="91">
        <v>0</v>
      </c>
      <c r="G109" s="89">
        <v>0</v>
      </c>
      <c r="H109" s="46">
        <f t="shared" si="9"/>
        <v>12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385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>
        <v>1</v>
      </c>
      <c r="D126" s="80">
        <v>0</v>
      </c>
      <c r="E126" s="46">
        <f>C126+D126</f>
        <v>1</v>
      </c>
      <c r="F126" s="91">
        <v>0</v>
      </c>
      <c r="G126" s="89">
        <v>0</v>
      </c>
      <c r="H126" s="46">
        <f>+E126-F126-I126</f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v>3</v>
      </c>
      <c r="D127" s="80">
        <v>0</v>
      </c>
      <c r="E127" s="46">
        <f t="shared" si="8"/>
        <v>3</v>
      </c>
      <c r="F127" s="91">
        <v>0</v>
      </c>
      <c r="G127" s="89">
        <v>0</v>
      </c>
      <c r="H127" s="46">
        <f t="shared" si="9"/>
        <v>3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386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387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388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389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/>
      <c r="D153" s="80">
        <v>0</v>
      </c>
      <c r="E153" s="46">
        <f t="shared" si="13"/>
        <v>0</v>
      </c>
      <c r="F153" s="91">
        <v>0</v>
      </c>
      <c r="G153" s="89">
        <v>0</v>
      </c>
      <c r="H153" s="46">
        <f t="shared" si="14"/>
        <v>0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1</v>
      </c>
      <c r="D154" s="80">
        <v>0</v>
      </c>
      <c r="E154" s="46">
        <f t="shared" si="13"/>
        <v>1</v>
      </c>
      <c r="F154" s="91">
        <v>0</v>
      </c>
      <c r="G154" s="89">
        <v>0</v>
      </c>
      <c r="H154" s="46">
        <f t="shared" si="14"/>
        <v>1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>
        <v>20</v>
      </c>
      <c r="D158" s="80">
        <v>0</v>
      </c>
      <c r="E158" s="46">
        <f t="shared" si="13"/>
        <v>20</v>
      </c>
      <c r="F158" s="91">
        <v>0</v>
      </c>
      <c r="G158" s="89">
        <v>0</v>
      </c>
      <c r="H158" s="46">
        <f t="shared" si="14"/>
        <v>20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6</v>
      </c>
      <c r="D169" s="80">
        <v>0</v>
      </c>
      <c r="E169" s="46">
        <f t="shared" si="13"/>
        <v>6</v>
      </c>
      <c r="F169" s="91">
        <v>0</v>
      </c>
      <c r="G169" s="89">
        <v>0</v>
      </c>
      <c r="H169" s="46">
        <f t="shared" si="14"/>
        <v>6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v>5</v>
      </c>
      <c r="D172" s="80">
        <v>0</v>
      </c>
      <c r="E172" s="46">
        <f t="shared" si="13"/>
        <v>5</v>
      </c>
      <c r="F172" s="91">
        <v>0</v>
      </c>
      <c r="G172" s="89">
        <v>0</v>
      </c>
      <c r="H172" s="46">
        <f t="shared" si="14"/>
        <v>5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390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391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415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419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50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 t="s">
        <v>420</v>
      </c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>
        <v>50</v>
      </c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/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/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31:K231"/>
    <mergeCell ref="J232:K23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50C8-2086-4FD6-90C5-FD0D36BBFED2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+ยกมา!H5</f>
        <v>7</v>
      </c>
      <c r="D5" s="80">
        <v>0</v>
      </c>
      <c r="E5" s="46">
        <f t="shared" ref="E5:E68" si="0">C5+D5</f>
        <v>7</v>
      </c>
      <c r="F5" s="91">
        <v>0</v>
      </c>
      <c r="G5" s="89">
        <v>0</v>
      </c>
      <c r="H5" s="46">
        <f t="shared" ref="H5:H68" si="1">+E5-F5-I5-G5</f>
        <v>6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+ยกมา!H6</f>
        <v>47</v>
      </c>
      <c r="D6" s="80">
        <v>0</v>
      </c>
      <c r="E6" s="46">
        <f t="shared" si="0"/>
        <v>47</v>
      </c>
      <c r="F6" s="91">
        <v>0</v>
      </c>
      <c r="G6" s="89">
        <v>0</v>
      </c>
      <c r="H6" s="46">
        <f t="shared" si="1"/>
        <v>46</v>
      </c>
      <c r="I6" s="81">
        <v>1</v>
      </c>
      <c r="J6" s="15">
        <v>100</v>
      </c>
      <c r="K6" s="72">
        <f t="shared" ref="K6:K74" si="5">+J6*I6</f>
        <v>100</v>
      </c>
      <c r="L6" s="17" t="s">
        <v>16</v>
      </c>
      <c r="M6" s="18"/>
      <c r="N6" s="23">
        <f t="shared" ref="N6:N74" si="6">SUM(K6-M6)</f>
        <v>100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18</v>
      </c>
      <c r="D11" s="80">
        <v>0</v>
      </c>
      <c r="E11" s="46">
        <f t="shared" si="0"/>
        <v>18</v>
      </c>
      <c r="F11" s="91">
        <v>0</v>
      </c>
      <c r="G11" s="89">
        <v>0</v>
      </c>
      <c r="H11" s="46">
        <f t="shared" si="1"/>
        <v>15</v>
      </c>
      <c r="I11" s="81">
        <v>3</v>
      </c>
      <c r="J11" s="15">
        <v>50</v>
      </c>
      <c r="K11" s="72">
        <f t="shared" si="5"/>
        <v>150</v>
      </c>
      <c r="L11" s="17" t="s">
        <v>16</v>
      </c>
      <c r="M11" s="18"/>
      <c r="N11" s="23">
        <f t="shared" si="6"/>
        <v>150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21</v>
      </c>
      <c r="D14" s="80">
        <v>0</v>
      </c>
      <c r="E14" s="46">
        <f t="shared" si="0"/>
        <v>21</v>
      </c>
      <c r="F14" s="91">
        <v>0</v>
      </c>
      <c r="G14" s="89">
        <v>0</v>
      </c>
      <c r="H14" s="46">
        <f t="shared" si="1"/>
        <v>20</v>
      </c>
      <c r="I14" s="81">
        <v>1</v>
      </c>
      <c r="J14" s="15">
        <v>50</v>
      </c>
      <c r="K14" s="72">
        <f t="shared" si="5"/>
        <v>50</v>
      </c>
      <c r="L14" s="17" t="s">
        <v>16</v>
      </c>
      <c r="M14" s="18"/>
      <c r="N14" s="23">
        <f t="shared" si="6"/>
        <v>50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20</v>
      </c>
      <c r="D16" s="80">
        <v>0</v>
      </c>
      <c r="E16" s="46">
        <f t="shared" si="0"/>
        <v>20</v>
      </c>
      <c r="F16" s="91">
        <v>0</v>
      </c>
      <c r="G16" s="89">
        <v>0</v>
      </c>
      <c r="H16" s="46">
        <f t="shared" si="1"/>
        <v>19</v>
      </c>
      <c r="I16" s="81">
        <v>1</v>
      </c>
      <c r="J16" s="15">
        <v>50</v>
      </c>
      <c r="K16" s="72">
        <f t="shared" si="5"/>
        <v>50</v>
      </c>
      <c r="L16" s="17" t="s">
        <v>16</v>
      </c>
      <c r="M16" s="18"/>
      <c r="N16" s="23">
        <f t="shared" si="6"/>
        <v>50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+ยกมา!H18</f>
        <v>17</v>
      </c>
      <c r="D18" s="80">
        <v>0</v>
      </c>
      <c r="E18" s="46">
        <f t="shared" si="0"/>
        <v>17</v>
      </c>
      <c r="F18" s="91">
        <v>0</v>
      </c>
      <c r="G18" s="89">
        <v>0</v>
      </c>
      <c r="H18" s="46">
        <f t="shared" si="1"/>
        <v>17</v>
      </c>
      <c r="I18" s="81"/>
      <c r="J18" s="15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0</v>
      </c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15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18</v>
      </c>
      <c r="D22" s="80">
        <v>0</v>
      </c>
      <c r="E22" s="46">
        <f t="shared" si="0"/>
        <v>18</v>
      </c>
      <c r="F22" s="91">
        <v>0</v>
      </c>
      <c r="G22" s="89">
        <v>0</v>
      </c>
      <c r="H22" s="46">
        <f t="shared" si="1"/>
        <v>18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13</v>
      </c>
      <c r="D24" s="80">
        <v>0</v>
      </c>
      <c r="E24" s="46">
        <f t="shared" si="0"/>
        <v>13</v>
      </c>
      <c r="F24" s="91">
        <v>0</v>
      </c>
      <c r="G24" s="89">
        <v>0</v>
      </c>
      <c r="H24" s="46">
        <f t="shared" si="1"/>
        <v>13</v>
      </c>
      <c r="I24" s="81"/>
      <c r="J24" s="15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15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+ยกมา!H28</f>
        <v>14</v>
      </c>
      <c r="D28" s="80">
        <v>0</v>
      </c>
      <c r="E28" s="46">
        <f t="shared" si="0"/>
        <v>14</v>
      </c>
      <c r="F28" s="91">
        <v>0</v>
      </c>
      <c r="G28" s="89">
        <v>0</v>
      </c>
      <c r="H28" s="46">
        <f t="shared" si="1"/>
        <v>12</v>
      </c>
      <c r="I28" s="81">
        <v>2</v>
      </c>
      <c r="J28" s="15">
        <v>100</v>
      </c>
      <c r="K28" s="72">
        <f t="shared" si="5"/>
        <v>200</v>
      </c>
      <c r="L28" s="17" t="s">
        <v>394</v>
      </c>
      <c r="M28" s="18">
        <v>100</v>
      </c>
      <c r="N28" s="23">
        <f t="shared" si="6"/>
        <v>100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3</v>
      </c>
      <c r="D30" s="80">
        <v>0</v>
      </c>
      <c r="E30" s="46">
        <f t="shared" si="0"/>
        <v>3</v>
      </c>
      <c r="F30" s="91">
        <v>0</v>
      </c>
      <c r="G30" s="89">
        <v>0</v>
      </c>
      <c r="H30" s="46">
        <f t="shared" si="1"/>
        <v>3</v>
      </c>
      <c r="I30" s="81"/>
      <c r="J30" s="15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7</v>
      </c>
      <c r="D31" s="80">
        <v>0</v>
      </c>
      <c r="E31" s="46">
        <f t="shared" si="0"/>
        <v>7</v>
      </c>
      <c r="F31" s="91">
        <v>0</v>
      </c>
      <c r="G31" s="89">
        <v>0</v>
      </c>
      <c r="H31" s="46">
        <f t="shared" si="1"/>
        <v>7</v>
      </c>
      <c r="I31" s="81"/>
      <c r="J31" s="15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0</v>
      </c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15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2</v>
      </c>
      <c r="D33" s="80">
        <v>0</v>
      </c>
      <c r="E33" s="46">
        <f t="shared" si="0"/>
        <v>2</v>
      </c>
      <c r="F33" s="91">
        <v>0</v>
      </c>
      <c r="G33" s="89">
        <v>0</v>
      </c>
      <c r="H33" s="46">
        <f t="shared" si="1"/>
        <v>2</v>
      </c>
      <c r="I33" s="81"/>
      <c r="J33" s="15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+ยกมา!H34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15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1</v>
      </c>
      <c r="D37" s="80">
        <v>0</v>
      </c>
      <c r="E37" s="46">
        <f t="shared" si="0"/>
        <v>1</v>
      </c>
      <c r="F37" s="91">
        <v>0</v>
      </c>
      <c r="G37" s="89">
        <v>0</v>
      </c>
      <c r="H37" s="46">
        <f t="shared" si="1"/>
        <v>1</v>
      </c>
      <c r="I37" s="81"/>
      <c r="J37" s="15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3</v>
      </c>
      <c r="I38" s="81">
        <v>1</v>
      </c>
      <c r="J38" s="15">
        <v>50</v>
      </c>
      <c r="K38" s="72">
        <f t="shared" si="5"/>
        <v>50</v>
      </c>
      <c r="L38" s="17" t="s">
        <v>16</v>
      </c>
      <c r="M38" s="18"/>
      <c r="N38" s="23">
        <f t="shared" si="6"/>
        <v>50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5</v>
      </c>
      <c r="D39" s="80">
        <v>0</v>
      </c>
      <c r="E39" s="46">
        <f t="shared" si="0"/>
        <v>5</v>
      </c>
      <c r="F39" s="91">
        <v>0</v>
      </c>
      <c r="G39" s="89">
        <v>0</v>
      </c>
      <c r="H39" s="46">
        <f t="shared" si="1"/>
        <v>5</v>
      </c>
      <c r="I39" s="81"/>
      <c r="J39" s="15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0"/>
        <v>0</v>
      </c>
      <c r="F41" s="91">
        <v>0</v>
      </c>
      <c r="G41" s="89">
        <v>0</v>
      </c>
      <c r="H41" s="46">
        <f t="shared" si="1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367</v>
      </c>
      <c r="C43" s="71">
        <f>+ยกมา!H43</f>
        <v>1</v>
      </c>
      <c r="D43" s="80">
        <v>0</v>
      </c>
      <c r="E43" s="46">
        <f t="shared" si="0"/>
        <v>1</v>
      </c>
      <c r="F43" s="91">
        <v>0</v>
      </c>
      <c r="G43" s="89">
        <v>0</v>
      </c>
      <c r="H43" s="46">
        <f t="shared" si="1"/>
        <v>1</v>
      </c>
      <c r="I43" s="81"/>
      <c r="J43" s="15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368</v>
      </c>
      <c r="C44" s="71">
        <f>+ยกมา!H44</f>
        <v>1</v>
      </c>
      <c r="D44" s="80">
        <v>0</v>
      </c>
      <c r="E44" s="46">
        <f t="shared" si="0"/>
        <v>1</v>
      </c>
      <c r="F44" s="91">
        <v>0</v>
      </c>
      <c r="G44" s="89">
        <v>0</v>
      </c>
      <c r="H44" s="46">
        <f t="shared" si="1"/>
        <v>1</v>
      </c>
      <c r="I44" s="81"/>
      <c r="J44" s="15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369</v>
      </c>
      <c r="C45" s="71">
        <f>+ยกมา!H45</f>
        <v>4</v>
      </c>
      <c r="D45" s="80">
        <v>0</v>
      </c>
      <c r="E45" s="46">
        <f t="shared" si="0"/>
        <v>4</v>
      </c>
      <c r="F45" s="91">
        <v>0</v>
      </c>
      <c r="G45" s="89">
        <v>0</v>
      </c>
      <c r="H45" s="46">
        <f t="shared" si="1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+ยกมา!H46</f>
        <v>0</v>
      </c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15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371</v>
      </c>
      <c r="C47" s="71">
        <f>+ยกมา!H47</f>
        <v>0</v>
      </c>
      <c r="D47" s="80">
        <v>0</v>
      </c>
      <c r="E47" s="46">
        <f t="shared" si="0"/>
        <v>0</v>
      </c>
      <c r="F47" s="91">
        <v>0</v>
      </c>
      <c r="G47" s="89">
        <v>0</v>
      </c>
      <c r="H47" s="46">
        <f t="shared" si="1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+ยกมา!H48</f>
        <v>2</v>
      </c>
      <c r="D48" s="80">
        <v>0</v>
      </c>
      <c r="E48" s="46">
        <f t="shared" si="0"/>
        <v>2</v>
      </c>
      <c r="F48" s="91">
        <v>0</v>
      </c>
      <c r="G48" s="89">
        <v>0</v>
      </c>
      <c r="H48" s="46">
        <f t="shared" si="1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+ยกมา!H49</f>
        <v>0</v>
      </c>
      <c r="D49" s="80">
        <v>0</v>
      </c>
      <c r="E49" s="46">
        <f t="shared" si="0"/>
        <v>0</v>
      </c>
      <c r="F49" s="91">
        <v>0</v>
      </c>
      <c r="G49" s="89">
        <v>0</v>
      </c>
      <c r="H49" s="46">
        <f t="shared" si="1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+ยกมา!H50</f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15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375</v>
      </c>
      <c r="C51" s="71">
        <f>+ยกมา!H51</f>
        <v>0</v>
      </c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15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376</v>
      </c>
      <c r="C52" s="71">
        <f>+ยกมา!H52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377</v>
      </c>
      <c r="C53" s="71">
        <f>+ยกมา!H53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378</v>
      </c>
      <c r="C54" s="71">
        <f>+ยกมา!H54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379</v>
      </c>
      <c r="C55" s="71">
        <f>+ยกมา!H55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0</v>
      </c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15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2</v>
      </c>
      <c r="D59" s="80">
        <v>0</v>
      </c>
      <c r="E59" s="46">
        <f t="shared" si="0"/>
        <v>2</v>
      </c>
      <c r="F59" s="91">
        <v>0</v>
      </c>
      <c r="G59" s="89">
        <v>0</v>
      </c>
      <c r="H59" s="46">
        <f t="shared" si="1"/>
        <v>1</v>
      </c>
      <c r="I59" s="81">
        <v>1</v>
      </c>
      <c r="J59" s="15">
        <v>50</v>
      </c>
      <c r="K59" s="72">
        <f t="shared" si="5"/>
        <v>50</v>
      </c>
      <c r="L59" s="17" t="s">
        <v>16</v>
      </c>
      <c r="M59" s="18"/>
      <c r="N59" s="23">
        <f t="shared" si="6"/>
        <v>50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6</v>
      </c>
      <c r="D60" s="80">
        <v>0</v>
      </c>
      <c r="E60" s="46">
        <f t="shared" si="0"/>
        <v>6</v>
      </c>
      <c r="F60" s="91">
        <v>0</v>
      </c>
      <c r="G60" s="89">
        <v>0</v>
      </c>
      <c r="H60" s="46">
        <f t="shared" si="1"/>
        <v>6</v>
      </c>
      <c r="I60" s="81"/>
      <c r="J60" s="15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3</v>
      </c>
      <c r="D61" s="80">
        <v>0</v>
      </c>
      <c r="E61" s="46">
        <f t="shared" si="0"/>
        <v>3</v>
      </c>
      <c r="F61" s="91">
        <v>0</v>
      </c>
      <c r="G61" s="89">
        <v>0</v>
      </c>
      <c r="H61" s="46">
        <f t="shared" si="1"/>
        <v>1</v>
      </c>
      <c r="I61" s="81">
        <v>2</v>
      </c>
      <c r="J61" s="15">
        <v>50</v>
      </c>
      <c r="K61" s="72">
        <f t="shared" si="5"/>
        <v>100</v>
      </c>
      <c r="L61" s="17" t="s">
        <v>16</v>
      </c>
      <c r="M61" s="18"/>
      <c r="N61" s="23">
        <f t="shared" si="6"/>
        <v>100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0</v>
      </c>
      <c r="D67" s="80">
        <v>0</v>
      </c>
      <c r="E67" s="46">
        <f t="shared" si="0"/>
        <v>0</v>
      </c>
      <c r="F67" s="91">
        <v>0</v>
      </c>
      <c r="G67" s="89">
        <v>0</v>
      </c>
      <c r="H67" s="46">
        <f t="shared" si="1"/>
        <v>0</v>
      </c>
      <c r="I67" s="81"/>
      <c r="J67" s="15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ref="E69:E132" si="8">C69+D69</f>
        <v>0</v>
      </c>
      <c r="F69" s="91">
        <v>0</v>
      </c>
      <c r="G69" s="89">
        <v>0</v>
      </c>
      <c r="H69" s="46">
        <f t="shared" ref="H69:H132" si="9">+E69-F69-I69-G69</f>
        <v>0</v>
      </c>
      <c r="I69" s="81"/>
      <c r="J69" s="21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380</v>
      </c>
      <c r="C70" s="71">
        <f>+ยกมา!H70</f>
        <v>6</v>
      </c>
      <c r="D70" s="80">
        <v>0</v>
      </c>
      <c r="E70" s="46">
        <f t="shared" si="8"/>
        <v>6</v>
      </c>
      <c r="F70" s="91">
        <v>0</v>
      </c>
      <c r="G70" s="89">
        <v>0</v>
      </c>
      <c r="H70" s="46">
        <f t="shared" si="9"/>
        <v>6</v>
      </c>
      <c r="I70" s="81"/>
      <c r="J70" s="21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8</v>
      </c>
      <c r="D71" s="80">
        <v>0</v>
      </c>
      <c r="E71" s="46">
        <f t="shared" si="8"/>
        <v>8</v>
      </c>
      <c r="F71" s="91">
        <v>0</v>
      </c>
      <c r="G71" s="89">
        <v>0</v>
      </c>
      <c r="H71" s="46">
        <f t="shared" si="9"/>
        <v>7</v>
      </c>
      <c r="I71" s="81">
        <v>1</v>
      </c>
      <c r="J71" s="21">
        <v>50</v>
      </c>
      <c r="K71" s="72">
        <f t="shared" si="5"/>
        <v>50</v>
      </c>
      <c r="L71" s="17" t="s">
        <v>16</v>
      </c>
      <c r="M71" s="18"/>
      <c r="N71" s="23">
        <f t="shared" si="6"/>
        <v>50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381</v>
      </c>
      <c r="C72" s="71">
        <f>+ยกมา!H72</f>
        <v>0</v>
      </c>
      <c r="D72" s="80">
        <v>0</v>
      </c>
      <c r="E72" s="46">
        <f t="shared" si="8"/>
        <v>0</v>
      </c>
      <c r="F72" s="91">
        <v>0</v>
      </c>
      <c r="G72" s="89">
        <v>0</v>
      </c>
      <c r="H72" s="46">
        <f t="shared" si="9"/>
        <v>0</v>
      </c>
      <c r="I72" s="81"/>
      <c r="J72" s="15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361</v>
      </c>
      <c r="C73" s="71">
        <f>+ยกมา!H73</f>
        <v>0</v>
      </c>
      <c r="D73" s="80">
        <v>0</v>
      </c>
      <c r="E73" s="46">
        <f t="shared" si="8"/>
        <v>0</v>
      </c>
      <c r="F73" s="91">
        <v>0</v>
      </c>
      <c r="G73" s="89">
        <v>0</v>
      </c>
      <c r="H73" s="46">
        <f t="shared" si="9"/>
        <v>0</v>
      </c>
      <c r="I73" s="81"/>
      <c r="J73" s="21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2</v>
      </c>
      <c r="D74" s="80">
        <v>0</v>
      </c>
      <c r="E74" s="46">
        <f t="shared" si="8"/>
        <v>2</v>
      </c>
      <c r="F74" s="91">
        <v>0</v>
      </c>
      <c r="G74" s="89">
        <v>0</v>
      </c>
      <c r="H74" s="46">
        <f t="shared" si="9"/>
        <v>0</v>
      </c>
      <c r="I74" s="81">
        <v>2</v>
      </c>
      <c r="J74" s="15">
        <v>55</v>
      </c>
      <c r="K74" s="72">
        <f t="shared" si="5"/>
        <v>110</v>
      </c>
      <c r="L74" s="17" t="s">
        <v>16</v>
      </c>
      <c r="M74" s="18"/>
      <c r="N74" s="23">
        <f t="shared" si="6"/>
        <v>110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6</v>
      </c>
      <c r="D75" s="80">
        <v>0</v>
      </c>
      <c r="E75" s="46">
        <f t="shared" si="8"/>
        <v>6</v>
      </c>
      <c r="F75" s="91">
        <v>0</v>
      </c>
      <c r="G75" s="89">
        <v>0</v>
      </c>
      <c r="H75" s="46">
        <f t="shared" si="9"/>
        <v>4</v>
      </c>
      <c r="I75" s="81">
        <v>2</v>
      </c>
      <c r="J75" s="20">
        <v>55</v>
      </c>
      <c r="K75" s="72">
        <f t="shared" ref="K75:K144" si="10">+J75*I75</f>
        <v>110</v>
      </c>
      <c r="L75" s="17" t="s">
        <v>395</v>
      </c>
      <c r="M75" s="18">
        <v>30</v>
      </c>
      <c r="N75" s="23">
        <f t="shared" ref="N75:N144" si="11">SUM(K75-M75)</f>
        <v>80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0</v>
      </c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1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1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382</v>
      </c>
      <c r="C81" s="71">
        <f>+ยกมา!H81</f>
        <v>0</v>
      </c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383</v>
      </c>
      <c r="C84" s="71">
        <f>+ยกมา!H84</f>
        <v>0</v>
      </c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10</v>
      </c>
      <c r="D85" s="80">
        <v>0</v>
      </c>
      <c r="E85" s="46">
        <f t="shared" si="8"/>
        <v>10</v>
      </c>
      <c r="F85" s="91">
        <v>0</v>
      </c>
      <c r="G85" s="89">
        <v>0</v>
      </c>
      <c r="H85" s="46">
        <f t="shared" si="9"/>
        <v>7</v>
      </c>
      <c r="I85" s="81">
        <v>3</v>
      </c>
      <c r="J85" s="22">
        <v>120</v>
      </c>
      <c r="K85" s="72">
        <f t="shared" si="10"/>
        <v>360</v>
      </c>
      <c r="L85" s="17" t="s">
        <v>16</v>
      </c>
      <c r="M85" s="18"/>
      <c r="N85" s="23">
        <f t="shared" si="11"/>
        <v>360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3</v>
      </c>
      <c r="D86" s="80">
        <v>0</v>
      </c>
      <c r="E86" s="46">
        <f t="shared" si="8"/>
        <v>3</v>
      </c>
      <c r="F86" s="91">
        <v>0</v>
      </c>
      <c r="G86" s="89">
        <v>0</v>
      </c>
      <c r="H86" s="46">
        <f t="shared" si="9"/>
        <v>1</v>
      </c>
      <c r="I86" s="81">
        <v>2</v>
      </c>
      <c r="J86" s="20">
        <v>250</v>
      </c>
      <c r="K86" s="72">
        <f t="shared" si="10"/>
        <v>500</v>
      </c>
      <c r="L86" s="17" t="s">
        <v>396</v>
      </c>
      <c r="M86" s="18">
        <v>150</v>
      </c>
      <c r="N86" s="23">
        <f t="shared" si="11"/>
        <v>350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3</v>
      </c>
      <c r="D87" s="80">
        <v>0</v>
      </c>
      <c r="E87" s="46">
        <f t="shared" si="8"/>
        <v>3</v>
      </c>
      <c r="F87" s="91">
        <v>0</v>
      </c>
      <c r="G87" s="89">
        <v>0</v>
      </c>
      <c r="H87" s="46">
        <f t="shared" si="9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0</v>
      </c>
      <c r="D88" s="80">
        <v>0</v>
      </c>
      <c r="E88" s="46">
        <f t="shared" si="8"/>
        <v>0</v>
      </c>
      <c r="F88" s="91">
        <v>0</v>
      </c>
      <c r="G88" s="89">
        <v>0</v>
      </c>
      <c r="H88" s="46">
        <f t="shared" si="9"/>
        <v>0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0</v>
      </c>
      <c r="D89" s="80">
        <v>0</v>
      </c>
      <c r="E89" s="46">
        <f t="shared" si="8"/>
        <v>0</v>
      </c>
      <c r="F89" s="91">
        <v>0</v>
      </c>
      <c r="G89" s="89">
        <v>0</v>
      </c>
      <c r="H89" s="46">
        <f t="shared" si="9"/>
        <v>0</v>
      </c>
      <c r="I89" s="81"/>
      <c r="J89" s="22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6</v>
      </c>
      <c r="D90" s="80">
        <v>0</v>
      </c>
      <c r="E90" s="46">
        <f t="shared" si="8"/>
        <v>6</v>
      </c>
      <c r="F90" s="91">
        <v>0</v>
      </c>
      <c r="G90" s="89">
        <v>0</v>
      </c>
      <c r="H90" s="46">
        <f t="shared" si="9"/>
        <v>6</v>
      </c>
      <c r="I90" s="81"/>
      <c r="J90" s="22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2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2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2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2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15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2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2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8"/>
        <v>0</v>
      </c>
      <c r="F99" s="91">
        <v>0</v>
      </c>
      <c r="G99" s="89">
        <v>0</v>
      </c>
      <c r="H99" s="46">
        <f t="shared" si="9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2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8</v>
      </c>
      <c r="D102" s="80">
        <v>0</v>
      </c>
      <c r="E102" s="46">
        <f t="shared" si="8"/>
        <v>8</v>
      </c>
      <c r="F102" s="91">
        <v>0</v>
      </c>
      <c r="G102" s="89">
        <v>0</v>
      </c>
      <c r="H102" s="46">
        <f t="shared" si="9"/>
        <v>8</v>
      </c>
      <c r="I102" s="81"/>
      <c r="J102" s="22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2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0</v>
      </c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2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2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2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384</v>
      </c>
      <c r="C107" s="71">
        <f>+ยกมา!H107</f>
        <v>5</v>
      </c>
      <c r="D107" s="80">
        <v>0</v>
      </c>
      <c r="E107" s="46">
        <f t="shared" si="8"/>
        <v>5</v>
      </c>
      <c r="F107" s="91">
        <v>0</v>
      </c>
      <c r="G107" s="89">
        <v>0</v>
      </c>
      <c r="H107" s="46">
        <f t="shared" si="9"/>
        <v>3</v>
      </c>
      <c r="I107" s="81">
        <v>2</v>
      </c>
      <c r="J107" s="22">
        <v>50</v>
      </c>
      <c r="K107" s="72">
        <f t="shared" si="10"/>
        <v>100</v>
      </c>
      <c r="L107" s="17" t="s">
        <v>16</v>
      </c>
      <c r="M107" s="18"/>
      <c r="N107" s="23">
        <f t="shared" si="11"/>
        <v>100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2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12</v>
      </c>
      <c r="D109" s="80">
        <v>0</v>
      </c>
      <c r="E109" s="46">
        <f t="shared" si="8"/>
        <v>12</v>
      </c>
      <c r="F109" s="91">
        <v>0</v>
      </c>
      <c r="G109" s="89">
        <v>0</v>
      </c>
      <c r="H109" s="46">
        <f t="shared" si="9"/>
        <v>11</v>
      </c>
      <c r="I109" s="81">
        <v>1</v>
      </c>
      <c r="J109" s="20">
        <v>50</v>
      </c>
      <c r="K109" s="72">
        <f t="shared" si="10"/>
        <v>50</v>
      </c>
      <c r="L109" s="17" t="s">
        <v>16</v>
      </c>
      <c r="M109" s="18"/>
      <c r="N109" s="23">
        <f t="shared" si="11"/>
        <v>50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385</v>
      </c>
      <c r="C113" s="71">
        <f>+ยกมา!H113</f>
        <v>0</v>
      </c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2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2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1</v>
      </c>
      <c r="D126" s="80">
        <v>0</v>
      </c>
      <c r="E126" s="46">
        <f t="shared" si="8"/>
        <v>1</v>
      </c>
      <c r="F126" s="91">
        <v>0</v>
      </c>
      <c r="G126" s="89">
        <v>0</v>
      </c>
      <c r="H126" s="46">
        <f t="shared" si="9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3</v>
      </c>
      <c r="D127" s="80">
        <v>0</v>
      </c>
      <c r="E127" s="46">
        <f t="shared" si="8"/>
        <v>3</v>
      </c>
      <c r="F127" s="91">
        <v>0</v>
      </c>
      <c r="G127" s="89">
        <v>0</v>
      </c>
      <c r="H127" s="46">
        <f t="shared" si="9"/>
        <v>3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ref="E133:E196" si="13">C133+D133</f>
        <v>0</v>
      </c>
      <c r="F133" s="91">
        <v>0</v>
      </c>
      <c r="G133" s="89">
        <v>0</v>
      </c>
      <c r="H133" s="46">
        <f t="shared" ref="H133:H196" si="14">+E133-F133-I133-G133</f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si="13"/>
        <v>0</v>
      </c>
      <c r="F134" s="91">
        <v>0</v>
      </c>
      <c r="G134" s="89">
        <v>0</v>
      </c>
      <c r="H134" s="46">
        <f t="shared" si="14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386</v>
      </c>
      <c r="C135" s="71">
        <f>+ยกมา!H135</f>
        <v>0</v>
      </c>
      <c r="D135" s="80">
        <v>0</v>
      </c>
      <c r="E135" s="46">
        <f t="shared" si="13"/>
        <v>0</v>
      </c>
      <c r="F135" s="91">
        <v>0</v>
      </c>
      <c r="G135" s="89">
        <v>0</v>
      </c>
      <c r="H135" s="46">
        <f t="shared" si="14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387</v>
      </c>
      <c r="C136" s="71">
        <f>+ยกมา!H136</f>
        <v>0</v>
      </c>
      <c r="D136" s="80">
        <v>0</v>
      </c>
      <c r="E136" s="46">
        <f t="shared" si="13"/>
        <v>0</v>
      </c>
      <c r="F136" s="91">
        <v>0</v>
      </c>
      <c r="G136" s="89">
        <v>0</v>
      </c>
      <c r="H136" s="46">
        <f t="shared" si="14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388</v>
      </c>
      <c r="C137" s="71">
        <f>+ยกมา!H137</f>
        <v>0</v>
      </c>
      <c r="D137" s="80">
        <v>0</v>
      </c>
      <c r="E137" s="46">
        <f t="shared" si="13"/>
        <v>0</v>
      </c>
      <c r="F137" s="91">
        <v>0</v>
      </c>
      <c r="G137" s="89">
        <v>0</v>
      </c>
      <c r="H137" s="46">
        <f t="shared" si="14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3"/>
        <v>0</v>
      </c>
      <c r="F138" s="91">
        <v>0</v>
      </c>
      <c r="G138" s="89">
        <v>0</v>
      </c>
      <c r="H138" s="46">
        <f t="shared" si="14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3"/>
        <v>0</v>
      </c>
      <c r="F139" s="91">
        <v>0</v>
      </c>
      <c r="G139" s="89">
        <v>0</v>
      </c>
      <c r="H139" s="46">
        <f t="shared" si="14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3"/>
        <v>0</v>
      </c>
      <c r="F140" s="91">
        <v>0</v>
      </c>
      <c r="G140" s="89">
        <v>0</v>
      </c>
      <c r="H140" s="46">
        <f t="shared" si="14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3"/>
        <v>0</v>
      </c>
      <c r="F141" s="91">
        <v>0</v>
      </c>
      <c r="G141" s="89">
        <v>0</v>
      </c>
      <c r="H141" s="46">
        <f t="shared" si="14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389</v>
      </c>
      <c r="C142" s="71">
        <f>+ยกมา!H142</f>
        <v>0</v>
      </c>
      <c r="D142" s="80">
        <v>0</v>
      </c>
      <c r="E142" s="46">
        <f t="shared" si="13"/>
        <v>0</v>
      </c>
      <c r="F142" s="91">
        <v>0</v>
      </c>
      <c r="G142" s="89">
        <v>0</v>
      </c>
      <c r="H142" s="46">
        <f t="shared" si="14"/>
        <v>0</v>
      </c>
      <c r="I142" s="81"/>
      <c r="J142" s="22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3"/>
        <v>0</v>
      </c>
      <c r="F143" s="91">
        <v>0</v>
      </c>
      <c r="G143" s="89">
        <v>0</v>
      </c>
      <c r="H143" s="46">
        <f t="shared" si="14"/>
        <v>0</v>
      </c>
      <c r="I143" s="81"/>
      <c r="J143" s="22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3"/>
        <v>0</v>
      </c>
      <c r="F144" s="91">
        <v>0</v>
      </c>
      <c r="G144" s="89">
        <v>0</v>
      </c>
      <c r="H144" s="46">
        <f t="shared" si="14"/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0</v>
      </c>
      <c r="D153" s="80">
        <v>0</v>
      </c>
      <c r="E153" s="46">
        <f t="shared" si="13"/>
        <v>0</v>
      </c>
      <c r="F153" s="91">
        <v>0</v>
      </c>
      <c r="G153" s="89">
        <v>0</v>
      </c>
      <c r="H153" s="46">
        <f t="shared" si="14"/>
        <v>0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1</v>
      </c>
      <c r="D154" s="80">
        <v>0</v>
      </c>
      <c r="E154" s="46">
        <f t="shared" si="13"/>
        <v>1</v>
      </c>
      <c r="F154" s="91">
        <v>0</v>
      </c>
      <c r="G154" s="89">
        <v>0</v>
      </c>
      <c r="H154" s="46">
        <f t="shared" si="14"/>
        <v>1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20</v>
      </c>
      <c r="D158" s="80">
        <v>0</v>
      </c>
      <c r="E158" s="46">
        <f t="shared" si="13"/>
        <v>20</v>
      </c>
      <c r="F158" s="91">
        <v>0</v>
      </c>
      <c r="G158" s="89">
        <v>0</v>
      </c>
      <c r="H158" s="46">
        <f t="shared" si="14"/>
        <v>20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6</v>
      </c>
      <c r="D169" s="80">
        <v>0</v>
      </c>
      <c r="E169" s="46">
        <f t="shared" si="13"/>
        <v>6</v>
      </c>
      <c r="F169" s="91">
        <v>0</v>
      </c>
      <c r="G169" s="89">
        <v>0</v>
      </c>
      <c r="H169" s="46">
        <f t="shared" si="14"/>
        <v>6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5</v>
      </c>
      <c r="D172" s="80">
        <v>0</v>
      </c>
      <c r="E172" s="46">
        <f t="shared" si="13"/>
        <v>5</v>
      </c>
      <c r="F172" s="91">
        <v>0</v>
      </c>
      <c r="G172" s="89">
        <v>0</v>
      </c>
      <c r="H172" s="46">
        <f t="shared" si="14"/>
        <v>4</v>
      </c>
      <c r="I172" s="81">
        <v>1</v>
      </c>
      <c r="J172" s="20">
        <v>120</v>
      </c>
      <c r="K172" s="72">
        <f t="shared" si="15"/>
        <v>120</v>
      </c>
      <c r="L172" s="17" t="s">
        <v>16</v>
      </c>
      <c r="M172" s="18"/>
      <c r="N172" s="23">
        <f t="shared" si="16"/>
        <v>120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390</v>
      </c>
      <c r="C175" s="71">
        <f>+ยกมา!H175</f>
        <v>0</v>
      </c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3"/>
        <v>0</v>
      </c>
      <c r="F177" s="91">
        <v>0</v>
      </c>
      <c r="G177" s="89">
        <v>0</v>
      </c>
      <c r="H177" s="46">
        <f t="shared" si="14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3"/>
        <v>0</v>
      </c>
      <c r="F178" s="91">
        <v>0</v>
      </c>
      <c r="G178" s="89">
        <v>0</v>
      </c>
      <c r="H178" s="46">
        <f t="shared" si="14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391</v>
      </c>
      <c r="C181" s="71">
        <f>+ยกมา!H181</f>
        <v>0</v>
      </c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ref="E197:E224" si="18">C197+D197</f>
        <v>0</v>
      </c>
      <c r="F197" s="91">
        <v>0</v>
      </c>
      <c r="G197" s="89">
        <v>0</v>
      </c>
      <c r="H197" s="46">
        <f t="shared" ref="H197:H224" si="19">+E197-F197-I197-G197</f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18"/>
        <v>0</v>
      </c>
      <c r="F199" s="91">
        <v>0</v>
      </c>
      <c r="G199" s="89">
        <v>0</v>
      </c>
      <c r="H199" s="46">
        <f t="shared" si="19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18"/>
        <v>0</v>
      </c>
      <c r="F200" s="91">
        <v>0</v>
      </c>
      <c r="G200" s="89">
        <v>0</v>
      </c>
      <c r="H200" s="46">
        <f t="shared" si="19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18"/>
        <v>0</v>
      </c>
      <c r="F201" s="91">
        <v>0</v>
      </c>
      <c r="G201" s="89">
        <v>0</v>
      </c>
      <c r="H201" s="46">
        <f t="shared" si="19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18"/>
        <v>0</v>
      </c>
      <c r="F202" s="91">
        <v>0</v>
      </c>
      <c r="G202" s="89">
        <v>0</v>
      </c>
      <c r="H202" s="46">
        <f t="shared" si="19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18"/>
        <v>0</v>
      </c>
      <c r="F203" s="91">
        <v>0</v>
      </c>
      <c r="G203" s="89">
        <v>0</v>
      </c>
      <c r="H203" s="46">
        <f t="shared" si="19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415</v>
      </c>
      <c r="C204" s="71">
        <f>+ยกมา!H204</f>
        <v>0</v>
      </c>
      <c r="D204" s="80">
        <v>0</v>
      </c>
      <c r="E204" s="46">
        <f t="shared" si="18"/>
        <v>0</v>
      </c>
      <c r="F204" s="91">
        <v>0</v>
      </c>
      <c r="G204" s="89">
        <v>0</v>
      </c>
      <c r="H204" s="46">
        <f t="shared" si="19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419</v>
      </c>
      <c r="C205" s="71">
        <f>+ยกมา!H205</f>
        <v>0</v>
      </c>
      <c r="D205" s="80">
        <v>0</v>
      </c>
      <c r="E205" s="46">
        <f t="shared" si="18"/>
        <v>0</v>
      </c>
      <c r="F205" s="91">
        <v>0</v>
      </c>
      <c r="G205" s="89">
        <v>0</v>
      </c>
      <c r="H205" s="46">
        <f t="shared" si="19"/>
        <v>0</v>
      </c>
      <c r="I205" s="81"/>
      <c r="J205" s="20">
        <v>50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 t="s">
        <v>420</v>
      </c>
      <c r="C206" s="71">
        <f>+ยกมา!H206</f>
        <v>0</v>
      </c>
      <c r="D206" s="80">
        <v>0</v>
      </c>
      <c r="E206" s="46">
        <f t="shared" si="18"/>
        <v>0</v>
      </c>
      <c r="F206" s="91">
        <v>0</v>
      </c>
      <c r="G206" s="89">
        <v>0</v>
      </c>
      <c r="H206" s="46">
        <f t="shared" si="19"/>
        <v>0</v>
      </c>
      <c r="I206" s="81"/>
      <c r="J206" s="20">
        <v>50</v>
      </c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18"/>
        <v>0</v>
      </c>
      <c r="F207" s="91">
        <v>0</v>
      </c>
      <c r="G207" s="89">
        <v>0</v>
      </c>
      <c r="H207" s="46">
        <f t="shared" si="19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18"/>
        <v>0</v>
      </c>
      <c r="F208" s="91">
        <v>0</v>
      </c>
      <c r="G208" s="89">
        <v>0</v>
      </c>
      <c r="H208" s="46">
        <f t="shared" si="19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18"/>
        <v>0</v>
      </c>
      <c r="F209" s="91">
        <v>0</v>
      </c>
      <c r="G209" s="89">
        <v>0</v>
      </c>
      <c r="H209" s="46">
        <f t="shared" si="19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18"/>
        <v>0</v>
      </c>
      <c r="F210" s="91">
        <v>0</v>
      </c>
      <c r="G210" s="89">
        <v>0</v>
      </c>
      <c r="H210" s="46">
        <f t="shared" si="19"/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2250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895</v>
      </c>
      <c r="M229" s="2">
        <v>220</v>
      </c>
      <c r="N229" s="2">
        <v>100</v>
      </c>
      <c r="O229" s="2">
        <v>120</v>
      </c>
      <c r="P229" s="2">
        <v>155</v>
      </c>
      <c r="Q229" s="2">
        <v>300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280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1075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1075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1:K231"/>
    <mergeCell ref="J232:K232"/>
    <mergeCell ref="J233:K233"/>
    <mergeCell ref="J234:K234"/>
    <mergeCell ref="J235:K235"/>
    <mergeCell ref="J236:K236"/>
    <mergeCell ref="AC3:AC4"/>
    <mergeCell ref="S32:Z32"/>
    <mergeCell ref="I226:J226"/>
    <mergeCell ref="J227:K227"/>
    <mergeCell ref="J228:K228"/>
    <mergeCell ref="J230:K230"/>
    <mergeCell ref="T3:T4"/>
    <mergeCell ref="U3:U4"/>
    <mergeCell ref="V3:V4"/>
    <mergeCell ref="X3:X4"/>
    <mergeCell ref="Y3:AA3"/>
    <mergeCell ref="AB3:AB4"/>
    <mergeCell ref="L3:L4"/>
    <mergeCell ref="M3:M4"/>
    <mergeCell ref="O3:O4"/>
    <mergeCell ref="P3:P4"/>
    <mergeCell ref="R3:R4"/>
    <mergeCell ref="S3:S4"/>
    <mergeCell ref="A2:M2"/>
    <mergeCell ref="R2:AB2"/>
    <mergeCell ref="A3:A4"/>
    <mergeCell ref="B3:B4"/>
    <mergeCell ref="C3:C4"/>
    <mergeCell ref="D3:D4"/>
    <mergeCell ref="E3:E4"/>
    <mergeCell ref="G3:G4"/>
    <mergeCell ref="H3:H4"/>
    <mergeCell ref="I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+'1'!H5</f>
        <v>6</v>
      </c>
      <c r="D5" s="80">
        <v>5</v>
      </c>
      <c r="E5" s="46">
        <f t="shared" ref="E5" si="0">C5+D5</f>
        <v>11</v>
      </c>
      <c r="F5" s="91">
        <v>0</v>
      </c>
      <c r="G5" s="89">
        <v>0</v>
      </c>
      <c r="H5" s="46">
        <f t="shared" ref="H5" si="1">+E5-F5-I5-G5</f>
        <v>10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+'1'!H6</f>
        <v>46</v>
      </c>
      <c r="D6" s="80">
        <v>10</v>
      </c>
      <c r="E6" s="46">
        <f t="shared" ref="E6:E69" si="5">C6+D6</f>
        <v>56</v>
      </c>
      <c r="F6" s="91">
        <v>0</v>
      </c>
      <c r="G6" s="89">
        <v>0</v>
      </c>
      <c r="H6" s="46">
        <f t="shared" ref="H6:H69" si="6">+E6-F6-I6-G6</f>
        <v>52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15</v>
      </c>
      <c r="D11" s="80">
        <v>5</v>
      </c>
      <c r="E11" s="46">
        <f t="shared" si="5"/>
        <v>20</v>
      </c>
      <c r="F11" s="91">
        <v>0</v>
      </c>
      <c r="G11" s="89">
        <v>0</v>
      </c>
      <c r="H11" s="46">
        <f t="shared" si="6"/>
        <v>19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20</v>
      </c>
      <c r="D14" s="80">
        <v>5</v>
      </c>
      <c r="E14" s="46">
        <f t="shared" si="5"/>
        <v>25</v>
      </c>
      <c r="F14" s="91">
        <v>4</v>
      </c>
      <c r="G14" s="89">
        <v>0</v>
      </c>
      <c r="H14" s="46">
        <f t="shared" si="6"/>
        <v>20</v>
      </c>
      <c r="I14" s="81">
        <v>1</v>
      </c>
      <c r="J14" s="15">
        <v>50</v>
      </c>
      <c r="K14" s="72">
        <f t="shared" si="7"/>
        <v>50</v>
      </c>
      <c r="L14" s="17" t="s">
        <v>403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19</v>
      </c>
      <c r="D16" s="80">
        <v>5</v>
      </c>
      <c r="E16" s="46">
        <f t="shared" si="5"/>
        <v>24</v>
      </c>
      <c r="F16" s="91">
        <v>5</v>
      </c>
      <c r="G16" s="89">
        <v>0</v>
      </c>
      <c r="H16" s="46">
        <f t="shared" si="6"/>
        <v>19</v>
      </c>
      <c r="I16" s="81"/>
      <c r="J16" s="15">
        <v>50</v>
      </c>
      <c r="K16" s="72">
        <f t="shared" si="7"/>
        <v>0</v>
      </c>
      <c r="L16" s="17" t="s">
        <v>404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+'1'!H18</f>
        <v>17</v>
      </c>
      <c r="D18" s="80">
        <v>5</v>
      </c>
      <c r="E18" s="46">
        <f t="shared" si="5"/>
        <v>22</v>
      </c>
      <c r="F18" s="91">
        <v>2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405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18</v>
      </c>
      <c r="D22" s="80">
        <v>5</v>
      </c>
      <c r="E22" s="46">
        <f t="shared" si="5"/>
        <v>23</v>
      </c>
      <c r="F22" s="91">
        <v>0</v>
      </c>
      <c r="G22" s="89">
        <v>0</v>
      </c>
      <c r="H22" s="46">
        <f t="shared" si="6"/>
        <v>20</v>
      </c>
      <c r="I22" s="81">
        <v>3</v>
      </c>
      <c r="J22" s="20">
        <v>100</v>
      </c>
      <c r="K22" s="72">
        <f t="shared" si="7"/>
        <v>300</v>
      </c>
      <c r="L22" s="17" t="s">
        <v>397</v>
      </c>
      <c r="M22" s="18">
        <v>150</v>
      </c>
      <c r="N22" s="23">
        <f t="shared" si="8"/>
        <v>150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13</v>
      </c>
      <c r="D24" s="80">
        <v>5</v>
      </c>
      <c r="E24" s="46">
        <f t="shared" si="5"/>
        <v>18</v>
      </c>
      <c r="F24" s="91">
        <v>3</v>
      </c>
      <c r="G24" s="89">
        <v>0</v>
      </c>
      <c r="H24" s="46">
        <f t="shared" si="6"/>
        <v>14</v>
      </c>
      <c r="I24" s="81">
        <v>1</v>
      </c>
      <c r="J24" s="15">
        <v>100</v>
      </c>
      <c r="K24" s="72">
        <f t="shared" si="7"/>
        <v>100</v>
      </c>
      <c r="L24" s="17" t="s">
        <v>406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+'1'!H28</f>
        <v>12</v>
      </c>
      <c r="D28" s="80">
        <v>5</v>
      </c>
      <c r="E28" s="46">
        <f t="shared" si="5"/>
        <v>17</v>
      </c>
      <c r="F28" s="91">
        <v>0</v>
      </c>
      <c r="G28" s="89">
        <v>0</v>
      </c>
      <c r="H28" s="46">
        <f t="shared" si="6"/>
        <v>15</v>
      </c>
      <c r="I28" s="81">
        <v>2</v>
      </c>
      <c r="J28" s="15">
        <v>100</v>
      </c>
      <c r="K28" s="72">
        <f t="shared" si="7"/>
        <v>200</v>
      </c>
      <c r="L28" s="17" t="s">
        <v>395</v>
      </c>
      <c r="M28" s="18">
        <v>50</v>
      </c>
      <c r="N28" s="23">
        <f t="shared" si="8"/>
        <v>150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3</v>
      </c>
      <c r="D30" s="80">
        <v>0</v>
      </c>
      <c r="E30" s="46">
        <f t="shared" si="5"/>
        <v>3</v>
      </c>
      <c r="F30" s="91">
        <v>3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406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7</v>
      </c>
      <c r="D31" s="80">
        <v>10</v>
      </c>
      <c r="E31" s="46">
        <f t="shared" si="5"/>
        <v>17</v>
      </c>
      <c r="F31" s="91">
        <v>0</v>
      </c>
      <c r="G31" s="89">
        <v>0</v>
      </c>
      <c r="H31" s="46">
        <f t="shared" si="6"/>
        <v>16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0</v>
      </c>
      <c r="D32" s="80">
        <v>3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2</v>
      </c>
      <c r="D33" s="80">
        <v>3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1</v>
      </c>
      <c r="D37" s="80">
        <v>5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3</v>
      </c>
      <c r="D38" s="80">
        <v>5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5</v>
      </c>
      <c r="D39" s="80">
        <v>5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+'1'!H43</f>
        <v>1</v>
      </c>
      <c r="D43" s="80">
        <v>3</v>
      </c>
      <c r="E43" s="46">
        <f t="shared" si="5"/>
        <v>4</v>
      </c>
      <c r="F43" s="91">
        <v>1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407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+'1'!H44</f>
        <v>1</v>
      </c>
      <c r="D44" s="80">
        <v>3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+'1'!H45</f>
        <v>4</v>
      </c>
      <c r="D45" s="80">
        <v>3</v>
      </c>
      <c r="E45" s="46">
        <f t="shared" si="5"/>
        <v>7</v>
      </c>
      <c r="F45" s="91">
        <v>4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403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+'1'!H46</f>
        <v>0</v>
      </c>
      <c r="D46" s="80">
        <v>3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+'1'!H48</f>
        <v>1</v>
      </c>
      <c r="D48" s="80">
        <v>3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+'1'!H49</f>
        <v>0</v>
      </c>
      <c r="D49" s="80">
        <v>5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+'1'!H50</f>
        <v>3</v>
      </c>
      <c r="D50" s="80">
        <v>3</v>
      </c>
      <c r="E50" s="46">
        <f t="shared" si="5"/>
        <v>6</v>
      </c>
      <c r="F50" s="91">
        <v>3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406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5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1</v>
      </c>
      <c r="D61" s="80">
        <v>5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+'1'!H70</f>
        <v>6</v>
      </c>
      <c r="D70" s="80">
        <v>5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7</v>
      </c>
      <c r="D71" s="80">
        <v>5</v>
      </c>
      <c r="E71" s="46">
        <f t="shared" si="13"/>
        <v>12</v>
      </c>
      <c r="F71" s="91">
        <v>4</v>
      </c>
      <c r="G71" s="89">
        <v>0</v>
      </c>
      <c r="H71" s="46">
        <f t="shared" si="14"/>
        <v>7</v>
      </c>
      <c r="I71" s="81">
        <v>1</v>
      </c>
      <c r="J71" s="21">
        <v>50</v>
      </c>
      <c r="K71" s="72">
        <f t="shared" si="7"/>
        <v>50</v>
      </c>
      <c r="L71" s="17" t="s">
        <v>403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2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6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+'1'!H81</f>
        <v>0</v>
      </c>
      <c r="D81" s="80">
        <v>10</v>
      </c>
      <c r="E81" s="46">
        <f t="shared" si="13"/>
        <v>10</v>
      </c>
      <c r="F81" s="91">
        <v>0</v>
      </c>
      <c r="G81" s="89">
        <v>0</v>
      </c>
      <c r="H81" s="46">
        <f t="shared" si="14"/>
        <v>10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7</v>
      </c>
      <c r="D85" s="80">
        <v>15</v>
      </c>
      <c r="E85" s="46">
        <f t="shared" si="13"/>
        <v>22</v>
      </c>
      <c r="F85" s="91">
        <v>0</v>
      </c>
      <c r="G85" s="89">
        <v>0</v>
      </c>
      <c r="H85" s="46">
        <f t="shared" si="14"/>
        <v>21</v>
      </c>
      <c r="I85" s="81">
        <v>1</v>
      </c>
      <c r="J85" s="22">
        <v>120</v>
      </c>
      <c r="K85" s="72">
        <f t="shared" si="15"/>
        <v>120</v>
      </c>
      <c r="L85" s="17" t="s">
        <v>398</v>
      </c>
      <c r="M85" s="18">
        <v>20</v>
      </c>
      <c r="N85" s="23">
        <f t="shared" si="16"/>
        <v>100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1</v>
      </c>
      <c r="D86" s="80">
        <v>4</v>
      </c>
      <c r="E86" s="46">
        <f t="shared" si="13"/>
        <v>5</v>
      </c>
      <c r="F86" s="91">
        <v>0</v>
      </c>
      <c r="G86" s="89">
        <v>0</v>
      </c>
      <c r="H86" s="46">
        <f t="shared" si="14"/>
        <v>4</v>
      </c>
      <c r="I86" s="81">
        <v>1</v>
      </c>
      <c r="J86" s="20">
        <v>250</v>
      </c>
      <c r="K86" s="72">
        <f t="shared" si="15"/>
        <v>250</v>
      </c>
      <c r="L86" s="17" t="s">
        <v>399</v>
      </c>
      <c r="M86" s="18">
        <v>50</v>
      </c>
      <c r="N86" s="23">
        <f t="shared" si="16"/>
        <v>200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5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+'1'!H107</f>
        <v>3</v>
      </c>
      <c r="D107" s="80">
        <v>5</v>
      </c>
      <c r="E107" s="46">
        <f t="shared" si="13"/>
        <v>8</v>
      </c>
      <c r="F107" s="91">
        <v>0</v>
      </c>
      <c r="G107" s="89">
        <v>0</v>
      </c>
      <c r="H107" s="46">
        <f t="shared" si="14"/>
        <v>8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11</v>
      </c>
      <c r="D109" s="80">
        <v>5</v>
      </c>
      <c r="E109" s="46">
        <f t="shared" si="13"/>
        <v>16</v>
      </c>
      <c r="F109" s="91">
        <v>6</v>
      </c>
      <c r="G109" s="89">
        <v>0</v>
      </c>
      <c r="H109" s="46">
        <f t="shared" si="14"/>
        <v>10</v>
      </c>
      <c r="I109" s="81"/>
      <c r="J109" s="20">
        <v>50</v>
      </c>
      <c r="K109" s="72">
        <f t="shared" si="15"/>
        <v>0</v>
      </c>
      <c r="L109" s="17" t="s">
        <v>408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1</v>
      </c>
      <c r="D126" s="80">
        <v>5</v>
      </c>
      <c r="E126" s="46">
        <f t="shared" si="13"/>
        <v>6</v>
      </c>
      <c r="F126" s="91">
        <v>1</v>
      </c>
      <c r="G126" s="89">
        <v>0</v>
      </c>
      <c r="H126" s="46">
        <f t="shared" si="14"/>
        <v>5</v>
      </c>
      <c r="I126" s="81"/>
      <c r="J126" s="20">
        <v>25</v>
      </c>
      <c r="K126" s="72">
        <f>+J126*I126</f>
        <v>0</v>
      </c>
      <c r="L126" s="17" t="s">
        <v>407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3</v>
      </c>
      <c r="D127" s="80">
        <v>5</v>
      </c>
      <c r="E127" s="46">
        <f t="shared" si="13"/>
        <v>8</v>
      </c>
      <c r="F127" s="91">
        <v>3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406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20</v>
      </c>
      <c r="D158" s="80">
        <v>0</v>
      </c>
      <c r="E158" s="46">
        <f t="shared" si="18"/>
        <v>20</v>
      </c>
      <c r="F158" s="91">
        <v>0</v>
      </c>
      <c r="G158" s="89">
        <v>0</v>
      </c>
      <c r="H158" s="46">
        <f t="shared" si="19"/>
        <v>20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2120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375</v>
      </c>
      <c r="M229" s="2">
        <v>70</v>
      </c>
      <c r="N229" s="2">
        <v>150</v>
      </c>
      <c r="O229" s="2">
        <v>155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270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1475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1475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50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18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19</v>
      </c>
      <c r="D16" s="80">
        <v>0</v>
      </c>
      <c r="E16" s="46">
        <f t="shared" si="5"/>
        <v>19</v>
      </c>
      <c r="F16" s="91">
        <v>0</v>
      </c>
      <c r="G16" s="89">
        <v>0</v>
      </c>
      <c r="H16" s="46">
        <f t="shared" si="6"/>
        <v>19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19</v>
      </c>
      <c r="I22" s="81">
        <v>1</v>
      </c>
      <c r="J22" s="20">
        <v>100</v>
      </c>
      <c r="K22" s="72">
        <f t="shared" si="7"/>
        <v>100</v>
      </c>
      <c r="L22" s="17" t="s">
        <v>395</v>
      </c>
      <c r="M22" s="18">
        <v>50</v>
      </c>
      <c r="N22" s="23">
        <f t="shared" si="8"/>
        <v>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14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4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5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7</v>
      </c>
      <c r="I81" s="81">
        <v>3</v>
      </c>
      <c r="J81" s="20">
        <v>35</v>
      </c>
      <c r="K81" s="72">
        <f t="shared" si="15"/>
        <v>105</v>
      </c>
      <c r="L81" s="17" t="s">
        <v>400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21</v>
      </c>
      <c r="D85" s="80">
        <v>0</v>
      </c>
      <c r="E85" s="46">
        <f t="shared" si="13"/>
        <v>21</v>
      </c>
      <c r="F85" s="91">
        <v>0</v>
      </c>
      <c r="G85" s="89">
        <v>0</v>
      </c>
      <c r="H85" s="46">
        <f t="shared" si="14"/>
        <v>15</v>
      </c>
      <c r="I85" s="81">
        <v>6</v>
      </c>
      <c r="J85" s="22">
        <v>120</v>
      </c>
      <c r="K85" s="72">
        <f t="shared" si="15"/>
        <v>720</v>
      </c>
      <c r="L85" s="17" t="s">
        <v>16</v>
      </c>
      <c r="M85" s="18"/>
      <c r="N85" s="23">
        <f t="shared" si="16"/>
        <v>720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3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1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8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9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4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20</v>
      </c>
      <c r="D158" s="80">
        <v>0</v>
      </c>
      <c r="E158" s="46">
        <f t="shared" si="18"/>
        <v>20</v>
      </c>
      <c r="F158" s="91">
        <v>0</v>
      </c>
      <c r="G158" s="89">
        <v>0</v>
      </c>
      <c r="H158" s="46">
        <f t="shared" si="19"/>
        <v>19</v>
      </c>
      <c r="I158" s="81">
        <v>1</v>
      </c>
      <c r="J158" s="20">
        <v>150</v>
      </c>
      <c r="K158" s="72">
        <f t="shared" si="20"/>
        <v>150</v>
      </c>
      <c r="L158" s="17" t="s">
        <v>395</v>
      </c>
      <c r="M158" s="18">
        <v>75</v>
      </c>
      <c r="N158" s="23">
        <f t="shared" si="21"/>
        <v>75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2350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660</v>
      </c>
      <c r="M229" s="2">
        <v>120</v>
      </c>
      <c r="N229" s="2">
        <v>290</v>
      </c>
      <c r="O229" s="2">
        <v>250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170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1520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1520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+'3'!H5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+'3'!H6</f>
        <v>50</v>
      </c>
      <c r="D6" s="80">
        <v>0</v>
      </c>
      <c r="E6" s="46">
        <f t="shared" ref="E6:E69" si="5">C6+D6</f>
        <v>50</v>
      </c>
      <c r="F6" s="91">
        <v>0</v>
      </c>
      <c r="G6" s="89">
        <v>0</v>
      </c>
      <c r="H6" s="46">
        <f t="shared" ref="H6:H69" si="6">+E6-F6-I6-G6</f>
        <v>38</v>
      </c>
      <c r="I6" s="81">
        <v>12</v>
      </c>
      <c r="J6" s="15">
        <v>100</v>
      </c>
      <c r="K6" s="72">
        <f t="shared" ref="K6:K74" si="7">+J6*I6</f>
        <v>1200</v>
      </c>
      <c r="L6" s="17" t="s">
        <v>401</v>
      </c>
      <c r="M6" s="18">
        <v>200</v>
      </c>
      <c r="N6" s="23">
        <f t="shared" ref="N6:N74" si="8">SUM(K6-M6)</f>
        <v>1000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18</v>
      </c>
      <c r="D11" s="80">
        <v>0</v>
      </c>
      <c r="E11" s="46">
        <f t="shared" si="5"/>
        <v>18</v>
      </c>
      <c r="F11" s="91">
        <v>0</v>
      </c>
      <c r="G11" s="89">
        <v>0</v>
      </c>
      <c r="H11" s="46">
        <f t="shared" si="6"/>
        <v>18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19</v>
      </c>
      <c r="D16" s="80">
        <v>0</v>
      </c>
      <c r="E16" s="46">
        <f t="shared" si="5"/>
        <v>19</v>
      </c>
      <c r="F16" s="91">
        <v>0</v>
      </c>
      <c r="G16" s="89">
        <v>0</v>
      </c>
      <c r="H16" s="46">
        <f t="shared" si="6"/>
        <v>19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+'3'!H18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7</v>
      </c>
      <c r="I22" s="81">
        <v>12</v>
      </c>
      <c r="J22" s="20">
        <v>100</v>
      </c>
      <c r="K22" s="72">
        <f t="shared" si="7"/>
        <v>1200</v>
      </c>
      <c r="L22" s="17" t="s">
        <v>402</v>
      </c>
      <c r="M22" s="18">
        <v>600</v>
      </c>
      <c r="N22" s="23">
        <f t="shared" si="8"/>
        <v>600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9</v>
      </c>
      <c r="I24" s="81">
        <v>5</v>
      </c>
      <c r="J24" s="15">
        <v>100</v>
      </c>
      <c r="K24" s="72">
        <f t="shared" si="7"/>
        <v>500</v>
      </c>
      <c r="L24" s="17" t="s">
        <v>401</v>
      </c>
      <c r="M24" s="18">
        <v>200</v>
      </c>
      <c r="N24" s="23">
        <f t="shared" si="8"/>
        <v>300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+'3'!H28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12</v>
      </c>
      <c r="I28" s="81">
        <v>3</v>
      </c>
      <c r="J28" s="15">
        <v>100</v>
      </c>
      <c r="K28" s="72">
        <f t="shared" si="7"/>
        <v>300</v>
      </c>
      <c r="L28" s="17" t="s">
        <v>394</v>
      </c>
      <c r="M28" s="18">
        <v>100</v>
      </c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14</v>
      </c>
      <c r="D31" s="80">
        <v>0</v>
      </c>
      <c r="E31" s="46">
        <f t="shared" si="5"/>
        <v>14</v>
      </c>
      <c r="F31" s="91">
        <v>0</v>
      </c>
      <c r="G31" s="89">
        <v>0</v>
      </c>
      <c r="H31" s="46">
        <f t="shared" si="6"/>
        <v>4</v>
      </c>
      <c r="I31" s="81">
        <v>10</v>
      </c>
      <c r="J31" s="15">
        <v>100</v>
      </c>
      <c r="K31" s="72">
        <f t="shared" si="7"/>
        <v>1000</v>
      </c>
      <c r="L31" s="17" t="s">
        <v>16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+'3'!H43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+'3'!H44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+'3'!H45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+'3'!H46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+'3'!H48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+'3'!H49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+'3'!H50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+'3'!H70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1</v>
      </c>
      <c r="I77" s="81">
        <v>5</v>
      </c>
      <c r="J77" s="21">
        <v>35</v>
      </c>
      <c r="K77" s="72">
        <f t="shared" si="15"/>
        <v>175</v>
      </c>
      <c r="L77" s="17" t="s">
        <v>16</v>
      </c>
      <c r="M77" s="18"/>
      <c r="N77" s="23">
        <f t="shared" si="16"/>
        <v>175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+'3'!H81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4</v>
      </c>
      <c r="I81" s="81">
        <v>3</v>
      </c>
      <c r="J81" s="20">
        <v>35</v>
      </c>
      <c r="K81" s="72">
        <f t="shared" si="15"/>
        <v>105</v>
      </c>
      <c r="L81" s="17" t="s">
        <v>400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15</v>
      </c>
      <c r="D85" s="80">
        <v>0</v>
      </c>
      <c r="E85" s="46">
        <f t="shared" si="13"/>
        <v>15</v>
      </c>
      <c r="F85" s="91">
        <v>0</v>
      </c>
      <c r="G85" s="89">
        <v>0</v>
      </c>
      <c r="H85" s="46">
        <f t="shared" si="14"/>
        <v>15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2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3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+'3'!H107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6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5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5330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1090</v>
      </c>
      <c r="M229" s="2">
        <v>250</v>
      </c>
      <c r="N229" s="2">
        <v>55</v>
      </c>
      <c r="O229" s="2">
        <v>600</v>
      </c>
      <c r="P229" s="2">
        <v>185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1145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3095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3095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+'4'!H5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+'4'!H6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37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18</v>
      </c>
      <c r="D11" s="80">
        <v>0</v>
      </c>
      <c r="E11" s="46">
        <f t="shared" si="5"/>
        <v>18</v>
      </c>
      <c r="F11" s="91">
        <v>0</v>
      </c>
      <c r="G11" s="89">
        <v>0</v>
      </c>
      <c r="H11" s="46">
        <f t="shared" si="6"/>
        <v>18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19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19</v>
      </c>
      <c r="D16" s="80">
        <v>0</v>
      </c>
      <c r="E16" s="46">
        <f t="shared" si="5"/>
        <v>19</v>
      </c>
      <c r="F16" s="91">
        <v>0</v>
      </c>
      <c r="G16" s="89">
        <v>0</v>
      </c>
      <c r="H16" s="46">
        <f t="shared" si="6"/>
        <v>19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+'4'!H18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6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9</v>
      </c>
      <c r="D24" s="80">
        <v>0</v>
      </c>
      <c r="E24" s="46">
        <f t="shared" si="5"/>
        <v>9</v>
      </c>
      <c r="F24" s="91">
        <v>0</v>
      </c>
      <c r="G24" s="89">
        <v>0</v>
      </c>
      <c r="H24" s="46">
        <f t="shared" si="6"/>
        <v>9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+'4'!H28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4</v>
      </c>
      <c r="D31" s="80">
        <v>0</v>
      </c>
      <c r="E31" s="46">
        <f t="shared" si="5"/>
        <v>4</v>
      </c>
      <c r="F31" s="91">
        <v>0</v>
      </c>
      <c r="G31" s="89">
        <v>0</v>
      </c>
      <c r="H31" s="46">
        <f t="shared" si="6"/>
        <v>3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+'4'!H43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+'4'!H44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+'4'!H46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+'4'!H49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+'4'!H50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+'4'!H70</f>
        <v>10</v>
      </c>
      <c r="D70" s="80">
        <v>0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10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3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+'4'!H81</f>
        <v>4</v>
      </c>
      <c r="D81" s="80">
        <v>0</v>
      </c>
      <c r="E81" s="46">
        <f t="shared" si="13"/>
        <v>4</v>
      </c>
      <c r="F81" s="91">
        <v>0</v>
      </c>
      <c r="G81" s="89">
        <v>0</v>
      </c>
      <c r="H81" s="46">
        <f t="shared" si="14"/>
        <v>4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15</v>
      </c>
      <c r="D85" s="80">
        <v>0</v>
      </c>
      <c r="E85" s="46">
        <f t="shared" si="13"/>
        <v>15</v>
      </c>
      <c r="F85" s="91">
        <v>0</v>
      </c>
      <c r="G85" s="89">
        <v>0</v>
      </c>
      <c r="H85" s="46">
        <f t="shared" si="14"/>
        <v>10</v>
      </c>
      <c r="I85" s="81">
        <v>5</v>
      </c>
      <c r="J85" s="22">
        <v>120</v>
      </c>
      <c r="K85" s="72">
        <f t="shared" si="15"/>
        <v>600</v>
      </c>
      <c r="L85" s="17" t="s">
        <v>409</v>
      </c>
      <c r="M85" s="18">
        <v>20</v>
      </c>
      <c r="N85" s="23">
        <f t="shared" si="16"/>
        <v>580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0</v>
      </c>
      <c r="I86" s="81">
        <v>2</v>
      </c>
      <c r="J86" s="20">
        <v>250</v>
      </c>
      <c r="K86" s="72">
        <f t="shared" si="15"/>
        <v>500</v>
      </c>
      <c r="L86" s="17" t="s">
        <v>16</v>
      </c>
      <c r="M86" s="18"/>
      <c r="N86" s="23">
        <f t="shared" si="16"/>
        <v>500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+'4'!H107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5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1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17</v>
      </c>
      <c r="I158" s="81">
        <v>2</v>
      </c>
      <c r="J158" s="20">
        <v>150</v>
      </c>
      <c r="K158" s="72">
        <f t="shared" si="20"/>
        <v>300</v>
      </c>
      <c r="L158" s="17" t="s">
        <v>394</v>
      </c>
      <c r="M158" s="18">
        <v>150</v>
      </c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2495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585</v>
      </c>
      <c r="M229" s="2">
        <v>150</v>
      </c>
      <c r="N229" s="2">
        <v>300</v>
      </c>
      <c r="O229" s="2">
        <v>135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170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1740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1740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J194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+'5'!H5</f>
        <v>9</v>
      </c>
      <c r="D5" s="80">
        <v>5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+'5'!H6</f>
        <v>37</v>
      </c>
      <c r="D6" s="80">
        <v>20</v>
      </c>
      <c r="E6" s="46">
        <f t="shared" ref="E6:E69" si="5">C6+D6</f>
        <v>57</v>
      </c>
      <c r="F6" s="91">
        <v>2</v>
      </c>
      <c r="G6" s="89">
        <v>0</v>
      </c>
      <c r="H6" s="46">
        <f t="shared" ref="H6:H69" si="6">+E6-F6-I6-G6</f>
        <v>52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18</v>
      </c>
      <c r="D11" s="80">
        <v>5</v>
      </c>
      <c r="E11" s="46">
        <f t="shared" si="5"/>
        <v>23</v>
      </c>
      <c r="F11" s="91">
        <v>1</v>
      </c>
      <c r="G11" s="89">
        <v>0</v>
      </c>
      <c r="H11" s="46">
        <f t="shared" si="6"/>
        <v>19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19</v>
      </c>
      <c r="D14" s="80">
        <v>5</v>
      </c>
      <c r="E14" s="46">
        <f t="shared" si="5"/>
        <v>24</v>
      </c>
      <c r="F14" s="91">
        <v>2</v>
      </c>
      <c r="G14" s="89">
        <v>0</v>
      </c>
      <c r="H14" s="46">
        <f t="shared" si="6"/>
        <v>20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/>
      <c r="N14" s="23">
        <f t="shared" si="8"/>
        <v>100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19</v>
      </c>
      <c r="D16" s="80">
        <v>5</v>
      </c>
      <c r="E16" s="46">
        <f t="shared" si="5"/>
        <v>24</v>
      </c>
      <c r="F16" s="91">
        <v>2</v>
      </c>
      <c r="G16" s="89">
        <v>0</v>
      </c>
      <c r="H16" s="46">
        <f t="shared" si="6"/>
        <v>21</v>
      </c>
      <c r="I16" s="81">
        <v>1</v>
      </c>
      <c r="J16" s="15">
        <v>50</v>
      </c>
      <c r="K16" s="72">
        <f t="shared" si="7"/>
        <v>50</v>
      </c>
      <c r="L16" s="17" t="s">
        <v>16</v>
      </c>
      <c r="M16" s="18"/>
      <c r="N16" s="23">
        <f t="shared" si="8"/>
        <v>50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+'5'!H18</f>
        <v>20</v>
      </c>
      <c r="D18" s="80">
        <v>5</v>
      </c>
      <c r="E18" s="46">
        <f t="shared" si="5"/>
        <v>25</v>
      </c>
      <c r="F18" s="91">
        <v>3</v>
      </c>
      <c r="G18" s="89">
        <v>0</v>
      </c>
      <c r="H18" s="46">
        <f t="shared" si="6"/>
        <v>20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6</v>
      </c>
      <c r="D22" s="80">
        <v>5</v>
      </c>
      <c r="E22" s="46">
        <f t="shared" si="5"/>
        <v>11</v>
      </c>
      <c r="F22" s="91">
        <v>0</v>
      </c>
      <c r="G22" s="89">
        <v>0</v>
      </c>
      <c r="H22" s="46">
        <f t="shared" si="6"/>
        <v>9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9</v>
      </c>
      <c r="D24" s="80">
        <v>5</v>
      </c>
      <c r="E24" s="46">
        <f t="shared" si="5"/>
        <v>14</v>
      </c>
      <c r="F24" s="91">
        <v>2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+'5'!H28</f>
        <v>12</v>
      </c>
      <c r="D28" s="80">
        <v>5</v>
      </c>
      <c r="E28" s="46">
        <f t="shared" si="5"/>
        <v>17</v>
      </c>
      <c r="F28" s="91">
        <v>5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3</v>
      </c>
      <c r="D31" s="80">
        <v>20</v>
      </c>
      <c r="E31" s="46">
        <f t="shared" si="5"/>
        <v>23</v>
      </c>
      <c r="F31" s="91">
        <v>0</v>
      </c>
      <c r="G31" s="89">
        <v>0</v>
      </c>
      <c r="H31" s="46">
        <f t="shared" si="6"/>
        <v>22</v>
      </c>
      <c r="I31" s="81">
        <v>1</v>
      </c>
      <c r="J31" s="15">
        <v>100</v>
      </c>
      <c r="K31" s="72">
        <f t="shared" si="7"/>
        <v>100</v>
      </c>
      <c r="L31" s="17" t="s">
        <v>410</v>
      </c>
      <c r="M31" s="18">
        <v>20</v>
      </c>
      <c r="N31" s="23">
        <f t="shared" si="8"/>
        <v>80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4</v>
      </c>
      <c r="D33" s="80">
        <v>0</v>
      </c>
      <c r="E33" s="46">
        <f t="shared" si="5"/>
        <v>4</v>
      </c>
      <c r="F33" s="91">
        <v>2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4</v>
      </c>
      <c r="D37" s="80">
        <v>5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6</v>
      </c>
      <c r="D38" s="80">
        <v>5</v>
      </c>
      <c r="E38" s="46">
        <f t="shared" si="5"/>
        <v>11</v>
      </c>
      <c r="F38" s="91">
        <v>0</v>
      </c>
      <c r="G38" s="89">
        <v>0</v>
      </c>
      <c r="H38" s="46">
        <f t="shared" si="6"/>
        <v>9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10</v>
      </c>
      <c r="D39" s="80">
        <v>5</v>
      </c>
      <c r="E39" s="46">
        <f t="shared" si="5"/>
        <v>15</v>
      </c>
      <c r="F39" s="91">
        <v>0</v>
      </c>
      <c r="G39" s="89">
        <v>0</v>
      </c>
      <c r="H39" s="46">
        <f t="shared" si="6"/>
        <v>15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+'5'!H43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+'5'!H44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+'5'!H45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+'5'!H46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+'5'!H48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+'5'!H49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3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+'5'!H50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1</v>
      </c>
      <c r="D59" s="80">
        <v>5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4</v>
      </c>
      <c r="D60" s="80">
        <v>0</v>
      </c>
      <c r="E60" s="46">
        <f t="shared" si="5"/>
        <v>4</v>
      </c>
      <c r="F60" s="91">
        <v>4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+'5'!H70</f>
        <v>10</v>
      </c>
      <c r="D70" s="80">
        <v>5</v>
      </c>
      <c r="E70" s="46">
        <f t="shared" ref="E70:E133" si="13">C70+D70</f>
        <v>15</v>
      </c>
      <c r="F70" s="91">
        <v>2</v>
      </c>
      <c r="G70" s="89">
        <v>0</v>
      </c>
      <c r="H70" s="46">
        <f t="shared" ref="H70:H133" si="14">+E70-F70-I70-G70</f>
        <v>12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3</v>
      </c>
      <c r="D71" s="80">
        <v>5</v>
      </c>
      <c r="E71" s="46">
        <f t="shared" si="13"/>
        <v>8</v>
      </c>
      <c r="F71" s="91">
        <v>0</v>
      </c>
      <c r="G71" s="89">
        <v>0</v>
      </c>
      <c r="H71" s="46">
        <f t="shared" si="14"/>
        <v>7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0</v>
      </c>
      <c r="D74" s="80">
        <v>3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2</v>
      </c>
      <c r="D75" s="80">
        <v>3</v>
      </c>
      <c r="E75" s="46">
        <f t="shared" si="13"/>
        <v>5</v>
      </c>
      <c r="F75" s="91">
        <v>2</v>
      </c>
      <c r="G75" s="89">
        <v>0</v>
      </c>
      <c r="H75" s="46">
        <f t="shared" si="14"/>
        <v>2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6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+'5'!H81</f>
        <v>4</v>
      </c>
      <c r="D81" s="80">
        <v>0</v>
      </c>
      <c r="E81" s="46">
        <f t="shared" si="13"/>
        <v>4</v>
      </c>
      <c r="F81" s="91">
        <v>0</v>
      </c>
      <c r="G81" s="89">
        <v>0</v>
      </c>
      <c r="H81" s="46">
        <f t="shared" si="14"/>
        <v>2</v>
      </c>
      <c r="I81" s="81">
        <v>2</v>
      </c>
      <c r="J81" s="20">
        <v>35</v>
      </c>
      <c r="K81" s="72">
        <f t="shared" si="15"/>
        <v>70</v>
      </c>
      <c r="L81" s="17" t="s">
        <v>412</v>
      </c>
      <c r="M81" s="18">
        <v>30</v>
      </c>
      <c r="N81" s="23">
        <f t="shared" si="16"/>
        <v>40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10</v>
      </c>
      <c r="D85" s="80">
        <v>6</v>
      </c>
      <c r="E85" s="46">
        <f t="shared" si="13"/>
        <v>16</v>
      </c>
      <c r="F85" s="91">
        <v>0</v>
      </c>
      <c r="G85" s="89">
        <v>0</v>
      </c>
      <c r="H85" s="46">
        <f t="shared" si="14"/>
        <v>12</v>
      </c>
      <c r="I85" s="81">
        <v>4</v>
      </c>
      <c r="J85" s="22">
        <v>120</v>
      </c>
      <c r="K85" s="72">
        <f t="shared" si="15"/>
        <v>480</v>
      </c>
      <c r="L85" s="17" t="s">
        <v>411</v>
      </c>
      <c r="M85" s="18">
        <v>40</v>
      </c>
      <c r="N85" s="23">
        <f t="shared" si="16"/>
        <v>440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4</v>
      </c>
      <c r="E86" s="46">
        <f t="shared" si="13"/>
        <v>4</v>
      </c>
      <c r="F86" s="91">
        <v>0</v>
      </c>
      <c r="G86" s="89">
        <v>0</v>
      </c>
      <c r="H86" s="46">
        <f t="shared" si="14"/>
        <v>4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+'5'!H107</f>
        <v>5</v>
      </c>
      <c r="D107" s="80">
        <v>5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7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1</v>
      </c>
      <c r="D109" s="80">
        <v>5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4</v>
      </c>
      <c r="D126" s="80">
        <v>5</v>
      </c>
      <c r="E126" s="46">
        <f t="shared" si="13"/>
        <v>9</v>
      </c>
      <c r="F126" s="91">
        <v>0</v>
      </c>
      <c r="G126" s="89">
        <v>0</v>
      </c>
      <c r="H126" s="46">
        <f t="shared" si="14"/>
        <v>9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5</v>
      </c>
      <c r="D127" s="80">
        <v>5</v>
      </c>
      <c r="E127" s="46">
        <f t="shared" si="13"/>
        <v>10</v>
      </c>
      <c r="F127" s="91">
        <v>0</v>
      </c>
      <c r="G127" s="89">
        <v>0</v>
      </c>
      <c r="H127" s="46">
        <f t="shared" si="14"/>
        <v>10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1</v>
      </c>
      <c r="D154" s="80">
        <v>5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4</v>
      </c>
      <c r="D172" s="80">
        <v>5</v>
      </c>
      <c r="E172" s="46">
        <f t="shared" si="18"/>
        <v>9</v>
      </c>
      <c r="F172" s="91">
        <v>0</v>
      </c>
      <c r="G172" s="89">
        <v>0</v>
      </c>
      <c r="H172" s="46">
        <f t="shared" si="19"/>
        <v>8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2445</v>
      </c>
    </row>
    <row r="228" spans="1:20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1450</v>
      </c>
      <c r="M229" s="2">
        <v>125</v>
      </c>
      <c r="N229" s="2">
        <v>150</v>
      </c>
      <c r="O229" s="2">
        <v>350</v>
      </c>
      <c r="P229" s="2">
        <v>365</v>
      </c>
      <c r="Q229" s="2">
        <v>100</v>
      </c>
      <c r="R229" s="2">
        <v>120</v>
      </c>
      <c r="S229" s="2">
        <v>140</v>
      </c>
      <c r="T229" s="2">
        <v>100</v>
      </c>
    </row>
    <row r="230" spans="1:20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20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20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90</v>
      </c>
    </row>
    <row r="233" spans="1:20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905</v>
      </c>
    </row>
    <row r="234" spans="1:20" ht="24.6" x14ac:dyDescent="0.65">
      <c r="A234" s="1"/>
      <c r="C234" s="31"/>
      <c r="E234" s="31"/>
      <c r="H234" s="31"/>
      <c r="J234" s="135" t="s">
        <v>209</v>
      </c>
      <c r="K234" s="136"/>
      <c r="L234" s="37">
        <v>905</v>
      </c>
    </row>
    <row r="235" spans="1:20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20" ht="24.6" x14ac:dyDescent="0.65">
      <c r="H236" s="2"/>
      <c r="J236" s="135" t="s">
        <v>211</v>
      </c>
      <c r="K236" s="136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167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+'6'!H5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+'6'!H6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49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21</v>
      </c>
      <c r="D16" s="80">
        <v>0</v>
      </c>
      <c r="E16" s="46">
        <f t="shared" si="5"/>
        <v>21</v>
      </c>
      <c r="F16" s="91">
        <v>0</v>
      </c>
      <c r="G16" s="89">
        <v>0</v>
      </c>
      <c r="H16" s="46">
        <f t="shared" si="6"/>
        <v>21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+'6'!H18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+'6'!H28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21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8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8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15</v>
      </c>
      <c r="D39" s="80">
        <v>0</v>
      </c>
      <c r="E39" s="46">
        <f t="shared" si="5"/>
        <v>15</v>
      </c>
      <c r="F39" s="91">
        <v>0</v>
      </c>
      <c r="G39" s="89">
        <v>0</v>
      </c>
      <c r="H39" s="46">
        <f t="shared" si="6"/>
        <v>15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+'6'!H43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+'6'!H44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+'6'!H45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+'6'!H46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+'6'!H48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+'6'!H49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+'6'!H50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5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+'6'!H70</f>
        <v>12</v>
      </c>
      <c r="D70" s="80">
        <v>0</v>
      </c>
      <c r="E70" s="46">
        <f t="shared" ref="E70:E133" si="13">C70+D70</f>
        <v>12</v>
      </c>
      <c r="F70" s="91">
        <v>0</v>
      </c>
      <c r="G70" s="89">
        <v>0</v>
      </c>
      <c r="H70" s="46">
        <f t="shared" ref="H70:H133" si="14">+E70-F70-I70-G70</f>
        <v>11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2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+'6'!H81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12</v>
      </c>
      <c r="D85" s="80">
        <v>0</v>
      </c>
      <c r="E85" s="46">
        <f t="shared" si="13"/>
        <v>12</v>
      </c>
      <c r="F85" s="91">
        <v>0</v>
      </c>
      <c r="G85" s="89">
        <v>0</v>
      </c>
      <c r="H85" s="46">
        <f t="shared" si="14"/>
        <v>9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4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+'6'!H107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9</v>
      </c>
      <c r="D126" s="80">
        <v>0</v>
      </c>
      <c r="E126" s="46">
        <f t="shared" si="13"/>
        <v>9</v>
      </c>
      <c r="F126" s="91">
        <v>0</v>
      </c>
      <c r="G126" s="89">
        <v>0</v>
      </c>
      <c r="H126" s="46">
        <f t="shared" si="14"/>
        <v>9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10</v>
      </c>
      <c r="D127" s="80">
        <v>0</v>
      </c>
      <c r="E127" s="46">
        <f t="shared" si="13"/>
        <v>10</v>
      </c>
      <c r="F127" s="91">
        <v>0</v>
      </c>
      <c r="G127" s="89">
        <v>0</v>
      </c>
      <c r="H127" s="46">
        <f t="shared" si="14"/>
        <v>10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4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8</v>
      </c>
      <c r="D172" s="80">
        <v>0</v>
      </c>
      <c r="E172" s="46">
        <f t="shared" si="18"/>
        <v>8</v>
      </c>
      <c r="F172" s="91">
        <v>0</v>
      </c>
      <c r="G172" s="89">
        <v>0</v>
      </c>
      <c r="H172" s="46">
        <f t="shared" si="19"/>
        <v>6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10</v>
      </c>
      <c r="E173" s="46">
        <f t="shared" si="18"/>
        <v>10</v>
      </c>
      <c r="F173" s="91">
        <v>0</v>
      </c>
      <c r="G173" s="89">
        <v>0</v>
      </c>
      <c r="H173" s="46">
        <f t="shared" si="19"/>
        <v>8</v>
      </c>
      <c r="I173" s="81">
        <v>2</v>
      </c>
      <c r="J173" s="20">
        <v>25</v>
      </c>
      <c r="K173" s="72">
        <f t="shared" si="20"/>
        <v>50</v>
      </c>
      <c r="L173" s="17" t="s">
        <v>16</v>
      </c>
      <c r="M173" s="18"/>
      <c r="N173" s="23">
        <f t="shared" si="21"/>
        <v>50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5</v>
      </c>
      <c r="E174" s="46">
        <f t="shared" si="18"/>
        <v>5</v>
      </c>
      <c r="F174" s="91">
        <v>0</v>
      </c>
      <c r="G174" s="89">
        <v>0</v>
      </c>
      <c r="H174" s="46">
        <f t="shared" si="19"/>
        <v>5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+'6'!H175</f>
        <v>0</v>
      </c>
      <c r="D175" s="80">
        <v>10</v>
      </c>
      <c r="E175" s="46">
        <f t="shared" si="18"/>
        <v>10</v>
      </c>
      <c r="F175" s="91">
        <v>0</v>
      </c>
      <c r="G175" s="89">
        <v>0</v>
      </c>
      <c r="H175" s="46">
        <f t="shared" si="19"/>
        <v>7</v>
      </c>
      <c r="I175" s="81">
        <v>3</v>
      </c>
      <c r="J175" s="20">
        <v>25</v>
      </c>
      <c r="K175" s="72">
        <f t="shared" si="20"/>
        <v>75</v>
      </c>
      <c r="L175" s="17" t="s">
        <v>16</v>
      </c>
      <c r="M175" s="18"/>
      <c r="N175" s="23">
        <f t="shared" si="21"/>
        <v>75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10</v>
      </c>
      <c r="E176" s="46">
        <f t="shared" si="18"/>
        <v>10</v>
      </c>
      <c r="F176" s="91">
        <v>0</v>
      </c>
      <c r="G176" s="89">
        <v>0</v>
      </c>
      <c r="H176" s="46">
        <f t="shared" si="19"/>
        <v>9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10</v>
      </c>
      <c r="E177" s="46">
        <f t="shared" si="18"/>
        <v>10</v>
      </c>
      <c r="F177" s="91">
        <v>0</v>
      </c>
      <c r="G177" s="89">
        <v>0</v>
      </c>
      <c r="H177" s="46">
        <f t="shared" si="19"/>
        <v>7</v>
      </c>
      <c r="I177" s="81">
        <v>3</v>
      </c>
      <c r="J177" s="20">
        <v>25</v>
      </c>
      <c r="K177" s="72">
        <f>+J177*I177</f>
        <v>75</v>
      </c>
      <c r="L177" s="17" t="s">
        <v>16</v>
      </c>
      <c r="M177" s="18"/>
      <c r="N177" s="23">
        <f>SUM(K177-M177)</f>
        <v>75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1860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465</v>
      </c>
      <c r="M229" s="2">
        <v>105</v>
      </c>
      <c r="N229" s="2">
        <v>100</v>
      </c>
      <c r="O229" s="2">
        <v>140</v>
      </c>
      <c r="P229" s="2">
        <v>120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50</v>
      </c>
      <c r="M231" s="2" t="s">
        <v>360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1345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1345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167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+'7'!H5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10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+'7'!H6</f>
        <v>49</v>
      </c>
      <c r="D6" s="80">
        <v>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30</v>
      </c>
      <c r="I6" s="81">
        <v>19</v>
      </c>
      <c r="J6" s="15">
        <v>100</v>
      </c>
      <c r="K6" s="72">
        <f t="shared" ref="K6:K74" si="7">+J6*I6</f>
        <v>1900</v>
      </c>
      <c r="L6" s="17" t="s">
        <v>16</v>
      </c>
      <c r="M6" s="18"/>
      <c r="N6" s="23">
        <f t="shared" ref="N6:N74" si="8">SUM(K6-M6)</f>
        <v>1900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21</v>
      </c>
      <c r="D16" s="80">
        <v>0</v>
      </c>
      <c r="E16" s="46">
        <f t="shared" si="5"/>
        <v>21</v>
      </c>
      <c r="F16" s="91">
        <v>0</v>
      </c>
      <c r="G16" s="89">
        <v>0</v>
      </c>
      <c r="H16" s="46">
        <f t="shared" si="6"/>
        <v>21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+'7'!H18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8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+'7'!H28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21</v>
      </c>
      <c r="D31" s="80">
        <v>0</v>
      </c>
      <c r="E31" s="46">
        <f t="shared" si="5"/>
        <v>21</v>
      </c>
      <c r="F31" s="91">
        <v>0</v>
      </c>
      <c r="G31" s="89">
        <v>0</v>
      </c>
      <c r="H31" s="46">
        <f t="shared" si="6"/>
        <v>21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15</v>
      </c>
      <c r="D39" s="80">
        <v>0</v>
      </c>
      <c r="E39" s="46">
        <f t="shared" si="5"/>
        <v>15</v>
      </c>
      <c r="F39" s="91">
        <v>0</v>
      </c>
      <c r="G39" s="89">
        <v>0</v>
      </c>
      <c r="H39" s="46">
        <f t="shared" si="6"/>
        <v>13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/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+'7'!H43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2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+'7'!H44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+'7'!H45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2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+'7'!H46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+'7'!H49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+'7'!H50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2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+'7'!H70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+'7'!H81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9</v>
      </c>
      <c r="D85" s="80">
        <v>0</v>
      </c>
      <c r="E85" s="46">
        <f t="shared" si="13"/>
        <v>9</v>
      </c>
      <c r="F85" s="91">
        <v>0</v>
      </c>
      <c r="G85" s="89">
        <v>0</v>
      </c>
      <c r="H85" s="46">
        <f t="shared" si="14"/>
        <v>6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3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+'7'!H107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3</v>
      </c>
      <c r="I107" s="81">
        <v>4</v>
      </c>
      <c r="J107" s="22">
        <v>50</v>
      </c>
      <c r="K107" s="72">
        <f t="shared" si="15"/>
        <v>200</v>
      </c>
      <c r="L107" s="17" t="s">
        <v>16</v>
      </c>
      <c r="M107" s="18"/>
      <c r="N107" s="23">
        <f t="shared" si="16"/>
        <v>200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4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9</v>
      </c>
      <c r="D126" s="80">
        <v>0</v>
      </c>
      <c r="E126" s="46">
        <f t="shared" si="13"/>
        <v>9</v>
      </c>
      <c r="F126" s="91">
        <v>0</v>
      </c>
      <c r="G126" s="89">
        <v>0</v>
      </c>
      <c r="H126" s="46">
        <f t="shared" si="14"/>
        <v>6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/>
      <c r="N126" s="23">
        <f>SUM(K126-M126)</f>
        <v>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10</v>
      </c>
      <c r="D127" s="80">
        <v>0</v>
      </c>
      <c r="E127" s="46">
        <f t="shared" si="13"/>
        <v>10</v>
      </c>
      <c r="F127" s="91">
        <v>0</v>
      </c>
      <c r="G127" s="89">
        <v>0</v>
      </c>
      <c r="H127" s="46">
        <f t="shared" si="14"/>
        <v>10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5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8</v>
      </c>
      <c r="D173" s="80">
        <v>0</v>
      </c>
      <c r="E173" s="46">
        <f t="shared" si="18"/>
        <v>8</v>
      </c>
      <c r="F173" s="91">
        <v>0</v>
      </c>
      <c r="G173" s="89">
        <v>0</v>
      </c>
      <c r="H173" s="46">
        <f t="shared" si="19"/>
        <v>8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5</v>
      </c>
      <c r="D174" s="80">
        <v>0</v>
      </c>
      <c r="E174" s="46">
        <f t="shared" si="18"/>
        <v>5</v>
      </c>
      <c r="F174" s="91">
        <v>0</v>
      </c>
      <c r="G174" s="89">
        <v>0</v>
      </c>
      <c r="H174" s="46">
        <f t="shared" si="19"/>
        <v>5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+'7'!H175</f>
        <v>7</v>
      </c>
      <c r="D175" s="80">
        <v>0</v>
      </c>
      <c r="E175" s="46">
        <f t="shared" si="18"/>
        <v>7</v>
      </c>
      <c r="F175" s="91">
        <v>0</v>
      </c>
      <c r="G175" s="89">
        <v>0</v>
      </c>
      <c r="H175" s="46">
        <f t="shared" si="19"/>
        <v>2</v>
      </c>
      <c r="I175" s="81">
        <v>5</v>
      </c>
      <c r="J175" s="20">
        <v>25</v>
      </c>
      <c r="K175" s="72">
        <f t="shared" si="20"/>
        <v>125</v>
      </c>
      <c r="L175" s="17" t="s">
        <v>16</v>
      </c>
      <c r="M175" s="18"/>
      <c r="N175" s="23">
        <f t="shared" si="21"/>
        <v>125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9</v>
      </c>
      <c r="D176" s="80">
        <v>0</v>
      </c>
      <c r="E176" s="46">
        <f t="shared" si="18"/>
        <v>9</v>
      </c>
      <c r="F176" s="91">
        <v>0</v>
      </c>
      <c r="G176" s="89">
        <v>0</v>
      </c>
      <c r="H176" s="46">
        <f t="shared" si="19"/>
        <v>8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7</v>
      </c>
      <c r="D177" s="80">
        <v>0</v>
      </c>
      <c r="E177" s="46">
        <f t="shared" si="18"/>
        <v>7</v>
      </c>
      <c r="F177" s="91">
        <v>0</v>
      </c>
      <c r="G177" s="89">
        <v>0</v>
      </c>
      <c r="H177" s="46">
        <f t="shared" si="19"/>
        <v>7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4330</v>
      </c>
    </row>
    <row r="228" spans="1:18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1510</v>
      </c>
      <c r="M229" s="2">
        <v>380</v>
      </c>
      <c r="N229" s="2">
        <v>400</v>
      </c>
      <c r="O229" s="2">
        <v>200</v>
      </c>
      <c r="P229" s="2">
        <v>60</v>
      </c>
      <c r="Q229" s="2">
        <v>120</v>
      </c>
      <c r="R229" s="2">
        <v>350</v>
      </c>
    </row>
    <row r="230" spans="1:18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8" ht="24.6" x14ac:dyDescent="0.65">
      <c r="A231" s="1"/>
      <c r="C231" s="31"/>
      <c r="E231" s="31"/>
      <c r="H231" s="31"/>
      <c r="J231" s="135" t="s">
        <v>206</v>
      </c>
      <c r="K231" s="136"/>
      <c r="L231" s="36">
        <v>50</v>
      </c>
      <c r="M231" s="2" t="s">
        <v>360</v>
      </c>
    </row>
    <row r="232" spans="1:18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0</v>
      </c>
    </row>
    <row r="233" spans="1:18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2770</v>
      </c>
    </row>
    <row r="234" spans="1:18" ht="24.6" x14ac:dyDescent="0.65">
      <c r="A234" s="1"/>
      <c r="C234" s="31"/>
      <c r="E234" s="31"/>
      <c r="H234" s="31"/>
      <c r="J234" s="135" t="s">
        <v>209</v>
      </c>
      <c r="K234" s="136"/>
      <c r="L234" s="37">
        <v>2770</v>
      </c>
    </row>
    <row r="235" spans="1:18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  <c r="O235" s="23"/>
    </row>
    <row r="236" spans="1:18" ht="24.6" x14ac:dyDescent="0.65">
      <c r="H236" s="2"/>
      <c r="J236" s="135" t="s">
        <v>211</v>
      </c>
      <c r="K236" s="136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+'8'!H5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+'8'!H6</f>
        <v>30</v>
      </c>
      <c r="D6" s="80">
        <v>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22</v>
      </c>
      <c r="I6" s="81">
        <v>8</v>
      </c>
      <c r="J6" s="15">
        <v>100</v>
      </c>
      <c r="K6" s="72">
        <f t="shared" ref="K6:K74" si="7">+J6*I6</f>
        <v>800</v>
      </c>
      <c r="L6" s="17" t="s">
        <v>413</v>
      </c>
      <c r="M6" s="18">
        <v>100</v>
      </c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21</v>
      </c>
      <c r="D16" s="80">
        <v>0</v>
      </c>
      <c r="E16" s="46">
        <f t="shared" si="5"/>
        <v>21</v>
      </c>
      <c r="F16" s="91">
        <v>0</v>
      </c>
      <c r="G16" s="89">
        <v>0</v>
      </c>
      <c r="H16" s="46">
        <f t="shared" si="6"/>
        <v>21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+'8'!H18</f>
        <v>20</v>
      </c>
      <c r="D18" s="80">
        <v>0</v>
      </c>
      <c r="E18" s="46">
        <f t="shared" si="5"/>
        <v>20</v>
      </c>
      <c r="F18" s="91">
        <v>0</v>
      </c>
      <c r="G18" s="89">
        <v>0</v>
      </c>
      <c r="H18" s="46">
        <f t="shared" si="6"/>
        <v>20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+'8'!H28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21</v>
      </c>
      <c r="D31" s="80">
        <v>0</v>
      </c>
      <c r="E31" s="46">
        <f t="shared" si="5"/>
        <v>21</v>
      </c>
      <c r="F31" s="91">
        <v>0</v>
      </c>
      <c r="G31" s="89">
        <v>0</v>
      </c>
      <c r="H31" s="46">
        <f t="shared" si="6"/>
        <v>21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+'8'!H43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+'8'!H44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+'8'!H45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+'8'!H46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+'8'!H48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+'8'!H49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+'8'!H50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5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+'8'!H70</f>
        <v>10</v>
      </c>
      <c r="D70" s="80">
        <v>0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10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0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+'8'!H81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6</v>
      </c>
      <c r="D85" s="80">
        <v>0</v>
      </c>
      <c r="E85" s="46">
        <f t="shared" si="13"/>
        <v>6</v>
      </c>
      <c r="F85" s="91">
        <v>0</v>
      </c>
      <c r="G85" s="89">
        <v>0</v>
      </c>
      <c r="H85" s="46">
        <f t="shared" si="14"/>
        <v>4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2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</v>
      </c>
      <c r="D87" s="80">
        <v>0</v>
      </c>
      <c r="E87" s="46">
        <f t="shared" si="13"/>
        <v>1</v>
      </c>
      <c r="F87" s="91">
        <v>0</v>
      </c>
      <c r="G87" s="89">
        <v>0</v>
      </c>
      <c r="H87" s="46">
        <f t="shared" si="14"/>
        <v>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+'8'!H107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6</v>
      </c>
      <c r="D126" s="80">
        <v>0</v>
      </c>
      <c r="E126" s="46">
        <f t="shared" si="13"/>
        <v>6</v>
      </c>
      <c r="F126" s="91">
        <v>0</v>
      </c>
      <c r="G126" s="89">
        <v>0</v>
      </c>
      <c r="H126" s="46">
        <f t="shared" si="14"/>
        <v>5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10</v>
      </c>
      <c r="D127" s="80">
        <v>0</v>
      </c>
      <c r="E127" s="46">
        <f t="shared" si="13"/>
        <v>10</v>
      </c>
      <c r="F127" s="91">
        <v>0</v>
      </c>
      <c r="G127" s="89">
        <v>0</v>
      </c>
      <c r="H127" s="46">
        <f t="shared" si="14"/>
        <v>9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3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8</v>
      </c>
      <c r="D173" s="80">
        <v>0</v>
      </c>
      <c r="E173" s="46">
        <f t="shared" si="18"/>
        <v>8</v>
      </c>
      <c r="F173" s="91">
        <v>0</v>
      </c>
      <c r="G173" s="89">
        <v>0</v>
      </c>
      <c r="H173" s="46">
        <f t="shared" si="19"/>
        <v>7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5</v>
      </c>
      <c r="D174" s="80">
        <v>0</v>
      </c>
      <c r="E174" s="46">
        <f t="shared" si="18"/>
        <v>5</v>
      </c>
      <c r="F174" s="91">
        <v>0</v>
      </c>
      <c r="G174" s="89">
        <v>0</v>
      </c>
      <c r="H174" s="46">
        <f t="shared" si="19"/>
        <v>4</v>
      </c>
      <c r="I174" s="81">
        <v>1</v>
      </c>
      <c r="J174" s="20">
        <v>25</v>
      </c>
      <c r="K174" s="72">
        <f t="shared" si="20"/>
        <v>25</v>
      </c>
      <c r="L174" s="17" t="s">
        <v>16</v>
      </c>
      <c r="M174" s="18"/>
      <c r="N174" s="23">
        <f t="shared" si="21"/>
        <v>25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+'8'!H175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2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8</v>
      </c>
      <c r="D176" s="80">
        <v>0</v>
      </c>
      <c r="E176" s="46">
        <f t="shared" si="18"/>
        <v>8</v>
      </c>
      <c r="F176" s="91">
        <v>0</v>
      </c>
      <c r="G176" s="89">
        <v>0</v>
      </c>
      <c r="H176" s="46">
        <f t="shared" si="19"/>
        <v>8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7</v>
      </c>
      <c r="D177" s="80">
        <v>0</v>
      </c>
      <c r="E177" s="46">
        <f t="shared" si="18"/>
        <v>7</v>
      </c>
      <c r="F177" s="91">
        <v>0</v>
      </c>
      <c r="G177" s="89">
        <v>0</v>
      </c>
      <c r="H177" s="46">
        <f t="shared" si="19"/>
        <v>6</v>
      </c>
      <c r="I177" s="81">
        <v>1</v>
      </c>
      <c r="J177" s="20">
        <v>25</v>
      </c>
      <c r="K177" s="72">
        <f>+J177*I177</f>
        <v>25</v>
      </c>
      <c r="L177" s="17" t="s">
        <v>16</v>
      </c>
      <c r="M177" s="18"/>
      <c r="N177" s="23">
        <f>SUM(K177-M177)</f>
        <v>25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1920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250</v>
      </c>
      <c r="M229" s="2">
        <v>250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100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1570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1570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170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+'9'!H5</f>
        <v>9</v>
      </c>
      <c r="D5" s="80">
        <v>5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12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+'9'!H6</f>
        <v>22</v>
      </c>
      <c r="D6" s="80">
        <v>10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32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19</v>
      </c>
      <c r="D11" s="80">
        <v>5</v>
      </c>
      <c r="E11" s="46">
        <f t="shared" si="5"/>
        <v>24</v>
      </c>
      <c r="F11" s="91">
        <v>0</v>
      </c>
      <c r="G11" s="89">
        <v>0</v>
      </c>
      <c r="H11" s="46">
        <f t="shared" si="6"/>
        <v>22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21</v>
      </c>
      <c r="D16" s="80">
        <v>5</v>
      </c>
      <c r="E16" s="46">
        <f t="shared" si="5"/>
        <v>26</v>
      </c>
      <c r="F16" s="91">
        <v>0</v>
      </c>
      <c r="G16" s="89">
        <v>0</v>
      </c>
      <c r="H16" s="46">
        <f t="shared" si="6"/>
        <v>24</v>
      </c>
      <c r="I16" s="81">
        <v>2</v>
      </c>
      <c r="J16" s="15">
        <v>50</v>
      </c>
      <c r="K16" s="72">
        <f t="shared" si="7"/>
        <v>100</v>
      </c>
      <c r="L16" s="17" t="s">
        <v>16</v>
      </c>
      <c r="M16" s="18"/>
      <c r="N16" s="23">
        <f t="shared" si="8"/>
        <v>100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+'9'!H18</f>
        <v>20</v>
      </c>
      <c r="D18" s="80">
        <v>5</v>
      </c>
      <c r="E18" s="46">
        <f t="shared" si="5"/>
        <v>25</v>
      </c>
      <c r="F18" s="91">
        <v>0</v>
      </c>
      <c r="G18" s="89">
        <v>0</v>
      </c>
      <c r="H18" s="46">
        <f t="shared" si="6"/>
        <v>24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8</v>
      </c>
      <c r="D22" s="80">
        <v>10</v>
      </c>
      <c r="E22" s="46">
        <f t="shared" si="5"/>
        <v>18</v>
      </c>
      <c r="F22" s="91">
        <v>0</v>
      </c>
      <c r="G22" s="89">
        <v>0</v>
      </c>
      <c r="H22" s="46">
        <f t="shared" si="6"/>
        <v>18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12</v>
      </c>
      <c r="D24" s="80">
        <v>5</v>
      </c>
      <c r="E24" s="46">
        <f t="shared" si="5"/>
        <v>17</v>
      </c>
      <c r="F24" s="91">
        <v>0</v>
      </c>
      <c r="G24" s="89">
        <v>0</v>
      </c>
      <c r="H24" s="46">
        <f t="shared" si="6"/>
        <v>17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+'9'!H28</f>
        <v>12</v>
      </c>
      <c r="D28" s="80">
        <v>5</v>
      </c>
      <c r="E28" s="46">
        <f t="shared" si="5"/>
        <v>17</v>
      </c>
      <c r="F28" s="91">
        <v>0</v>
      </c>
      <c r="G28" s="89">
        <v>0</v>
      </c>
      <c r="H28" s="46">
        <f t="shared" si="6"/>
        <v>17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21</v>
      </c>
      <c r="D31" s="80">
        <v>10</v>
      </c>
      <c r="E31" s="46">
        <f t="shared" si="5"/>
        <v>31</v>
      </c>
      <c r="F31" s="91">
        <v>0</v>
      </c>
      <c r="G31" s="89">
        <v>0</v>
      </c>
      <c r="H31" s="46">
        <f t="shared" si="6"/>
        <v>27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8</v>
      </c>
      <c r="D37" s="80">
        <v>5</v>
      </c>
      <c r="E37" s="46">
        <f t="shared" si="5"/>
        <v>13</v>
      </c>
      <c r="F37" s="91">
        <v>0</v>
      </c>
      <c r="G37" s="89">
        <v>0</v>
      </c>
      <c r="H37" s="46">
        <f t="shared" si="6"/>
        <v>12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6</v>
      </c>
      <c r="D38" s="80">
        <v>5</v>
      </c>
      <c r="E38" s="46">
        <f t="shared" si="5"/>
        <v>11</v>
      </c>
      <c r="F38" s="91">
        <v>0</v>
      </c>
      <c r="G38" s="89">
        <v>0</v>
      </c>
      <c r="H38" s="46">
        <f t="shared" si="6"/>
        <v>9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13</v>
      </c>
      <c r="D39" s="80">
        <v>5</v>
      </c>
      <c r="E39" s="46">
        <f t="shared" si="5"/>
        <v>18</v>
      </c>
      <c r="F39" s="91">
        <v>0</v>
      </c>
      <c r="G39" s="89">
        <v>0</v>
      </c>
      <c r="H39" s="46">
        <f t="shared" si="6"/>
        <v>18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+'9'!H43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+'9'!H44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+'9'!H45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+'9'!H46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+'9'!H48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+'9'!H49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+'9'!H50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0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5</v>
      </c>
      <c r="D59" s="80">
        <v>3</v>
      </c>
      <c r="E59" s="46">
        <f t="shared" si="5"/>
        <v>8</v>
      </c>
      <c r="F59" s="91">
        <v>0</v>
      </c>
      <c r="G59" s="89">
        <v>0</v>
      </c>
      <c r="H59" s="46">
        <f t="shared" si="6"/>
        <v>7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3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5</v>
      </c>
      <c r="D61" s="80">
        <v>3</v>
      </c>
      <c r="E61" s="46">
        <f t="shared" si="5"/>
        <v>8</v>
      </c>
      <c r="F61" s="91">
        <v>0</v>
      </c>
      <c r="G61" s="89">
        <v>0</v>
      </c>
      <c r="H61" s="46">
        <f t="shared" si="6"/>
        <v>8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+'9'!H70</f>
        <v>10</v>
      </c>
      <c r="D70" s="80">
        <v>5</v>
      </c>
      <c r="E70" s="46">
        <f t="shared" ref="E70:E133" si="13">C70+D70</f>
        <v>15</v>
      </c>
      <c r="F70" s="91">
        <v>0</v>
      </c>
      <c r="G70" s="89">
        <v>0</v>
      </c>
      <c r="H70" s="46">
        <f t="shared" ref="H70:H133" si="14">+E70-F70-I70-G70</f>
        <v>14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7</v>
      </c>
      <c r="D71" s="80">
        <v>5</v>
      </c>
      <c r="E71" s="46">
        <f t="shared" si="13"/>
        <v>12</v>
      </c>
      <c r="F71" s="91">
        <v>0</v>
      </c>
      <c r="G71" s="89">
        <v>0</v>
      </c>
      <c r="H71" s="46">
        <f t="shared" si="14"/>
        <v>11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2</v>
      </c>
      <c r="D74" s="80">
        <v>5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5</v>
      </c>
      <c r="E75" s="46">
        <f t="shared" si="13"/>
        <v>5</v>
      </c>
      <c r="F75" s="91">
        <v>0</v>
      </c>
      <c r="G75" s="89">
        <v>0</v>
      </c>
      <c r="H75" s="46">
        <f t="shared" si="14"/>
        <v>4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7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+'9'!H81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4</v>
      </c>
      <c r="D85" s="80">
        <v>10</v>
      </c>
      <c r="E85" s="46">
        <f t="shared" si="13"/>
        <v>14</v>
      </c>
      <c r="F85" s="91">
        <v>0</v>
      </c>
      <c r="G85" s="89">
        <v>0</v>
      </c>
      <c r="H85" s="46">
        <f t="shared" si="14"/>
        <v>12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2</v>
      </c>
      <c r="D86" s="80">
        <v>4</v>
      </c>
      <c r="E86" s="46">
        <f t="shared" si="13"/>
        <v>6</v>
      </c>
      <c r="F86" s="91">
        <v>0</v>
      </c>
      <c r="G86" s="89">
        <v>0</v>
      </c>
      <c r="H86" s="46">
        <f t="shared" si="14"/>
        <v>3</v>
      </c>
      <c r="I86" s="81">
        <v>3</v>
      </c>
      <c r="J86" s="20">
        <v>250</v>
      </c>
      <c r="K86" s="72">
        <f t="shared" si="15"/>
        <v>750</v>
      </c>
      <c r="L86" s="17" t="s">
        <v>16</v>
      </c>
      <c r="M86" s="18"/>
      <c r="N86" s="23">
        <f t="shared" si="16"/>
        <v>750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1</v>
      </c>
      <c r="D87" s="80">
        <v>10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2</v>
      </c>
      <c r="D90" s="80">
        <v>5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+'9'!H107</f>
        <v>3</v>
      </c>
      <c r="D107" s="80">
        <v>5</v>
      </c>
      <c r="E107" s="46">
        <f t="shared" si="13"/>
        <v>8</v>
      </c>
      <c r="F107" s="91">
        <v>0</v>
      </c>
      <c r="G107" s="89">
        <v>0</v>
      </c>
      <c r="H107" s="46">
        <f t="shared" si="14"/>
        <v>7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4</v>
      </c>
      <c r="D109" s="80">
        <v>5</v>
      </c>
      <c r="E109" s="46">
        <f t="shared" si="13"/>
        <v>9</v>
      </c>
      <c r="F109" s="91">
        <v>0</v>
      </c>
      <c r="G109" s="89">
        <v>0</v>
      </c>
      <c r="H109" s="46">
        <f t="shared" si="14"/>
        <v>9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3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9</v>
      </c>
      <c r="D127" s="80">
        <v>0</v>
      </c>
      <c r="E127" s="46">
        <f t="shared" si="13"/>
        <v>9</v>
      </c>
      <c r="F127" s="91">
        <v>0</v>
      </c>
      <c r="G127" s="89">
        <v>0</v>
      </c>
      <c r="H127" s="46">
        <f t="shared" si="14"/>
        <v>7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/>
      <c r="N127" s="23">
        <f t="shared" si="16"/>
        <v>50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3</v>
      </c>
      <c r="D154" s="80">
        <v>5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7</v>
      </c>
      <c r="D173" s="80">
        <v>0</v>
      </c>
      <c r="E173" s="46">
        <f t="shared" si="18"/>
        <v>7</v>
      </c>
      <c r="F173" s="91">
        <v>0</v>
      </c>
      <c r="G173" s="89">
        <v>0</v>
      </c>
      <c r="H173" s="46">
        <f t="shared" si="19"/>
        <v>7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4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+'9'!H175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2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8</v>
      </c>
      <c r="D176" s="80">
        <v>0</v>
      </c>
      <c r="E176" s="46">
        <f t="shared" si="18"/>
        <v>8</v>
      </c>
      <c r="F176" s="91">
        <v>0</v>
      </c>
      <c r="G176" s="89">
        <v>0</v>
      </c>
      <c r="H176" s="46">
        <f t="shared" si="19"/>
        <v>6</v>
      </c>
      <c r="I176" s="81">
        <v>2</v>
      </c>
      <c r="J176" s="20">
        <v>25</v>
      </c>
      <c r="K176" s="72">
        <f t="shared" si="20"/>
        <v>50</v>
      </c>
      <c r="L176" s="17" t="s">
        <v>16</v>
      </c>
      <c r="M176" s="18"/>
      <c r="N176" s="23">
        <f t="shared" si="21"/>
        <v>50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6</v>
      </c>
      <c r="D177" s="80">
        <v>0</v>
      </c>
      <c r="E177" s="46">
        <f t="shared" si="18"/>
        <v>6</v>
      </c>
      <c r="F177" s="91">
        <v>0</v>
      </c>
      <c r="G177" s="89">
        <v>0</v>
      </c>
      <c r="H177" s="46">
        <f t="shared" si="19"/>
        <v>6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2670</v>
      </c>
    </row>
    <row r="228" spans="1:19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1135</v>
      </c>
      <c r="M229" s="2">
        <v>35</v>
      </c>
      <c r="N229" s="2">
        <v>50</v>
      </c>
      <c r="O229" s="2">
        <v>200</v>
      </c>
      <c r="P229" s="2">
        <v>300</v>
      </c>
      <c r="Q229" s="2">
        <v>100</v>
      </c>
      <c r="R229" s="2">
        <v>200</v>
      </c>
      <c r="S229" s="2">
        <v>250</v>
      </c>
    </row>
    <row r="230" spans="1:19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9" ht="24.6" x14ac:dyDescent="0.65">
      <c r="A231" s="1"/>
      <c r="C231" s="31"/>
      <c r="E231" s="31"/>
      <c r="H231" s="31"/>
      <c r="J231" s="135" t="s">
        <v>206</v>
      </c>
      <c r="K231" s="136"/>
      <c r="L231" s="36">
        <v>180</v>
      </c>
    </row>
    <row r="232" spans="1:19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0</v>
      </c>
    </row>
    <row r="233" spans="1:19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1355</v>
      </c>
    </row>
    <row r="234" spans="1:19" ht="24.6" x14ac:dyDescent="0.65">
      <c r="A234" s="1"/>
      <c r="C234" s="31"/>
      <c r="E234" s="31"/>
      <c r="H234" s="31"/>
      <c r="J234" s="135" t="s">
        <v>209</v>
      </c>
      <c r="K234" s="136"/>
      <c r="L234" s="37">
        <v>1355</v>
      </c>
    </row>
    <row r="235" spans="1:19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9" ht="24.6" x14ac:dyDescent="0.65">
      <c r="H236" s="2"/>
      <c r="J236" s="135" t="s">
        <v>211</v>
      </c>
      <c r="K236" s="136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+'10'!H5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+'10'!H6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32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20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24</v>
      </c>
      <c r="D16" s="80">
        <v>0</v>
      </c>
      <c r="E16" s="46">
        <f t="shared" si="5"/>
        <v>24</v>
      </c>
      <c r="F16" s="91">
        <v>0</v>
      </c>
      <c r="G16" s="89">
        <v>0</v>
      </c>
      <c r="H16" s="46">
        <f t="shared" si="6"/>
        <v>24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+'10'!H18</f>
        <v>24</v>
      </c>
      <c r="D18" s="80">
        <v>0</v>
      </c>
      <c r="E18" s="46">
        <f t="shared" si="5"/>
        <v>24</v>
      </c>
      <c r="F18" s="91">
        <v>0</v>
      </c>
      <c r="G18" s="89">
        <v>0</v>
      </c>
      <c r="H18" s="46">
        <f t="shared" si="6"/>
        <v>24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15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17</v>
      </c>
      <c r="D24" s="80">
        <v>0</v>
      </c>
      <c r="E24" s="46">
        <f t="shared" si="5"/>
        <v>17</v>
      </c>
      <c r="F24" s="91">
        <v>0</v>
      </c>
      <c r="G24" s="89">
        <v>0</v>
      </c>
      <c r="H24" s="46">
        <f t="shared" si="6"/>
        <v>16</v>
      </c>
      <c r="I24" s="81">
        <v>1</v>
      </c>
      <c r="J24" s="15">
        <v>100</v>
      </c>
      <c r="K24" s="72">
        <f t="shared" si="7"/>
        <v>100</v>
      </c>
      <c r="L24" s="17" t="s">
        <v>395</v>
      </c>
      <c r="M24" s="18">
        <v>50</v>
      </c>
      <c r="N24" s="23">
        <f t="shared" si="8"/>
        <v>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+'10'!H28</f>
        <v>17</v>
      </c>
      <c r="D28" s="80">
        <v>0</v>
      </c>
      <c r="E28" s="46">
        <f t="shared" si="5"/>
        <v>17</v>
      </c>
      <c r="F28" s="91">
        <v>0</v>
      </c>
      <c r="G28" s="89">
        <v>0</v>
      </c>
      <c r="H28" s="46">
        <f t="shared" si="6"/>
        <v>16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27</v>
      </c>
      <c r="D31" s="80">
        <v>0</v>
      </c>
      <c r="E31" s="46">
        <f t="shared" si="5"/>
        <v>27</v>
      </c>
      <c r="F31" s="91">
        <v>0</v>
      </c>
      <c r="G31" s="89">
        <v>0</v>
      </c>
      <c r="H31" s="46">
        <f t="shared" si="6"/>
        <v>27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10</v>
      </c>
      <c r="I37" s="81">
        <v>2</v>
      </c>
      <c r="J37" s="15">
        <v>50</v>
      </c>
      <c r="K37" s="72">
        <f t="shared" si="7"/>
        <v>100</v>
      </c>
      <c r="L37" s="17" t="s">
        <v>395</v>
      </c>
      <c r="M37" s="18">
        <v>25</v>
      </c>
      <c r="N37" s="23">
        <f t="shared" si="8"/>
        <v>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7</v>
      </c>
      <c r="I38" s="81">
        <v>2</v>
      </c>
      <c r="J38" s="15">
        <v>50</v>
      </c>
      <c r="K38" s="72">
        <f t="shared" si="7"/>
        <v>100</v>
      </c>
      <c r="L38" s="17" t="s">
        <v>395</v>
      </c>
      <c r="M38" s="18">
        <v>25</v>
      </c>
      <c r="N38" s="23">
        <f t="shared" si="8"/>
        <v>75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18</v>
      </c>
      <c r="D39" s="80">
        <v>0</v>
      </c>
      <c r="E39" s="46">
        <f t="shared" si="5"/>
        <v>18</v>
      </c>
      <c r="F39" s="91">
        <v>0</v>
      </c>
      <c r="G39" s="89">
        <v>0</v>
      </c>
      <c r="H39" s="46">
        <f t="shared" si="6"/>
        <v>13</v>
      </c>
      <c r="I39" s="81">
        <v>5</v>
      </c>
      <c r="J39" s="15">
        <v>50</v>
      </c>
      <c r="K39" s="72">
        <f t="shared" si="7"/>
        <v>250</v>
      </c>
      <c r="L39" s="17" t="s">
        <v>401</v>
      </c>
      <c r="M39" s="18">
        <v>100</v>
      </c>
      <c r="N39" s="23">
        <f t="shared" si="8"/>
        <v>150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+'10'!H44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+'10'!H45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+'10'!H46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+'10'!H48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+'10'!H49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7</v>
      </c>
      <c r="D59" s="80">
        <v>0</v>
      </c>
      <c r="E59" s="46">
        <f t="shared" si="5"/>
        <v>7</v>
      </c>
      <c r="F59" s="91">
        <v>0</v>
      </c>
      <c r="G59" s="89">
        <v>0</v>
      </c>
      <c r="H59" s="46">
        <f t="shared" si="6"/>
        <v>5</v>
      </c>
      <c r="I59" s="81">
        <v>2</v>
      </c>
      <c r="J59" s="15">
        <v>50</v>
      </c>
      <c r="K59" s="72">
        <f t="shared" si="7"/>
        <v>100</v>
      </c>
      <c r="L59" s="17" t="s">
        <v>394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8</v>
      </c>
      <c r="D61" s="80">
        <v>0</v>
      </c>
      <c r="E61" s="46">
        <f t="shared" si="5"/>
        <v>8</v>
      </c>
      <c r="F61" s="91">
        <v>0</v>
      </c>
      <c r="G61" s="89">
        <v>0</v>
      </c>
      <c r="H61" s="46">
        <f t="shared" si="6"/>
        <v>8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+'10'!H70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12</v>
      </c>
      <c r="I70" s="81">
        <v>2</v>
      </c>
      <c r="J70" s="21">
        <v>50</v>
      </c>
      <c r="K70" s="72">
        <f t="shared" si="7"/>
        <v>100</v>
      </c>
      <c r="L70" s="17" t="s">
        <v>394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11</v>
      </c>
      <c r="D71" s="80">
        <v>0</v>
      </c>
      <c r="E71" s="46">
        <f t="shared" si="13"/>
        <v>11</v>
      </c>
      <c r="F71" s="91">
        <v>0</v>
      </c>
      <c r="G71" s="89">
        <v>0</v>
      </c>
      <c r="H71" s="46">
        <f t="shared" si="14"/>
        <v>10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4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4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+'10'!H81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12</v>
      </c>
      <c r="D85" s="80">
        <v>0</v>
      </c>
      <c r="E85" s="46">
        <f t="shared" si="13"/>
        <v>12</v>
      </c>
      <c r="F85" s="91">
        <v>0</v>
      </c>
      <c r="G85" s="89">
        <v>0</v>
      </c>
      <c r="H85" s="46">
        <f t="shared" si="14"/>
        <v>9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1</v>
      </c>
      <c r="I86" s="81">
        <v>2</v>
      </c>
      <c r="J86" s="20">
        <v>250</v>
      </c>
      <c r="K86" s="72">
        <f t="shared" si="15"/>
        <v>500</v>
      </c>
      <c r="L86" s="17" t="s">
        <v>416</v>
      </c>
      <c r="M86" s="18">
        <v>50</v>
      </c>
      <c r="N86" s="23">
        <f t="shared" si="16"/>
        <v>450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+'10'!H107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6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8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3</v>
      </c>
      <c r="D126" s="80">
        <v>0</v>
      </c>
      <c r="E126" s="46">
        <f t="shared" si="13"/>
        <v>3</v>
      </c>
      <c r="F126" s="91">
        <v>0</v>
      </c>
      <c r="G126" s="89">
        <v>0</v>
      </c>
      <c r="H126" s="46">
        <f t="shared" si="14"/>
        <v>2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7</v>
      </c>
      <c r="D127" s="80">
        <v>0</v>
      </c>
      <c r="E127" s="46">
        <f t="shared" si="13"/>
        <v>7</v>
      </c>
      <c r="F127" s="91">
        <v>0</v>
      </c>
      <c r="G127" s="89">
        <v>0</v>
      </c>
      <c r="H127" s="46">
        <f t="shared" si="14"/>
        <v>7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6</v>
      </c>
      <c r="I154" s="81">
        <v>2</v>
      </c>
      <c r="J154" s="20">
        <v>120</v>
      </c>
      <c r="K154" s="72">
        <f t="shared" si="20"/>
        <v>240</v>
      </c>
      <c r="L154" s="17" t="s">
        <v>414</v>
      </c>
      <c r="M154" s="18">
        <v>40</v>
      </c>
      <c r="N154" s="23">
        <f t="shared" si="21"/>
        <v>200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3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7</v>
      </c>
      <c r="D173" s="80">
        <v>0</v>
      </c>
      <c r="E173" s="46">
        <f t="shared" si="18"/>
        <v>7</v>
      </c>
      <c r="F173" s="91">
        <v>0</v>
      </c>
      <c r="G173" s="89">
        <v>0</v>
      </c>
      <c r="H173" s="46">
        <f t="shared" si="19"/>
        <v>3</v>
      </c>
      <c r="I173" s="81">
        <v>4</v>
      </c>
      <c r="J173" s="20">
        <v>25</v>
      </c>
      <c r="K173" s="72">
        <f t="shared" si="20"/>
        <v>100</v>
      </c>
      <c r="L173" s="17" t="s">
        <v>16</v>
      </c>
      <c r="M173" s="18"/>
      <c r="N173" s="23">
        <f t="shared" si="21"/>
        <v>100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3</v>
      </c>
      <c r="I174" s="81">
        <v>1</v>
      </c>
      <c r="J174" s="20">
        <v>25</v>
      </c>
      <c r="K174" s="72">
        <f t="shared" si="20"/>
        <v>25</v>
      </c>
      <c r="L174" s="17" t="s">
        <v>16</v>
      </c>
      <c r="M174" s="18"/>
      <c r="N174" s="23">
        <f t="shared" si="21"/>
        <v>25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+'10'!H175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2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6</v>
      </c>
      <c r="D176" s="80">
        <v>0</v>
      </c>
      <c r="E176" s="46">
        <f t="shared" si="18"/>
        <v>6</v>
      </c>
      <c r="F176" s="91">
        <v>0</v>
      </c>
      <c r="G176" s="89">
        <v>0</v>
      </c>
      <c r="H176" s="46">
        <f t="shared" si="19"/>
        <v>5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6</v>
      </c>
      <c r="D177" s="80">
        <v>0</v>
      </c>
      <c r="E177" s="46">
        <f t="shared" si="18"/>
        <v>6</v>
      </c>
      <c r="F177" s="91">
        <v>0</v>
      </c>
      <c r="G177" s="89">
        <v>0</v>
      </c>
      <c r="H177" s="46">
        <f t="shared" si="19"/>
        <v>2</v>
      </c>
      <c r="I177" s="81">
        <v>4</v>
      </c>
      <c r="J177" s="20">
        <v>25</v>
      </c>
      <c r="K177" s="72">
        <f>+J177*I177</f>
        <v>100</v>
      </c>
      <c r="L177" s="17" t="s">
        <v>16</v>
      </c>
      <c r="M177" s="18"/>
      <c r="N177" s="23">
        <f>SUM(K177-M177)</f>
        <v>100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+'10'!H204</f>
        <v>0</v>
      </c>
      <c r="D204" s="80">
        <v>18</v>
      </c>
      <c r="E204" s="46">
        <f t="shared" si="23"/>
        <v>18</v>
      </c>
      <c r="F204" s="91">
        <v>0</v>
      </c>
      <c r="G204" s="89">
        <v>0</v>
      </c>
      <c r="H204" s="46">
        <f t="shared" si="24"/>
        <v>18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2900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745</v>
      </c>
      <c r="M229" s="2">
        <v>50</v>
      </c>
      <c r="N229" s="2">
        <v>245</v>
      </c>
      <c r="O229" s="2">
        <v>200</v>
      </c>
      <c r="P229" s="2">
        <v>250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50</v>
      </c>
      <c r="M231" s="2" t="s">
        <v>360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390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1715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1715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+'11'!H5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+'11'!H6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28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20</v>
      </c>
      <c r="D14" s="80">
        <v>0</v>
      </c>
      <c r="E14" s="46">
        <f t="shared" si="5"/>
        <v>20</v>
      </c>
      <c r="F14" s="91">
        <v>0</v>
      </c>
      <c r="G14" s="89">
        <v>0</v>
      </c>
      <c r="H14" s="46">
        <f t="shared" si="6"/>
        <v>19</v>
      </c>
      <c r="I14" s="81">
        <v>1</v>
      </c>
      <c r="J14" s="15">
        <v>50</v>
      </c>
      <c r="K14" s="72">
        <f t="shared" si="7"/>
        <v>50</v>
      </c>
      <c r="L14" s="17" t="s">
        <v>395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24</v>
      </c>
      <c r="D16" s="80">
        <v>0</v>
      </c>
      <c r="E16" s="46">
        <f t="shared" si="5"/>
        <v>24</v>
      </c>
      <c r="F16" s="91">
        <v>0</v>
      </c>
      <c r="G16" s="89">
        <v>0</v>
      </c>
      <c r="H16" s="46">
        <f t="shared" si="6"/>
        <v>21</v>
      </c>
      <c r="I16" s="81">
        <v>3</v>
      </c>
      <c r="J16" s="15">
        <v>50</v>
      </c>
      <c r="K16" s="72">
        <f t="shared" si="7"/>
        <v>150</v>
      </c>
      <c r="L16" s="17" t="s">
        <v>397</v>
      </c>
      <c r="M16" s="18">
        <v>75</v>
      </c>
      <c r="N16" s="23">
        <f t="shared" si="8"/>
        <v>75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+'11'!H18</f>
        <v>24</v>
      </c>
      <c r="D18" s="80">
        <v>0</v>
      </c>
      <c r="E18" s="46">
        <f t="shared" si="5"/>
        <v>24</v>
      </c>
      <c r="F18" s="91">
        <v>0</v>
      </c>
      <c r="G18" s="89">
        <v>0</v>
      </c>
      <c r="H18" s="46">
        <f t="shared" si="6"/>
        <v>21</v>
      </c>
      <c r="I18" s="81">
        <v>3</v>
      </c>
      <c r="J18" s="15">
        <v>50</v>
      </c>
      <c r="K18" s="72">
        <f t="shared" si="7"/>
        <v>150</v>
      </c>
      <c r="L18" s="17" t="s">
        <v>394</v>
      </c>
      <c r="M18" s="18">
        <v>50</v>
      </c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13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16</v>
      </c>
      <c r="D24" s="80">
        <v>0</v>
      </c>
      <c r="E24" s="46">
        <f t="shared" si="5"/>
        <v>16</v>
      </c>
      <c r="F24" s="91">
        <v>0</v>
      </c>
      <c r="G24" s="89">
        <v>0</v>
      </c>
      <c r="H24" s="46">
        <f t="shared" si="6"/>
        <v>14</v>
      </c>
      <c r="I24" s="81">
        <v>2</v>
      </c>
      <c r="J24" s="15">
        <v>100</v>
      </c>
      <c r="K24" s="72">
        <f t="shared" si="7"/>
        <v>200</v>
      </c>
      <c r="L24" s="17" t="s">
        <v>394</v>
      </c>
      <c r="M24" s="18">
        <v>100</v>
      </c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+'11'!H28</f>
        <v>16</v>
      </c>
      <c r="D28" s="80">
        <v>0</v>
      </c>
      <c r="E28" s="46">
        <f t="shared" si="5"/>
        <v>16</v>
      </c>
      <c r="F28" s="91">
        <v>0</v>
      </c>
      <c r="G28" s="89">
        <v>0</v>
      </c>
      <c r="H28" s="46">
        <f t="shared" si="6"/>
        <v>15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27</v>
      </c>
      <c r="D31" s="80">
        <v>0</v>
      </c>
      <c r="E31" s="46">
        <f t="shared" si="5"/>
        <v>27</v>
      </c>
      <c r="F31" s="91">
        <v>0</v>
      </c>
      <c r="G31" s="89">
        <v>0</v>
      </c>
      <c r="H31" s="46">
        <f t="shared" si="6"/>
        <v>25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9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5</v>
      </c>
      <c r="I38" s="81">
        <v>2</v>
      </c>
      <c r="J38" s="15">
        <v>50</v>
      </c>
      <c r="K38" s="72">
        <f t="shared" si="7"/>
        <v>100</v>
      </c>
      <c r="L38" s="17" t="s">
        <v>394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+'11'!H43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+'11'!H44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+'11'!H45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+'11'!H46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+'11'!H48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+'11'!H49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4</v>
      </c>
      <c r="I59" s="81">
        <v>1</v>
      </c>
      <c r="J59" s="15">
        <v>50</v>
      </c>
      <c r="K59" s="72">
        <f t="shared" si="7"/>
        <v>50</v>
      </c>
      <c r="L59" s="17" t="s">
        <v>395</v>
      </c>
      <c r="M59" s="18">
        <v>25</v>
      </c>
      <c r="N59" s="23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8</v>
      </c>
      <c r="D61" s="80">
        <v>0</v>
      </c>
      <c r="E61" s="46">
        <f t="shared" si="5"/>
        <v>8</v>
      </c>
      <c r="F61" s="91">
        <v>0</v>
      </c>
      <c r="G61" s="89">
        <v>0</v>
      </c>
      <c r="H61" s="46">
        <f t="shared" si="6"/>
        <v>6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+'11'!H70</f>
        <v>12</v>
      </c>
      <c r="D70" s="80">
        <v>0</v>
      </c>
      <c r="E70" s="46">
        <f t="shared" ref="E70:E133" si="13">C70+D70</f>
        <v>12</v>
      </c>
      <c r="F70" s="91">
        <v>0</v>
      </c>
      <c r="G70" s="89">
        <v>0</v>
      </c>
      <c r="H70" s="46">
        <f t="shared" ref="H70:H133" si="14">+E70-F70-I70-G70</f>
        <v>12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10</v>
      </c>
      <c r="D71" s="80">
        <v>0</v>
      </c>
      <c r="E71" s="46">
        <f t="shared" si="13"/>
        <v>10</v>
      </c>
      <c r="F71" s="91">
        <v>0</v>
      </c>
      <c r="G71" s="89">
        <v>0</v>
      </c>
      <c r="H71" s="46">
        <f t="shared" si="14"/>
        <v>10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4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+'11'!H81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9</v>
      </c>
      <c r="D85" s="80">
        <v>0</v>
      </c>
      <c r="E85" s="46">
        <f t="shared" si="13"/>
        <v>9</v>
      </c>
      <c r="F85" s="91">
        <v>0</v>
      </c>
      <c r="G85" s="89">
        <v>0</v>
      </c>
      <c r="H85" s="46">
        <f t="shared" si="14"/>
        <v>8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1</v>
      </c>
      <c r="D86" s="80">
        <v>0</v>
      </c>
      <c r="E86" s="46">
        <f t="shared" si="13"/>
        <v>1</v>
      </c>
      <c r="F86" s="91">
        <v>0</v>
      </c>
      <c r="G86" s="89">
        <v>0</v>
      </c>
      <c r="H86" s="46">
        <f t="shared" si="14"/>
        <v>1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+'11'!H107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5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7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2</v>
      </c>
      <c r="D126" s="80">
        <v>0</v>
      </c>
      <c r="E126" s="46">
        <f t="shared" si="13"/>
        <v>2</v>
      </c>
      <c r="F126" s="91">
        <v>0</v>
      </c>
      <c r="G126" s="89">
        <v>0</v>
      </c>
      <c r="H126" s="46">
        <f t="shared" si="14"/>
        <v>2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7</v>
      </c>
      <c r="D127" s="80">
        <v>0</v>
      </c>
      <c r="E127" s="46">
        <f t="shared" si="13"/>
        <v>7</v>
      </c>
      <c r="F127" s="91">
        <v>0</v>
      </c>
      <c r="G127" s="89">
        <v>0</v>
      </c>
      <c r="H127" s="46">
        <f t="shared" si="14"/>
        <v>7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6</v>
      </c>
      <c r="D169" s="80">
        <v>0</v>
      </c>
      <c r="E169" s="46">
        <f t="shared" si="18"/>
        <v>6</v>
      </c>
      <c r="F169" s="91">
        <v>0</v>
      </c>
      <c r="G169" s="89">
        <v>0</v>
      </c>
      <c r="H169" s="46">
        <f t="shared" si="19"/>
        <v>5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3</v>
      </c>
      <c r="D173" s="80">
        <v>0</v>
      </c>
      <c r="E173" s="46">
        <f t="shared" si="18"/>
        <v>3</v>
      </c>
      <c r="F173" s="91">
        <v>0</v>
      </c>
      <c r="G173" s="89">
        <v>0</v>
      </c>
      <c r="H173" s="46">
        <f t="shared" si="19"/>
        <v>2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3</v>
      </c>
      <c r="D174" s="80">
        <v>0</v>
      </c>
      <c r="E174" s="46">
        <f t="shared" si="18"/>
        <v>3</v>
      </c>
      <c r="F174" s="91">
        <v>0</v>
      </c>
      <c r="G174" s="89">
        <v>0</v>
      </c>
      <c r="H174" s="46">
        <f t="shared" si="19"/>
        <v>2</v>
      </c>
      <c r="I174" s="81">
        <v>1</v>
      </c>
      <c r="J174" s="20">
        <v>25</v>
      </c>
      <c r="K174" s="72">
        <f t="shared" si="20"/>
        <v>25</v>
      </c>
      <c r="L174" s="17" t="s">
        <v>16</v>
      </c>
      <c r="M174" s="18"/>
      <c r="N174" s="23">
        <f t="shared" si="21"/>
        <v>25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+'11'!H175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0</v>
      </c>
      <c r="I175" s="81">
        <v>2</v>
      </c>
      <c r="J175" s="20">
        <v>25</v>
      </c>
      <c r="K175" s="72">
        <f t="shared" si="20"/>
        <v>50</v>
      </c>
      <c r="L175" s="17" t="s">
        <v>16</v>
      </c>
      <c r="M175" s="18"/>
      <c r="N175" s="23">
        <f t="shared" si="21"/>
        <v>50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5</v>
      </c>
      <c r="D176" s="80">
        <v>0</v>
      </c>
      <c r="E176" s="46">
        <f t="shared" si="18"/>
        <v>5</v>
      </c>
      <c r="F176" s="91">
        <v>0</v>
      </c>
      <c r="G176" s="89">
        <v>0</v>
      </c>
      <c r="H176" s="46">
        <f t="shared" si="19"/>
        <v>5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+'11'!H204</f>
        <v>18</v>
      </c>
      <c r="D204" s="80">
        <v>0</v>
      </c>
      <c r="E204" s="46">
        <f t="shared" si="23"/>
        <v>18</v>
      </c>
      <c r="F204" s="91">
        <v>0</v>
      </c>
      <c r="G204" s="89">
        <v>0</v>
      </c>
      <c r="H204" s="46">
        <f t="shared" si="24"/>
        <v>7</v>
      </c>
      <c r="I204" s="81">
        <v>11</v>
      </c>
      <c r="J204" s="20">
        <v>45</v>
      </c>
      <c r="K204" s="72">
        <f t="shared" si="20"/>
        <v>495</v>
      </c>
      <c r="L204" s="17" t="s">
        <v>417</v>
      </c>
      <c r="M204" s="18">
        <f>11*25</f>
        <v>275</v>
      </c>
      <c r="N204" s="23">
        <f t="shared" si="21"/>
        <v>220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2790</v>
      </c>
    </row>
    <row r="228" spans="1:19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1135</v>
      </c>
      <c r="M229" s="2">
        <v>100</v>
      </c>
      <c r="N229" s="2">
        <v>140</v>
      </c>
      <c r="O229" s="2">
        <v>100</v>
      </c>
      <c r="P229" s="2">
        <v>150</v>
      </c>
      <c r="Q229" s="2">
        <v>120</v>
      </c>
      <c r="R229" s="2">
        <v>500</v>
      </c>
      <c r="S229" s="2">
        <v>25</v>
      </c>
    </row>
    <row r="230" spans="1:19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9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9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600</v>
      </c>
    </row>
    <row r="233" spans="1:19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1055</v>
      </c>
    </row>
    <row r="234" spans="1:19" ht="24.6" x14ac:dyDescent="0.65">
      <c r="A234" s="1"/>
      <c r="C234" s="31"/>
      <c r="E234" s="31"/>
      <c r="H234" s="31"/>
      <c r="J234" s="135" t="s">
        <v>209</v>
      </c>
      <c r="K234" s="136"/>
      <c r="L234" s="37">
        <v>1055</v>
      </c>
    </row>
    <row r="235" spans="1:19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9" ht="24.6" x14ac:dyDescent="0.65">
      <c r="H236" s="2"/>
      <c r="J236" s="135" t="s">
        <v>211</v>
      </c>
      <c r="K236" s="136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221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+'12'!H5</f>
        <v>12</v>
      </c>
      <c r="D5" s="80">
        <v>10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+'12'!H6</f>
        <v>28</v>
      </c>
      <c r="D6" s="80">
        <v>20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46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22</v>
      </c>
      <c r="D11" s="80">
        <v>5</v>
      </c>
      <c r="E11" s="46">
        <f t="shared" si="5"/>
        <v>27</v>
      </c>
      <c r="F11" s="91">
        <v>0</v>
      </c>
      <c r="G11" s="89">
        <v>0</v>
      </c>
      <c r="H11" s="46">
        <f t="shared" si="6"/>
        <v>27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19</v>
      </c>
      <c r="D14" s="80">
        <v>0</v>
      </c>
      <c r="E14" s="46">
        <f t="shared" si="5"/>
        <v>19</v>
      </c>
      <c r="F14" s="91">
        <v>0</v>
      </c>
      <c r="G14" s="89">
        <v>0</v>
      </c>
      <c r="H14" s="46">
        <f t="shared" si="6"/>
        <v>15</v>
      </c>
      <c r="I14" s="81">
        <v>4</v>
      </c>
      <c r="J14" s="15">
        <v>50</v>
      </c>
      <c r="K14" s="72">
        <f t="shared" si="7"/>
        <v>200</v>
      </c>
      <c r="L14" s="17" t="s">
        <v>401</v>
      </c>
      <c r="M14" s="18">
        <v>100</v>
      </c>
      <c r="N14" s="23">
        <f t="shared" si="8"/>
        <v>100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21</v>
      </c>
      <c r="D16" s="80">
        <v>0</v>
      </c>
      <c r="E16" s="46">
        <f t="shared" si="5"/>
        <v>21</v>
      </c>
      <c r="F16" s="91">
        <v>0</v>
      </c>
      <c r="G16" s="89">
        <v>0</v>
      </c>
      <c r="H16" s="46">
        <f t="shared" si="6"/>
        <v>18</v>
      </c>
      <c r="I16" s="81">
        <v>3</v>
      </c>
      <c r="J16" s="15">
        <v>50</v>
      </c>
      <c r="K16" s="72">
        <f t="shared" si="7"/>
        <v>150</v>
      </c>
      <c r="L16" s="17" t="s">
        <v>394</v>
      </c>
      <c r="M16" s="18">
        <v>50</v>
      </c>
      <c r="N16" s="23">
        <f t="shared" si="8"/>
        <v>100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+'12'!H18</f>
        <v>21</v>
      </c>
      <c r="D18" s="80">
        <v>0</v>
      </c>
      <c r="E18" s="46">
        <f t="shared" si="5"/>
        <v>21</v>
      </c>
      <c r="F18" s="91">
        <v>0</v>
      </c>
      <c r="G18" s="89">
        <v>0</v>
      </c>
      <c r="H18" s="46">
        <f t="shared" si="6"/>
        <v>18</v>
      </c>
      <c r="I18" s="81">
        <v>3</v>
      </c>
      <c r="J18" s="15">
        <v>50</v>
      </c>
      <c r="K18" s="72">
        <f t="shared" si="7"/>
        <v>150</v>
      </c>
      <c r="L18" s="17" t="s">
        <v>397</v>
      </c>
      <c r="M18" s="18">
        <v>75</v>
      </c>
      <c r="N18" s="23">
        <f t="shared" si="8"/>
        <v>75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13</v>
      </c>
      <c r="D22" s="80">
        <v>5</v>
      </c>
      <c r="E22" s="46">
        <f t="shared" si="5"/>
        <v>18</v>
      </c>
      <c r="F22" s="91">
        <v>0</v>
      </c>
      <c r="G22" s="89">
        <v>0</v>
      </c>
      <c r="H22" s="46">
        <f t="shared" si="6"/>
        <v>18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14</v>
      </c>
      <c r="D24" s="80">
        <v>5</v>
      </c>
      <c r="E24" s="46">
        <f t="shared" si="5"/>
        <v>19</v>
      </c>
      <c r="F24" s="91">
        <v>0</v>
      </c>
      <c r="G24" s="89">
        <v>0</v>
      </c>
      <c r="H24" s="46">
        <f t="shared" si="6"/>
        <v>17</v>
      </c>
      <c r="I24" s="81">
        <v>2</v>
      </c>
      <c r="J24" s="15">
        <v>100</v>
      </c>
      <c r="K24" s="72">
        <f t="shared" si="7"/>
        <v>200</v>
      </c>
      <c r="L24" s="17" t="s">
        <v>394</v>
      </c>
      <c r="M24" s="18">
        <v>100</v>
      </c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+'12'!H28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25</v>
      </c>
      <c r="D31" s="80">
        <v>20</v>
      </c>
      <c r="E31" s="46">
        <f t="shared" si="5"/>
        <v>45</v>
      </c>
      <c r="F31" s="91">
        <v>0</v>
      </c>
      <c r="G31" s="89">
        <v>0</v>
      </c>
      <c r="H31" s="46">
        <f t="shared" si="6"/>
        <v>45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7</v>
      </c>
      <c r="I37" s="81">
        <v>2</v>
      </c>
      <c r="J37" s="15">
        <v>50</v>
      </c>
      <c r="K37" s="72">
        <f t="shared" si="7"/>
        <v>100</v>
      </c>
      <c r="L37" s="17" t="s">
        <v>395</v>
      </c>
      <c r="M37" s="18">
        <v>25</v>
      </c>
      <c r="N37" s="23">
        <f t="shared" si="8"/>
        <v>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+'12'!H43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+'12'!H44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+'12'!H45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+'12'!H46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+'12'!H48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+'12'!H49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+'12'!H70</f>
        <v>12</v>
      </c>
      <c r="D70" s="80">
        <v>10</v>
      </c>
      <c r="E70" s="46">
        <f t="shared" ref="E70:E133" si="13">C70+D70</f>
        <v>22</v>
      </c>
      <c r="F70" s="91">
        <v>0</v>
      </c>
      <c r="G70" s="89">
        <v>0</v>
      </c>
      <c r="H70" s="46">
        <f t="shared" ref="H70:H133" si="14">+E70-F70-I70-G70</f>
        <v>20</v>
      </c>
      <c r="I70" s="81">
        <v>2</v>
      </c>
      <c r="J70" s="21">
        <v>50</v>
      </c>
      <c r="K70" s="72">
        <f t="shared" si="7"/>
        <v>100</v>
      </c>
      <c r="L70" s="17" t="s">
        <v>394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10</v>
      </c>
      <c r="D71" s="80">
        <v>10</v>
      </c>
      <c r="E71" s="46">
        <f t="shared" si="13"/>
        <v>20</v>
      </c>
      <c r="F71" s="91">
        <v>0</v>
      </c>
      <c r="G71" s="89">
        <v>0</v>
      </c>
      <c r="H71" s="46">
        <f t="shared" si="14"/>
        <v>20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7</v>
      </c>
      <c r="D74" s="80">
        <v>3</v>
      </c>
      <c r="E74" s="46">
        <f t="shared" si="13"/>
        <v>10</v>
      </c>
      <c r="F74" s="91">
        <v>0</v>
      </c>
      <c r="G74" s="89">
        <v>0</v>
      </c>
      <c r="H74" s="46">
        <f t="shared" si="14"/>
        <v>8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4</v>
      </c>
      <c r="D75" s="80">
        <v>3</v>
      </c>
      <c r="E75" s="46">
        <f t="shared" si="13"/>
        <v>7</v>
      </c>
      <c r="F75" s="91">
        <v>0</v>
      </c>
      <c r="G75" s="89">
        <v>0</v>
      </c>
      <c r="H75" s="46">
        <f t="shared" si="14"/>
        <v>7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4</v>
      </c>
      <c r="D77" s="80">
        <v>10</v>
      </c>
      <c r="E77" s="46">
        <f t="shared" si="13"/>
        <v>14</v>
      </c>
      <c r="F77" s="91">
        <v>0</v>
      </c>
      <c r="G77" s="89">
        <v>0</v>
      </c>
      <c r="H77" s="46">
        <f t="shared" si="14"/>
        <v>14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+'12'!H81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8</v>
      </c>
      <c r="D85" s="80">
        <v>0</v>
      </c>
      <c r="E85" s="46">
        <f t="shared" si="13"/>
        <v>8</v>
      </c>
      <c r="F85" s="91">
        <v>0</v>
      </c>
      <c r="G85" s="89">
        <v>0</v>
      </c>
      <c r="H85" s="46">
        <f t="shared" si="14"/>
        <v>5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1</v>
      </c>
      <c r="D86" s="80">
        <v>0</v>
      </c>
      <c r="E86" s="46">
        <f t="shared" si="13"/>
        <v>1</v>
      </c>
      <c r="F86" s="91">
        <v>0</v>
      </c>
      <c r="G86" s="89">
        <v>0</v>
      </c>
      <c r="H86" s="46">
        <f t="shared" si="14"/>
        <v>0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+'12'!H107</f>
        <v>5</v>
      </c>
      <c r="D107" s="80">
        <v>5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10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7</v>
      </c>
      <c r="D109" s="80">
        <v>10</v>
      </c>
      <c r="E109" s="46">
        <f t="shared" si="13"/>
        <v>17</v>
      </c>
      <c r="F109" s="91">
        <v>0</v>
      </c>
      <c r="G109" s="89">
        <v>0</v>
      </c>
      <c r="H109" s="46">
        <f t="shared" si="14"/>
        <v>17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2</v>
      </c>
      <c r="D126" s="80">
        <v>5</v>
      </c>
      <c r="E126" s="46">
        <f t="shared" si="13"/>
        <v>7</v>
      </c>
      <c r="F126" s="91">
        <v>0</v>
      </c>
      <c r="G126" s="89">
        <v>0</v>
      </c>
      <c r="H126" s="46">
        <f t="shared" si="14"/>
        <v>7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7</v>
      </c>
      <c r="D127" s="80">
        <v>5</v>
      </c>
      <c r="E127" s="46">
        <f t="shared" si="13"/>
        <v>12</v>
      </c>
      <c r="F127" s="91">
        <v>0</v>
      </c>
      <c r="G127" s="89">
        <v>0</v>
      </c>
      <c r="H127" s="46">
        <f t="shared" si="14"/>
        <v>12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5</v>
      </c>
      <c r="D154" s="80">
        <v>5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3</v>
      </c>
      <c r="D172" s="80">
        <v>5</v>
      </c>
      <c r="E172" s="46">
        <f t="shared" si="18"/>
        <v>8</v>
      </c>
      <c r="F172" s="91">
        <v>0</v>
      </c>
      <c r="G172" s="89">
        <v>0</v>
      </c>
      <c r="H172" s="46">
        <f t="shared" si="19"/>
        <v>7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5</v>
      </c>
      <c r="D176" s="80">
        <v>0</v>
      </c>
      <c r="E176" s="46">
        <f t="shared" si="18"/>
        <v>5</v>
      </c>
      <c r="F176" s="91">
        <v>0</v>
      </c>
      <c r="G176" s="89">
        <v>0</v>
      </c>
      <c r="H176" s="46">
        <f t="shared" si="19"/>
        <v>3</v>
      </c>
      <c r="I176" s="81">
        <v>2</v>
      </c>
      <c r="J176" s="20">
        <v>25</v>
      </c>
      <c r="K176" s="72">
        <f t="shared" si="20"/>
        <v>50</v>
      </c>
      <c r="L176" s="17" t="s">
        <v>16</v>
      </c>
      <c r="M176" s="18"/>
      <c r="N176" s="23">
        <f t="shared" si="21"/>
        <v>50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+'12'!H204</f>
        <v>7</v>
      </c>
      <c r="D204" s="80">
        <v>0</v>
      </c>
      <c r="E204" s="46">
        <f t="shared" si="23"/>
        <v>7</v>
      </c>
      <c r="F204" s="91">
        <v>0</v>
      </c>
      <c r="G204" s="89">
        <v>0</v>
      </c>
      <c r="H204" s="46">
        <f t="shared" si="24"/>
        <v>3</v>
      </c>
      <c r="I204" s="81">
        <v>4</v>
      </c>
      <c r="J204" s="20">
        <v>45</v>
      </c>
      <c r="K204" s="72">
        <f t="shared" si="20"/>
        <v>180</v>
      </c>
      <c r="L204" s="17" t="s">
        <v>418</v>
      </c>
      <c r="M204" s="18">
        <v>100</v>
      </c>
      <c r="N204" s="23">
        <f t="shared" si="21"/>
        <v>80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2170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855</v>
      </c>
      <c r="M229" s="2">
        <v>250</v>
      </c>
      <c r="N229" s="2">
        <v>100</v>
      </c>
      <c r="O229" s="2">
        <v>50</v>
      </c>
      <c r="P229" s="2">
        <v>80</v>
      </c>
      <c r="Q229" s="2">
        <v>375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>
        <v>50</v>
      </c>
      <c r="M231" s="2" t="s">
        <v>360</v>
      </c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500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765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765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+'13'!H5</f>
        <v>22</v>
      </c>
      <c r="D5" s="80">
        <v>0</v>
      </c>
      <c r="E5" s="46">
        <f t="shared" ref="E5:E154" si="0">C5+D5</f>
        <v>22</v>
      </c>
      <c r="F5" s="91">
        <v>0</v>
      </c>
      <c r="G5" s="89">
        <v>0</v>
      </c>
      <c r="H5" s="46">
        <f t="shared" ref="H5:H73" si="1">+E5-F5-I5-G5</f>
        <v>20</v>
      </c>
      <c r="I5" s="81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+'13'!H6</f>
        <v>46</v>
      </c>
      <c r="D6" s="80">
        <v>0</v>
      </c>
      <c r="E6" s="46">
        <f t="shared" ref="E6" si="5">C6+D6</f>
        <v>46</v>
      </c>
      <c r="F6" s="91">
        <v>1</v>
      </c>
      <c r="G6" s="89">
        <v>0</v>
      </c>
      <c r="H6" s="46">
        <f t="shared" ref="H6" si="6">+E6-F6-I6-G6</f>
        <v>36</v>
      </c>
      <c r="I6" s="81">
        <v>9</v>
      </c>
      <c r="J6" s="15">
        <v>100</v>
      </c>
      <c r="K6" s="72">
        <f t="shared" ref="K6:K74" si="7">+J6*I6</f>
        <v>900</v>
      </c>
      <c r="L6" s="17" t="s">
        <v>16</v>
      </c>
      <c r="M6" s="18">
        <v>0</v>
      </c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27</v>
      </c>
      <c r="D11" s="80">
        <v>0</v>
      </c>
      <c r="E11" s="46">
        <f t="shared" si="0"/>
        <v>27</v>
      </c>
      <c r="F11" s="91">
        <v>9</v>
      </c>
      <c r="G11" s="89">
        <v>0</v>
      </c>
      <c r="H11" s="46">
        <f t="shared" si="1"/>
        <v>15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0</v>
      </c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15</v>
      </c>
      <c r="D14" s="80">
        <v>0</v>
      </c>
      <c r="E14" s="46">
        <f t="shared" si="0"/>
        <v>15</v>
      </c>
      <c r="F14" s="91">
        <v>7</v>
      </c>
      <c r="G14" s="89">
        <v>0</v>
      </c>
      <c r="H14" s="46">
        <f t="shared" si="1"/>
        <v>7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0</v>
      </c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18</v>
      </c>
      <c r="D16" s="80">
        <v>0</v>
      </c>
      <c r="E16" s="46">
        <f t="shared" si="0"/>
        <v>18</v>
      </c>
      <c r="F16" s="91">
        <v>5</v>
      </c>
      <c r="G16" s="89">
        <v>0</v>
      </c>
      <c r="H16" s="46">
        <f t="shared" si="1"/>
        <v>12</v>
      </c>
      <c r="I16" s="81">
        <v>1</v>
      </c>
      <c r="J16" s="15">
        <v>50</v>
      </c>
      <c r="K16" s="72">
        <f t="shared" si="7"/>
        <v>50</v>
      </c>
      <c r="L16" s="17" t="s">
        <v>16</v>
      </c>
      <c r="M16" s="18">
        <v>0</v>
      </c>
      <c r="N16" s="23">
        <f t="shared" si="8"/>
        <v>50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+'13'!H18</f>
        <v>18</v>
      </c>
      <c r="D18" s="80">
        <v>0</v>
      </c>
      <c r="E18" s="46">
        <f t="shared" si="0"/>
        <v>18</v>
      </c>
      <c r="F18" s="91">
        <v>7</v>
      </c>
      <c r="G18" s="89">
        <v>0</v>
      </c>
      <c r="H18" s="46">
        <f t="shared" si="1"/>
        <v>9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>
        <v>0</v>
      </c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0</v>
      </c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18</v>
      </c>
      <c r="D22" s="80">
        <v>0</v>
      </c>
      <c r="E22" s="46">
        <f t="shared" si="0"/>
        <v>18</v>
      </c>
      <c r="F22" s="91">
        <v>0</v>
      </c>
      <c r="G22" s="89">
        <v>0</v>
      </c>
      <c r="H22" s="46">
        <f t="shared" si="1"/>
        <v>16</v>
      </c>
      <c r="I22" s="81">
        <v>2</v>
      </c>
      <c r="J22" s="20">
        <v>100</v>
      </c>
      <c r="K22" s="72">
        <f t="shared" si="7"/>
        <v>200</v>
      </c>
      <c r="L22" s="17" t="s">
        <v>394</v>
      </c>
      <c r="M22" s="18">
        <v>100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17</v>
      </c>
      <c r="D24" s="80">
        <v>0</v>
      </c>
      <c r="E24" s="46">
        <f t="shared" si="0"/>
        <v>17</v>
      </c>
      <c r="F24" s="91">
        <v>0</v>
      </c>
      <c r="G24" s="89">
        <v>0</v>
      </c>
      <c r="H24" s="46">
        <f t="shared" si="1"/>
        <v>17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+'13'!H28</f>
        <v>15</v>
      </c>
      <c r="D28" s="80">
        <v>0</v>
      </c>
      <c r="E28" s="46">
        <f t="shared" si="0"/>
        <v>15</v>
      </c>
      <c r="F28" s="91">
        <v>0</v>
      </c>
      <c r="G28" s="89">
        <v>0</v>
      </c>
      <c r="H28" s="46">
        <f t="shared" si="1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45</v>
      </c>
      <c r="D31" s="80">
        <v>0</v>
      </c>
      <c r="E31" s="46">
        <f t="shared" si="0"/>
        <v>45</v>
      </c>
      <c r="F31" s="91">
        <v>0</v>
      </c>
      <c r="G31" s="89">
        <v>0</v>
      </c>
      <c r="H31" s="46">
        <f t="shared" si="1"/>
        <v>42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>
        <v>0</v>
      </c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1</v>
      </c>
      <c r="D32" s="80">
        <v>0</v>
      </c>
      <c r="E32" s="46">
        <f t="shared" si="0"/>
        <v>1</v>
      </c>
      <c r="F32" s="91">
        <v>0</v>
      </c>
      <c r="G32" s="89">
        <v>0</v>
      </c>
      <c r="H32" s="46">
        <f t="shared" si="1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>
        <v>0</v>
      </c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1</v>
      </c>
      <c r="D33" s="80">
        <v>0</v>
      </c>
      <c r="E33" s="46">
        <f t="shared" si="0"/>
        <v>1</v>
      </c>
      <c r="F33" s="91">
        <v>0</v>
      </c>
      <c r="G33" s="89">
        <v>0</v>
      </c>
      <c r="H33" s="46">
        <f t="shared" si="1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+'13'!H34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7</v>
      </c>
      <c r="D37" s="80">
        <v>0</v>
      </c>
      <c r="E37" s="46">
        <f t="shared" si="0"/>
        <v>7</v>
      </c>
      <c r="F37" s="91">
        <v>0</v>
      </c>
      <c r="G37" s="89">
        <v>0</v>
      </c>
      <c r="H37" s="46">
        <f t="shared" si="1"/>
        <v>4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>
        <v>0</v>
      </c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5</v>
      </c>
      <c r="D38" s="80">
        <v>0</v>
      </c>
      <c r="E38" s="46">
        <f t="shared" si="0"/>
        <v>5</v>
      </c>
      <c r="F38" s="91">
        <v>2</v>
      </c>
      <c r="G38" s="89">
        <v>0</v>
      </c>
      <c r="H38" s="46">
        <f t="shared" si="1"/>
        <v>1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0</v>
      </c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13</v>
      </c>
      <c r="D39" s="80">
        <v>0</v>
      </c>
      <c r="E39" s="46">
        <f t="shared" si="0"/>
        <v>13</v>
      </c>
      <c r="F39" s="91">
        <v>3</v>
      </c>
      <c r="G39" s="89">
        <v>0</v>
      </c>
      <c r="H39" s="46">
        <f t="shared" si="1"/>
        <v>9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+'13'!H43</f>
        <v>2</v>
      </c>
      <c r="D43" s="80">
        <v>0</v>
      </c>
      <c r="E43" s="46">
        <f t="shared" si="0"/>
        <v>2</v>
      </c>
      <c r="F43" s="91">
        <v>0</v>
      </c>
      <c r="G43" s="89">
        <v>0</v>
      </c>
      <c r="H43" s="46">
        <f t="shared" si="1"/>
        <v>2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+'13'!H44</f>
        <v>2</v>
      </c>
      <c r="D44" s="80">
        <v>0</v>
      </c>
      <c r="E44" s="46">
        <f t="shared" si="0"/>
        <v>2</v>
      </c>
      <c r="F44" s="91">
        <v>0</v>
      </c>
      <c r="G44" s="89">
        <v>0</v>
      </c>
      <c r="H44" s="46">
        <f t="shared" si="1"/>
        <v>2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+'13'!H45</f>
        <v>2</v>
      </c>
      <c r="D45" s="80">
        <v>0</v>
      </c>
      <c r="E45" s="46">
        <f>C45+D45</f>
        <v>2</v>
      </c>
      <c r="F45" s="91">
        <v>0</v>
      </c>
      <c r="G45" s="89">
        <v>0</v>
      </c>
      <c r="H45" s="46">
        <f>+E45-F45-I45-G45</f>
        <v>2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+'13'!H46</f>
        <v>1</v>
      </c>
      <c r="D46" s="80">
        <v>0</v>
      </c>
      <c r="E46" s="46">
        <f t="shared" si="0"/>
        <v>1</v>
      </c>
      <c r="F46" s="91">
        <v>0</v>
      </c>
      <c r="G46" s="89">
        <v>0</v>
      </c>
      <c r="H46" s="46">
        <f t="shared" si="1"/>
        <v>1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+'13'!H48</f>
        <v>0</v>
      </c>
      <c r="D48" s="80">
        <v>0</v>
      </c>
      <c r="E48" s="46">
        <f>C48+D48</f>
        <v>0</v>
      </c>
      <c r="F48" s="91">
        <v>0</v>
      </c>
      <c r="G48" s="89">
        <v>0</v>
      </c>
      <c r="H48" s="46">
        <f>+E48-F48-I48-G48</f>
        <v>0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+'13'!H49</f>
        <v>0</v>
      </c>
      <c r="D49" s="80">
        <v>0</v>
      </c>
      <c r="E49" s="46">
        <f>C49+D49</f>
        <v>0</v>
      </c>
      <c r="F49" s="91">
        <v>0</v>
      </c>
      <c r="G49" s="89">
        <v>0</v>
      </c>
      <c r="H49" s="46">
        <f>+E49-F49-I49-G49</f>
        <v>0</v>
      </c>
      <c r="I49" s="81"/>
      <c r="J49" s="20">
        <v>50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+'13'!H51</f>
        <v>0</v>
      </c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0</v>
      </c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4</v>
      </c>
      <c r="D59" s="80">
        <v>0</v>
      </c>
      <c r="E59" s="46">
        <f t="shared" si="0"/>
        <v>4</v>
      </c>
      <c r="F59" s="91">
        <v>0</v>
      </c>
      <c r="G59" s="89">
        <v>0</v>
      </c>
      <c r="H59" s="46">
        <f t="shared" si="1"/>
        <v>4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3</v>
      </c>
      <c r="D60" s="80">
        <v>0</v>
      </c>
      <c r="E60" s="46">
        <f t="shared" si="0"/>
        <v>3</v>
      </c>
      <c r="F60" s="91">
        <v>0</v>
      </c>
      <c r="G60" s="89">
        <v>0</v>
      </c>
      <c r="H60" s="46">
        <f t="shared" si="1"/>
        <v>3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6</v>
      </c>
      <c r="D61" s="80">
        <v>0</v>
      </c>
      <c r="E61" s="46">
        <f t="shared" si="0"/>
        <v>6</v>
      </c>
      <c r="F61" s="91">
        <v>4</v>
      </c>
      <c r="G61" s="89">
        <v>0</v>
      </c>
      <c r="H61" s="46">
        <f t="shared" si="1"/>
        <v>2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0</v>
      </c>
      <c r="D67" s="80">
        <v>0</v>
      </c>
      <c r="E67" s="46">
        <f t="shared" si="0"/>
        <v>0</v>
      </c>
      <c r="F67" s="91">
        <v>0</v>
      </c>
      <c r="G67" s="89">
        <v>0</v>
      </c>
      <c r="H67" s="46">
        <f t="shared" si="1"/>
        <v>0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+'13'!H70</f>
        <v>20</v>
      </c>
      <c r="D70" s="80">
        <v>0</v>
      </c>
      <c r="E70" s="46">
        <f t="shared" si="0"/>
        <v>20</v>
      </c>
      <c r="F70" s="91">
        <v>3</v>
      </c>
      <c r="G70" s="89">
        <v>0</v>
      </c>
      <c r="H70" s="46">
        <f t="shared" si="1"/>
        <v>14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>
        <v>0</v>
      </c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20</v>
      </c>
      <c r="D71" s="80">
        <v>0</v>
      </c>
      <c r="E71" s="46">
        <f t="shared" si="0"/>
        <v>20</v>
      </c>
      <c r="F71" s="91">
        <v>0</v>
      </c>
      <c r="G71" s="89">
        <v>0</v>
      </c>
      <c r="H71" s="46">
        <f t="shared" si="1"/>
        <v>19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8</v>
      </c>
      <c r="D74" s="80">
        <v>0</v>
      </c>
      <c r="E74" s="46">
        <f t="shared" si="0"/>
        <v>8</v>
      </c>
      <c r="F74" s="91">
        <v>0</v>
      </c>
      <c r="G74" s="89">
        <v>0</v>
      </c>
      <c r="H74" s="46">
        <f t="shared" ref="H74:H143" si="17">+E74-F74-I74-G74</f>
        <v>7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30</v>
      </c>
      <c r="N74" s="23">
        <f t="shared" si="8"/>
        <v>25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7</v>
      </c>
      <c r="D75" s="80">
        <v>0</v>
      </c>
      <c r="E75" s="46">
        <f t="shared" si="0"/>
        <v>7</v>
      </c>
      <c r="F75" s="91">
        <v>0</v>
      </c>
      <c r="G75" s="89">
        <v>0</v>
      </c>
      <c r="H75" s="46">
        <f t="shared" si="17"/>
        <v>6</v>
      </c>
      <c r="I75" s="81">
        <v>1</v>
      </c>
      <c r="J75" s="20">
        <v>55</v>
      </c>
      <c r="K75" s="72">
        <f t="shared" ref="K75:K144" si="18">+J75*I75</f>
        <v>55</v>
      </c>
      <c r="L75" s="17" t="s">
        <v>16</v>
      </c>
      <c r="M75" s="18">
        <v>0</v>
      </c>
      <c r="N75" s="23">
        <f t="shared" ref="N75:N144" si="19">SUM(K75-M75)</f>
        <v>55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14</v>
      </c>
      <c r="D77" s="80">
        <v>0</v>
      </c>
      <c r="E77" s="46">
        <f t="shared" si="0"/>
        <v>14</v>
      </c>
      <c r="F77" s="91">
        <v>0</v>
      </c>
      <c r="G77" s="89">
        <v>0</v>
      </c>
      <c r="H77" s="46">
        <f t="shared" si="17"/>
        <v>8</v>
      </c>
      <c r="I77" s="81">
        <v>6</v>
      </c>
      <c r="J77" s="21">
        <v>35</v>
      </c>
      <c r="K77" s="72">
        <f t="shared" si="18"/>
        <v>210</v>
      </c>
      <c r="L77" s="17" t="s">
        <v>16</v>
      </c>
      <c r="M77" s="18">
        <v>0</v>
      </c>
      <c r="N77" s="23">
        <f t="shared" si="19"/>
        <v>210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382</v>
      </c>
      <c r="C81" s="71">
        <f>+'13'!H81</f>
        <v>2</v>
      </c>
      <c r="D81" s="80">
        <v>0</v>
      </c>
      <c r="E81" s="46">
        <f t="shared" si="0"/>
        <v>2</v>
      </c>
      <c r="F81" s="91">
        <v>0</v>
      </c>
      <c r="G81" s="89">
        <v>0</v>
      </c>
      <c r="H81" s="46">
        <f t="shared" si="17"/>
        <v>2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383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5</v>
      </c>
      <c r="D85" s="80">
        <v>0</v>
      </c>
      <c r="E85" s="46">
        <f t="shared" si="0"/>
        <v>5</v>
      </c>
      <c r="F85" s="91">
        <v>0</v>
      </c>
      <c r="G85" s="89">
        <v>0</v>
      </c>
      <c r="H85" s="46">
        <f t="shared" si="17"/>
        <v>3</v>
      </c>
      <c r="I85" s="81">
        <v>2</v>
      </c>
      <c r="J85" s="22">
        <v>120</v>
      </c>
      <c r="K85" s="72">
        <f t="shared" si="18"/>
        <v>240</v>
      </c>
      <c r="L85" s="17" t="s">
        <v>16</v>
      </c>
      <c r="M85" s="18">
        <v>0</v>
      </c>
      <c r="N85" s="23">
        <f t="shared" si="19"/>
        <v>240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11</v>
      </c>
      <c r="D87" s="80">
        <v>0</v>
      </c>
      <c r="E87" s="46">
        <f>C87+D87</f>
        <v>11</v>
      </c>
      <c r="F87" s="91">
        <v>0</v>
      </c>
      <c r="G87" s="89">
        <v>0</v>
      </c>
      <c r="H87" s="46">
        <f>+E87-F87-I87-G87</f>
        <v>11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0</v>
      </c>
      <c r="D88" s="80">
        <v>0</v>
      </c>
      <c r="E88" s="46">
        <f t="shared" si="0"/>
        <v>0</v>
      </c>
      <c r="F88" s="91">
        <v>0</v>
      </c>
      <c r="G88" s="89">
        <v>0</v>
      </c>
      <c r="H88" s="46">
        <f t="shared" si="17"/>
        <v>0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0</v>
      </c>
      <c r="D89" s="80">
        <v>0</v>
      </c>
      <c r="E89" s="46">
        <f t="shared" si="0"/>
        <v>0</v>
      </c>
      <c r="F89" s="91">
        <v>0</v>
      </c>
      <c r="G89" s="89">
        <v>0</v>
      </c>
      <c r="H89" s="46">
        <f t="shared" si="17"/>
        <v>0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7</v>
      </c>
      <c r="D90" s="80">
        <v>0</v>
      </c>
      <c r="E90" s="46">
        <f t="shared" si="0"/>
        <v>7</v>
      </c>
      <c r="F90" s="91">
        <v>0</v>
      </c>
      <c r="G90" s="89">
        <v>0</v>
      </c>
      <c r="H90" s="46">
        <f t="shared" si="17"/>
        <v>7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8</v>
      </c>
      <c r="D102" s="80">
        <v>0</v>
      </c>
      <c r="E102" s="46">
        <f t="shared" si="0"/>
        <v>8</v>
      </c>
      <c r="F102" s="91">
        <v>0</v>
      </c>
      <c r="G102" s="89">
        <v>0</v>
      </c>
      <c r="H102" s="46">
        <f t="shared" si="17"/>
        <v>8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384</v>
      </c>
      <c r="C107" s="71">
        <f>+'13'!H107</f>
        <v>10</v>
      </c>
      <c r="D107" s="80">
        <v>0</v>
      </c>
      <c r="E107" s="46">
        <f t="shared" si="0"/>
        <v>10</v>
      </c>
      <c r="F107" s="91">
        <v>0</v>
      </c>
      <c r="G107" s="89">
        <v>0</v>
      </c>
      <c r="H107" s="46">
        <f t="shared" si="17"/>
        <v>10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17</v>
      </c>
      <c r="D109" s="80">
        <v>0</v>
      </c>
      <c r="E109" s="46">
        <f t="shared" si="0"/>
        <v>17</v>
      </c>
      <c r="F109" s="91">
        <v>0</v>
      </c>
      <c r="G109" s="89">
        <v>0</v>
      </c>
      <c r="H109" s="46">
        <f t="shared" si="17"/>
        <v>12</v>
      </c>
      <c r="I109" s="81">
        <v>5</v>
      </c>
      <c r="J109" s="20">
        <v>50</v>
      </c>
      <c r="K109" s="72">
        <f t="shared" si="18"/>
        <v>250</v>
      </c>
      <c r="L109" s="17" t="s">
        <v>16</v>
      </c>
      <c r="M109" s="18">
        <v>0</v>
      </c>
      <c r="N109" s="23">
        <f t="shared" si="19"/>
        <v>250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385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7</v>
      </c>
      <c r="D126" s="80">
        <v>0</v>
      </c>
      <c r="E126" s="46">
        <f>C126+D126</f>
        <v>7</v>
      </c>
      <c r="F126" s="91">
        <v>2</v>
      </c>
      <c r="G126" s="89">
        <v>0</v>
      </c>
      <c r="H126" s="46">
        <f>+E126-F126-I126-G126</f>
        <v>5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12</v>
      </c>
      <c r="D127" s="80">
        <v>0</v>
      </c>
      <c r="E127" s="46">
        <f t="shared" si="0"/>
        <v>12</v>
      </c>
      <c r="F127" s="91">
        <v>7</v>
      </c>
      <c r="G127" s="89">
        <v>0</v>
      </c>
      <c r="H127" s="46">
        <f t="shared" si="17"/>
        <v>5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386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387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388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389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0</v>
      </c>
      <c r="D145" s="80">
        <v>0</v>
      </c>
      <c r="E145" s="46">
        <f t="shared" si="0"/>
        <v>0</v>
      </c>
      <c r="F145" s="91">
        <v>0</v>
      </c>
      <c r="G145" s="89">
        <v>0</v>
      </c>
      <c r="H145" s="46">
        <f t="shared" si="22"/>
        <v>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0</v>
      </c>
      <c r="D150" s="80">
        <v>0</v>
      </c>
      <c r="E150" s="46">
        <f t="shared" si="0"/>
        <v>0</v>
      </c>
      <c r="F150" s="91">
        <v>0</v>
      </c>
      <c r="G150" s="89">
        <v>0</v>
      </c>
      <c r="H150" s="46">
        <f t="shared" si="22"/>
        <v>0</v>
      </c>
      <c r="I150" s="81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0</v>
      </c>
      <c r="D153" s="80">
        <v>0</v>
      </c>
      <c r="E153" s="46">
        <f t="shared" si="0"/>
        <v>0</v>
      </c>
      <c r="F153" s="91">
        <v>0</v>
      </c>
      <c r="G153" s="89">
        <v>0</v>
      </c>
      <c r="H153" s="46">
        <f t="shared" si="22"/>
        <v>0</v>
      </c>
      <c r="I153" s="81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10</v>
      </c>
      <c r="D154" s="80">
        <v>0</v>
      </c>
      <c r="E154" s="46">
        <f t="shared" si="0"/>
        <v>10</v>
      </c>
      <c r="F154" s="91">
        <v>0</v>
      </c>
      <c r="G154" s="89">
        <v>0</v>
      </c>
      <c r="H154" s="46">
        <f t="shared" si="22"/>
        <v>9</v>
      </c>
      <c r="I154" s="81">
        <v>1</v>
      </c>
      <c r="J154" s="20">
        <v>120</v>
      </c>
      <c r="K154" s="72">
        <f t="shared" si="23"/>
        <v>120</v>
      </c>
      <c r="L154" s="17" t="s">
        <v>16</v>
      </c>
      <c r="M154" s="18">
        <v>0</v>
      </c>
      <c r="N154" s="23">
        <f t="shared" si="24"/>
        <v>120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17</v>
      </c>
      <c r="D158" s="80">
        <v>0</v>
      </c>
      <c r="E158" s="46">
        <f t="shared" si="26"/>
        <v>17</v>
      </c>
      <c r="F158" s="91">
        <v>0</v>
      </c>
      <c r="G158" s="89">
        <v>0</v>
      </c>
      <c r="H158" s="46">
        <f t="shared" si="22"/>
        <v>17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5</v>
      </c>
      <c r="D169" s="80">
        <v>0</v>
      </c>
      <c r="E169" s="46">
        <f t="shared" si="26"/>
        <v>5</v>
      </c>
      <c r="F169" s="91">
        <v>0</v>
      </c>
      <c r="G169" s="89">
        <v>0</v>
      </c>
      <c r="H169" s="46">
        <f t="shared" si="22"/>
        <v>5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7</v>
      </c>
      <c r="D172" s="80">
        <v>0</v>
      </c>
      <c r="E172" s="46">
        <f t="shared" si="26"/>
        <v>7</v>
      </c>
      <c r="F172" s="91">
        <v>0</v>
      </c>
      <c r="G172" s="89">
        <v>0</v>
      </c>
      <c r="H172" s="46">
        <f t="shared" si="22"/>
        <v>5</v>
      </c>
      <c r="I172" s="81">
        <v>2</v>
      </c>
      <c r="J172" s="20">
        <v>120</v>
      </c>
      <c r="K172" s="72">
        <f t="shared" si="23"/>
        <v>240</v>
      </c>
      <c r="L172" s="17" t="s">
        <v>16</v>
      </c>
      <c r="M172" s="18">
        <v>0</v>
      </c>
      <c r="N172" s="23">
        <f t="shared" si="24"/>
        <v>240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2</v>
      </c>
      <c r="D173" s="80">
        <v>0</v>
      </c>
      <c r="E173" s="46">
        <f t="shared" si="26"/>
        <v>2</v>
      </c>
      <c r="F173" s="91">
        <v>0</v>
      </c>
      <c r="G173" s="89">
        <v>0</v>
      </c>
      <c r="H173" s="46">
        <f t="shared" si="22"/>
        <v>2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2</v>
      </c>
      <c r="D174" s="80">
        <v>0</v>
      </c>
      <c r="E174" s="46">
        <f t="shared" si="26"/>
        <v>2</v>
      </c>
      <c r="F174" s="91">
        <v>0</v>
      </c>
      <c r="G174" s="89">
        <v>0</v>
      </c>
      <c r="H174" s="46">
        <f t="shared" si="22"/>
        <v>2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390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3</v>
      </c>
      <c r="D176" s="80">
        <v>0</v>
      </c>
      <c r="E176" s="46">
        <f t="shared" si="26"/>
        <v>3</v>
      </c>
      <c r="F176" s="91">
        <v>0</v>
      </c>
      <c r="G176" s="89">
        <v>0</v>
      </c>
      <c r="H176" s="46">
        <f t="shared" si="22"/>
        <v>2</v>
      </c>
      <c r="I176" s="81">
        <v>1</v>
      </c>
      <c r="J176" s="20">
        <v>25</v>
      </c>
      <c r="K176" s="72">
        <f t="shared" si="23"/>
        <v>25</v>
      </c>
      <c r="L176" s="17" t="s">
        <v>16</v>
      </c>
      <c r="M176" s="18">
        <v>0</v>
      </c>
      <c r="N176" s="23">
        <f t="shared" si="24"/>
        <v>25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2</v>
      </c>
      <c r="D177" s="80">
        <v>0</v>
      </c>
      <c r="E177" s="46">
        <f>C177+D177</f>
        <v>2</v>
      </c>
      <c r="F177" s="91">
        <v>0</v>
      </c>
      <c r="G177" s="89">
        <v>0</v>
      </c>
      <c r="H177" s="46">
        <f>+E177-F177-I177-G177</f>
        <v>2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391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415</v>
      </c>
      <c r="C204" s="71">
        <f>+'13'!H204</f>
        <v>3</v>
      </c>
      <c r="D204" s="80">
        <v>0</v>
      </c>
      <c r="E204" s="46">
        <f t="shared" si="26"/>
        <v>3</v>
      </c>
      <c r="F204" s="91">
        <v>0</v>
      </c>
      <c r="G204" s="89">
        <v>0</v>
      </c>
      <c r="H204" s="46">
        <f t="shared" si="22"/>
        <v>1</v>
      </c>
      <c r="I204" s="81">
        <v>2</v>
      </c>
      <c r="J204" s="20">
        <v>45</v>
      </c>
      <c r="K204" s="72">
        <f t="shared" si="23"/>
        <v>90</v>
      </c>
      <c r="L204" s="17" t="s">
        <v>418</v>
      </c>
      <c r="M204" s="18">
        <v>50</v>
      </c>
      <c r="N204" s="23">
        <f t="shared" si="24"/>
        <v>40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419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50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 t="s">
        <v>420</v>
      </c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>
        <v>50</v>
      </c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3635</v>
      </c>
    </row>
    <row r="228" spans="1:21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1870</v>
      </c>
      <c r="M229" s="2">
        <v>120</v>
      </c>
      <c r="N229" s="2">
        <v>100</v>
      </c>
      <c r="O229" s="2">
        <v>205</v>
      </c>
      <c r="P229" s="2">
        <v>200</v>
      </c>
      <c r="Q229" s="2">
        <v>350</v>
      </c>
      <c r="R229" s="2">
        <v>105</v>
      </c>
      <c r="S229" s="2">
        <v>100</v>
      </c>
      <c r="T229" s="2">
        <v>290</v>
      </c>
      <c r="U229" s="2">
        <v>400</v>
      </c>
    </row>
    <row r="230" spans="1:21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21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21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180</v>
      </c>
    </row>
    <row r="233" spans="1:21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1585</v>
      </c>
    </row>
    <row r="234" spans="1:21" ht="24.6" x14ac:dyDescent="0.65">
      <c r="A234" s="1"/>
      <c r="C234" s="31"/>
      <c r="E234" s="31"/>
      <c r="H234" s="31"/>
      <c r="J234" s="135" t="s">
        <v>209</v>
      </c>
      <c r="K234" s="136"/>
      <c r="L234" s="37">
        <v>1585</v>
      </c>
    </row>
    <row r="235" spans="1:21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21" ht="24.6" x14ac:dyDescent="0.65">
      <c r="H236" s="2"/>
      <c r="J236" s="135" t="s">
        <v>211</v>
      </c>
      <c r="K236" s="136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55" zoomScaleNormal="55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+'14'!H5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19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+'14'!H6</f>
        <v>36</v>
      </c>
      <c r="D6" s="80">
        <v>0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35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+'14'!H18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9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16</v>
      </c>
      <c r="D22" s="80">
        <v>0</v>
      </c>
      <c r="E22" s="46">
        <f t="shared" si="5"/>
        <v>16</v>
      </c>
      <c r="F22" s="91">
        <v>0</v>
      </c>
      <c r="G22" s="89">
        <v>0</v>
      </c>
      <c r="H22" s="46">
        <f t="shared" si="6"/>
        <v>13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>
        <v>50</v>
      </c>
      <c r="N22" s="23">
        <f t="shared" si="8"/>
        <v>250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17</v>
      </c>
      <c r="D24" s="80">
        <v>0</v>
      </c>
      <c r="E24" s="46">
        <f t="shared" si="5"/>
        <v>17</v>
      </c>
      <c r="F24" s="91">
        <v>0</v>
      </c>
      <c r="G24" s="89">
        <v>0</v>
      </c>
      <c r="H24" s="46">
        <f t="shared" si="6"/>
        <v>15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>
        <v>100</v>
      </c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+'14'!H28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14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>
        <v>50</v>
      </c>
      <c r="N28" s="23">
        <f t="shared" si="8"/>
        <v>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42</v>
      </c>
      <c r="D31" s="80">
        <v>0</v>
      </c>
      <c r="E31" s="46">
        <f t="shared" si="5"/>
        <v>42</v>
      </c>
      <c r="F31" s="91">
        <v>0</v>
      </c>
      <c r="G31" s="89">
        <v>0</v>
      </c>
      <c r="H31" s="46">
        <f t="shared" si="6"/>
        <v>41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0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8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+'14'!H43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+'14'!H44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+'14'!H45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+'14'!H46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+'14'!H49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1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0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+'14'!H70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14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19</v>
      </c>
      <c r="D71" s="80">
        <v>0</v>
      </c>
      <c r="E71" s="46">
        <f t="shared" si="13"/>
        <v>19</v>
      </c>
      <c r="F71" s="91">
        <v>0</v>
      </c>
      <c r="G71" s="89">
        <v>0</v>
      </c>
      <c r="H71" s="46">
        <f t="shared" si="14"/>
        <v>17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+'14'!H73</f>
        <v>0</v>
      </c>
      <c r="D73" s="80">
        <v>10</v>
      </c>
      <c r="E73" s="46">
        <f t="shared" si="13"/>
        <v>10</v>
      </c>
      <c r="F73" s="91">
        <v>0</v>
      </c>
      <c r="G73" s="89">
        <v>0</v>
      </c>
      <c r="H73" s="46">
        <f t="shared" si="14"/>
        <v>10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5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6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+'14'!H81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3</v>
      </c>
      <c r="D85" s="80">
        <v>0</v>
      </c>
      <c r="E85" s="46">
        <f t="shared" si="13"/>
        <v>3</v>
      </c>
      <c r="F85" s="91">
        <v>0</v>
      </c>
      <c r="G85" s="89">
        <v>0</v>
      </c>
      <c r="H85" s="46">
        <f t="shared" si="14"/>
        <v>2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+'14'!H107</f>
        <v>10</v>
      </c>
      <c r="D107" s="80">
        <v>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9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9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5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17</v>
      </c>
      <c r="D158" s="80">
        <v>2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2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2</v>
      </c>
      <c r="E160" s="46">
        <f t="shared" si="18"/>
        <v>2</v>
      </c>
      <c r="F160" s="91">
        <v>0</v>
      </c>
      <c r="G160" s="89">
        <v>0</v>
      </c>
      <c r="H160" s="46">
        <f t="shared" si="19"/>
        <v>2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3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>
        <v>20</v>
      </c>
      <c r="N172" s="23">
        <f t="shared" si="21"/>
        <v>220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+'14'!H204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2085</v>
      </c>
    </row>
    <row r="228" spans="1:17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910</v>
      </c>
      <c r="M229" s="2">
        <v>400</v>
      </c>
      <c r="N229" s="2">
        <v>35</v>
      </c>
      <c r="O229" s="2">
        <v>120</v>
      </c>
      <c r="P229" s="2">
        <v>50</v>
      </c>
      <c r="Q229" s="2">
        <v>305</v>
      </c>
    </row>
    <row r="230" spans="1:17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C231" s="31"/>
      <c r="E231" s="31"/>
      <c r="H231" s="31"/>
      <c r="J231" s="135" t="s">
        <v>206</v>
      </c>
      <c r="K231" s="136"/>
      <c r="L231" s="36"/>
    </row>
    <row r="232" spans="1:17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220</v>
      </c>
    </row>
    <row r="233" spans="1:17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955</v>
      </c>
    </row>
    <row r="234" spans="1:17" ht="24.6" x14ac:dyDescent="0.65">
      <c r="A234" s="1"/>
      <c r="C234" s="31"/>
      <c r="E234" s="31"/>
      <c r="H234" s="31"/>
      <c r="J234" s="135" t="s">
        <v>209</v>
      </c>
      <c r="K234" s="136"/>
      <c r="L234" s="37">
        <v>955</v>
      </c>
    </row>
    <row r="235" spans="1:17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+'15'!H5</f>
        <v>19</v>
      </c>
      <c r="D5" s="80">
        <v>5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22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+'15'!H6</f>
        <v>35</v>
      </c>
      <c r="D6" s="80">
        <v>10</v>
      </c>
      <c r="E6" s="46">
        <f t="shared" ref="E6:E69" si="5">C6+D6</f>
        <v>45</v>
      </c>
      <c r="F6" s="91">
        <v>0</v>
      </c>
      <c r="G6" s="89">
        <v>0</v>
      </c>
      <c r="H6" s="46">
        <f t="shared" ref="H6:H69" si="6">+E6-F6-I6-G6</f>
        <v>35</v>
      </c>
      <c r="I6" s="81">
        <v>10</v>
      </c>
      <c r="J6" s="15">
        <v>100</v>
      </c>
      <c r="K6" s="72">
        <f t="shared" ref="K6:K74" si="7">+J6*I6</f>
        <v>1000</v>
      </c>
      <c r="L6" s="17" t="s">
        <v>16</v>
      </c>
      <c r="M6" s="18"/>
      <c r="N6" s="23">
        <f t="shared" ref="N6:N74" si="8">SUM(K6-M6)</f>
        <v>1000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7</v>
      </c>
      <c r="D14" s="80">
        <v>5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+'15'!H18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8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13</v>
      </c>
      <c r="D22" s="80">
        <v>5</v>
      </c>
      <c r="E22" s="46">
        <f t="shared" si="5"/>
        <v>18</v>
      </c>
      <c r="F22" s="91">
        <v>0</v>
      </c>
      <c r="G22" s="89">
        <v>0</v>
      </c>
      <c r="H22" s="46">
        <f t="shared" si="6"/>
        <v>13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15</v>
      </c>
      <c r="D24" s="80">
        <v>5</v>
      </c>
      <c r="E24" s="46">
        <f t="shared" si="5"/>
        <v>20</v>
      </c>
      <c r="F24" s="91">
        <v>0</v>
      </c>
      <c r="G24" s="89">
        <v>0</v>
      </c>
      <c r="H24" s="46">
        <f t="shared" si="6"/>
        <v>13</v>
      </c>
      <c r="I24" s="81">
        <v>7</v>
      </c>
      <c r="J24" s="15">
        <v>100</v>
      </c>
      <c r="K24" s="72">
        <f t="shared" si="7"/>
        <v>700</v>
      </c>
      <c r="L24" s="17" t="s">
        <v>16</v>
      </c>
      <c r="M24" s="18">
        <v>100</v>
      </c>
      <c r="N24" s="23">
        <f t="shared" si="8"/>
        <v>600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+'15'!H28</f>
        <v>14</v>
      </c>
      <c r="D28" s="80">
        <v>5</v>
      </c>
      <c r="E28" s="46">
        <f t="shared" si="5"/>
        <v>19</v>
      </c>
      <c r="F28" s="91">
        <v>0</v>
      </c>
      <c r="G28" s="89">
        <v>0</v>
      </c>
      <c r="H28" s="46">
        <f t="shared" si="6"/>
        <v>13</v>
      </c>
      <c r="I28" s="81">
        <v>6</v>
      </c>
      <c r="J28" s="15">
        <v>100</v>
      </c>
      <c r="K28" s="72">
        <f t="shared" si="7"/>
        <v>600</v>
      </c>
      <c r="L28" s="17" t="s">
        <v>16</v>
      </c>
      <c r="M28" s="18">
        <v>100</v>
      </c>
      <c r="N28" s="23">
        <f t="shared" si="8"/>
        <v>500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41</v>
      </c>
      <c r="D31" s="80">
        <v>5</v>
      </c>
      <c r="E31" s="46">
        <f t="shared" si="5"/>
        <v>46</v>
      </c>
      <c r="F31" s="91">
        <v>0</v>
      </c>
      <c r="G31" s="89">
        <v>0</v>
      </c>
      <c r="H31" s="46">
        <f t="shared" si="6"/>
        <v>38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>
        <v>100</v>
      </c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1</v>
      </c>
      <c r="D32" s="80">
        <v>3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-2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7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+'15'!H43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+'15'!H44</f>
        <v>2</v>
      </c>
      <c r="D44" s="80">
        <v>5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+'15'!H45</f>
        <v>1</v>
      </c>
      <c r="D45" s="80">
        <v>5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+'15'!H46</f>
        <v>1</v>
      </c>
      <c r="D46" s="80">
        <v>5</v>
      </c>
      <c r="E46" s="46">
        <f t="shared" si="5"/>
        <v>6</v>
      </c>
      <c r="F46" s="91">
        <v>0</v>
      </c>
      <c r="G46" s="89">
        <v>0</v>
      </c>
      <c r="H46" s="46">
        <f t="shared" si="6"/>
        <v>5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+'15'!H48</f>
        <v>0</v>
      </c>
      <c r="D48" s="80">
        <v>5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+'15'!H49</f>
        <v>0</v>
      </c>
      <c r="D49" s="80">
        <v>5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5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3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+'15'!H70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14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17</v>
      </c>
      <c r="D71" s="80">
        <v>5</v>
      </c>
      <c r="E71" s="46">
        <f t="shared" si="13"/>
        <v>22</v>
      </c>
      <c r="F71" s="91">
        <v>0</v>
      </c>
      <c r="G71" s="89">
        <v>0</v>
      </c>
      <c r="H71" s="46">
        <f t="shared" si="14"/>
        <v>21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+'15'!H73</f>
        <v>10</v>
      </c>
      <c r="D73" s="80">
        <v>0</v>
      </c>
      <c r="E73" s="46">
        <f t="shared" si="13"/>
        <v>10</v>
      </c>
      <c r="F73" s="91">
        <v>0</v>
      </c>
      <c r="G73" s="89">
        <v>0</v>
      </c>
      <c r="H73" s="46">
        <f t="shared" si="14"/>
        <v>10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5</v>
      </c>
      <c r="D75" s="80">
        <v>0</v>
      </c>
      <c r="E75" s="46">
        <f t="shared" si="13"/>
        <v>5</v>
      </c>
      <c r="F75" s="91">
        <v>0</v>
      </c>
      <c r="G75" s="89">
        <v>0</v>
      </c>
      <c r="H75" s="46">
        <f t="shared" si="14"/>
        <v>5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6</v>
      </c>
      <c r="D77" s="80">
        <v>10</v>
      </c>
      <c r="E77" s="46">
        <f t="shared" si="13"/>
        <v>16</v>
      </c>
      <c r="F77" s="91">
        <v>0</v>
      </c>
      <c r="G77" s="89">
        <v>0</v>
      </c>
      <c r="H77" s="46">
        <f t="shared" si="14"/>
        <v>15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+'15'!H81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2</v>
      </c>
      <c r="D85" s="80">
        <v>14</v>
      </c>
      <c r="E85" s="46">
        <f t="shared" si="13"/>
        <v>16</v>
      </c>
      <c r="F85" s="91">
        <v>0</v>
      </c>
      <c r="G85" s="89">
        <v>0</v>
      </c>
      <c r="H85" s="46">
        <f t="shared" si="14"/>
        <v>11</v>
      </c>
      <c r="I85" s="81">
        <v>5</v>
      </c>
      <c r="J85" s="22">
        <v>120</v>
      </c>
      <c r="K85" s="72">
        <f t="shared" si="15"/>
        <v>600</v>
      </c>
      <c r="L85" s="17" t="s">
        <v>16</v>
      </c>
      <c r="M85" s="18"/>
      <c r="N85" s="23">
        <f t="shared" si="16"/>
        <v>600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4</v>
      </c>
      <c r="E86" s="46">
        <f t="shared" si="13"/>
        <v>4</v>
      </c>
      <c r="F86" s="91">
        <v>0</v>
      </c>
      <c r="G86" s="89">
        <v>0</v>
      </c>
      <c r="H86" s="46">
        <f t="shared" si="14"/>
        <v>3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5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3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+'15'!H107</f>
        <v>9</v>
      </c>
      <c r="D107" s="80">
        <v>5</v>
      </c>
      <c r="E107" s="46">
        <f t="shared" si="13"/>
        <v>14</v>
      </c>
      <c r="F107" s="91">
        <v>0</v>
      </c>
      <c r="G107" s="89">
        <v>0</v>
      </c>
      <c r="H107" s="46">
        <f t="shared" si="14"/>
        <v>11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9</v>
      </c>
      <c r="D109" s="80">
        <v>5</v>
      </c>
      <c r="E109" s="46">
        <f t="shared" si="13"/>
        <v>14</v>
      </c>
      <c r="F109" s="91">
        <v>0</v>
      </c>
      <c r="G109" s="89">
        <v>0</v>
      </c>
      <c r="H109" s="46">
        <f t="shared" si="14"/>
        <v>12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5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2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60</v>
      </c>
      <c r="E190" s="46">
        <f t="shared" si="18"/>
        <v>60</v>
      </c>
      <c r="F190" s="91">
        <v>0</v>
      </c>
      <c r="G190" s="89">
        <v>0</v>
      </c>
      <c r="H190" s="46">
        <f t="shared" si="19"/>
        <v>0</v>
      </c>
      <c r="I190" s="81">
        <v>60</v>
      </c>
      <c r="J190" s="20">
        <v>25</v>
      </c>
      <c r="K190" s="72">
        <f t="shared" si="20"/>
        <v>1500</v>
      </c>
      <c r="L190" s="17" t="s">
        <v>16</v>
      </c>
      <c r="M190" s="18"/>
      <c r="N190" s="23">
        <f t="shared" si="21"/>
        <v>1500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+'15'!H204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52" t="s">
        <v>202</v>
      </c>
      <c r="K227" s="152"/>
      <c r="L227" s="33">
        <f>SUM(K5:K226)</f>
        <v>7235</v>
      </c>
    </row>
    <row r="228" spans="1:18" ht="24.6" x14ac:dyDescent="0.65">
      <c r="A228" s="1"/>
      <c r="C228" s="31"/>
      <c r="E228" s="31"/>
      <c r="H228" s="31"/>
      <c r="J228" s="135" t="s">
        <v>203</v>
      </c>
      <c r="K228" s="136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4495</v>
      </c>
      <c r="M229" s="2">
        <v>120</v>
      </c>
      <c r="N229" s="2">
        <v>1500</v>
      </c>
      <c r="O229" s="2">
        <v>2500</v>
      </c>
      <c r="P229" s="2">
        <v>100</v>
      </c>
      <c r="Q229" s="2">
        <v>155</v>
      </c>
      <c r="R229" s="2">
        <v>120</v>
      </c>
    </row>
    <row r="230" spans="1:18" ht="24.6" x14ac:dyDescent="0.65">
      <c r="A230" s="1"/>
      <c r="C230" s="31"/>
      <c r="E230" s="31"/>
      <c r="H230" s="31"/>
      <c r="J230" s="135" t="s">
        <v>205</v>
      </c>
      <c r="K230" s="136"/>
      <c r="L230" s="36">
        <v>0</v>
      </c>
    </row>
    <row r="231" spans="1:18" ht="24.6" x14ac:dyDescent="0.65">
      <c r="A231" s="1"/>
      <c r="C231" s="31"/>
      <c r="E231" s="31"/>
      <c r="H231" s="31"/>
      <c r="J231" s="135" t="s">
        <v>206</v>
      </c>
      <c r="K231" s="136"/>
      <c r="L231" s="36">
        <v>0</v>
      </c>
    </row>
    <row r="232" spans="1:18" ht="24.6" x14ac:dyDescent="0.65">
      <c r="A232" s="1"/>
      <c r="C232" s="31"/>
      <c r="E232" s="31"/>
      <c r="H232" s="31"/>
      <c r="J232" s="135" t="s">
        <v>207</v>
      </c>
      <c r="K232" s="136"/>
      <c r="L232" s="37">
        <f>SUM(M5:M225)</f>
        <v>300</v>
      </c>
    </row>
    <row r="233" spans="1:18" ht="24.6" x14ac:dyDescent="0.65">
      <c r="A233" s="1"/>
      <c r="C233" s="31"/>
      <c r="E233" s="31"/>
      <c r="H233" s="31"/>
      <c r="J233" s="135" t="s">
        <v>208</v>
      </c>
      <c r="K233" s="136"/>
      <c r="L233" s="33">
        <f>L227-L228-L229-L231-L232</f>
        <v>2440</v>
      </c>
    </row>
    <row r="234" spans="1:18" ht="24.6" x14ac:dyDescent="0.65">
      <c r="A234" s="1"/>
      <c r="C234" s="31"/>
      <c r="E234" s="31"/>
      <c r="H234" s="31"/>
      <c r="J234" s="135" t="s">
        <v>209</v>
      </c>
      <c r="K234" s="136"/>
      <c r="L234" s="37">
        <v>2440</v>
      </c>
    </row>
    <row r="235" spans="1:18" ht="24.6" x14ac:dyDescent="0.65">
      <c r="A235" s="1"/>
      <c r="C235" s="31"/>
      <c r="E235" s="31"/>
      <c r="H235" s="31"/>
      <c r="J235" s="135" t="s">
        <v>210</v>
      </c>
      <c r="K235" s="136"/>
      <c r="L235" s="33">
        <f>+L234-L233</f>
        <v>0</v>
      </c>
    </row>
    <row r="236" spans="1:18" ht="24.6" x14ac:dyDescent="0.65">
      <c r="H236" s="2"/>
      <c r="J236" s="135" t="s">
        <v>211</v>
      </c>
      <c r="K236" s="136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+'16'!H5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20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+'16'!H6</f>
        <v>35</v>
      </c>
      <c r="D6" s="80">
        <v>0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34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+'16'!H18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13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+'16'!H28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38</v>
      </c>
      <c r="D31" s="80">
        <v>0</v>
      </c>
      <c r="E31" s="46">
        <f t="shared" si="5"/>
        <v>38</v>
      </c>
      <c r="F31" s="91">
        <v>0</v>
      </c>
      <c r="G31" s="89">
        <v>0</v>
      </c>
      <c r="H31" s="46">
        <f t="shared" si="6"/>
        <v>34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-2</v>
      </c>
      <c r="D38" s="80">
        <v>0</v>
      </c>
      <c r="E38" s="46">
        <f t="shared" si="5"/>
        <v>-2</v>
      </c>
      <c r="F38" s="91">
        <v>0</v>
      </c>
      <c r="G38" s="89">
        <v>0</v>
      </c>
      <c r="H38" s="46">
        <f t="shared" si="6"/>
        <v>-2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7</v>
      </c>
      <c r="D39" s="80">
        <v>0</v>
      </c>
      <c r="E39" s="46">
        <f t="shared" si="5"/>
        <v>7</v>
      </c>
      <c r="F39" s="91">
        <v>0</v>
      </c>
      <c r="G39" s="89">
        <v>0</v>
      </c>
      <c r="H39" s="46">
        <f t="shared" si="6"/>
        <v>6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+'16'!H43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+'16'!H44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+'16'!H45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+'16'!H48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+'16'!H49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+'16'!H70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14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21</v>
      </c>
      <c r="D71" s="80">
        <v>0</v>
      </c>
      <c r="E71" s="46">
        <f t="shared" si="13"/>
        <v>21</v>
      </c>
      <c r="F71" s="91">
        <v>0</v>
      </c>
      <c r="G71" s="89">
        <v>0</v>
      </c>
      <c r="H71" s="46">
        <f t="shared" si="14"/>
        <v>21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+'16'!H73</f>
        <v>10</v>
      </c>
      <c r="D73" s="80">
        <v>0</v>
      </c>
      <c r="E73" s="46">
        <f t="shared" si="13"/>
        <v>10</v>
      </c>
      <c r="F73" s="91">
        <v>0</v>
      </c>
      <c r="G73" s="89">
        <v>0</v>
      </c>
      <c r="H73" s="46">
        <f t="shared" si="14"/>
        <v>3</v>
      </c>
      <c r="I73" s="81">
        <v>7</v>
      </c>
      <c r="J73" s="21">
        <v>35</v>
      </c>
      <c r="K73" s="72">
        <f t="shared" si="7"/>
        <v>245</v>
      </c>
      <c r="L73" s="17" t="s">
        <v>16</v>
      </c>
      <c r="M73" s="18">
        <v>105</v>
      </c>
      <c r="N73" s="23">
        <f t="shared" si="8"/>
        <v>140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5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5</v>
      </c>
      <c r="D75" s="80">
        <v>0</v>
      </c>
      <c r="E75" s="46">
        <f t="shared" si="13"/>
        <v>5</v>
      </c>
      <c r="F75" s="91">
        <v>0</v>
      </c>
      <c r="G75" s="89">
        <v>0</v>
      </c>
      <c r="H75" s="46">
        <f t="shared" si="14"/>
        <v>4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15</v>
      </c>
      <c r="D77" s="80">
        <v>0</v>
      </c>
      <c r="E77" s="46">
        <f t="shared" si="13"/>
        <v>15</v>
      </c>
      <c r="F77" s="91">
        <v>0</v>
      </c>
      <c r="G77" s="89">
        <v>0</v>
      </c>
      <c r="H77" s="46">
        <f t="shared" si="14"/>
        <v>14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+'16'!H81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11</v>
      </c>
      <c r="D85" s="80">
        <v>0</v>
      </c>
      <c r="E85" s="46">
        <f t="shared" si="13"/>
        <v>11</v>
      </c>
      <c r="F85" s="91">
        <v>0</v>
      </c>
      <c r="G85" s="89">
        <v>0</v>
      </c>
      <c r="H85" s="46">
        <f t="shared" si="14"/>
        <v>10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+'16'!H107</f>
        <v>11</v>
      </c>
      <c r="D107" s="80">
        <v>0</v>
      </c>
      <c r="E107" s="46">
        <f t="shared" si="13"/>
        <v>11</v>
      </c>
      <c r="F107" s="91">
        <v>0</v>
      </c>
      <c r="G107" s="89">
        <v>0</v>
      </c>
      <c r="H107" s="46">
        <f t="shared" si="14"/>
        <v>10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5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4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1</v>
      </c>
      <c r="I160" s="81">
        <v>1</v>
      </c>
      <c r="J160" s="20">
        <v>150</v>
      </c>
      <c r="K160" s="72">
        <f t="shared" si="20"/>
        <v>150</v>
      </c>
      <c r="L160" s="17" t="s">
        <v>16</v>
      </c>
      <c r="M160" s="18"/>
      <c r="N160" s="23">
        <f t="shared" si="21"/>
        <v>150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+'16'!H204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1790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410</v>
      </c>
      <c r="M229" s="2">
        <v>110</v>
      </c>
      <c r="N229" s="2">
        <v>100</v>
      </c>
      <c r="O229" s="2">
        <v>200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105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1275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1275</v>
      </c>
      <c r="N234" s="23"/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23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+'17'!H5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19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+'17'!H6</f>
        <v>34</v>
      </c>
      <c r="D6" s="80">
        <v>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32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+'17'!H18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13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+'17'!H28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34</v>
      </c>
      <c r="D31" s="80">
        <v>0</v>
      </c>
      <c r="E31" s="46">
        <f t="shared" si="5"/>
        <v>34</v>
      </c>
      <c r="F31" s="91">
        <v>0</v>
      </c>
      <c r="G31" s="89">
        <v>0</v>
      </c>
      <c r="H31" s="46">
        <f t="shared" si="6"/>
        <v>33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-2</v>
      </c>
      <c r="D38" s="80">
        <v>0</v>
      </c>
      <c r="E38" s="46">
        <f t="shared" si="5"/>
        <v>-2</v>
      </c>
      <c r="F38" s="91">
        <v>0</v>
      </c>
      <c r="G38" s="89">
        <v>0</v>
      </c>
      <c r="H38" s="46">
        <f t="shared" si="6"/>
        <v>-2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5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+'17'!H43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+'17'!H44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6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+'17'!H45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+'17'!H46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+'17'!H48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+'17'!H49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+'17'!H70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14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21</v>
      </c>
      <c r="D71" s="80">
        <v>0</v>
      </c>
      <c r="E71" s="46">
        <f t="shared" si="13"/>
        <v>21</v>
      </c>
      <c r="F71" s="91">
        <v>0</v>
      </c>
      <c r="G71" s="89">
        <v>0</v>
      </c>
      <c r="H71" s="46">
        <f t="shared" si="14"/>
        <v>20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+'17'!H73</f>
        <v>3</v>
      </c>
      <c r="D73" s="80">
        <v>0</v>
      </c>
      <c r="E73" s="46">
        <f t="shared" si="13"/>
        <v>3</v>
      </c>
      <c r="F73" s="91">
        <v>0</v>
      </c>
      <c r="G73" s="89">
        <v>0</v>
      </c>
      <c r="H73" s="46">
        <f t="shared" si="14"/>
        <v>3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2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14</v>
      </c>
      <c r="D77" s="80">
        <v>0</v>
      </c>
      <c r="E77" s="46">
        <f t="shared" si="13"/>
        <v>14</v>
      </c>
      <c r="F77" s="91">
        <v>0</v>
      </c>
      <c r="G77" s="89">
        <v>0</v>
      </c>
      <c r="H77" s="46">
        <f t="shared" si="14"/>
        <v>14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+'17'!H81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10</v>
      </c>
      <c r="D85" s="80">
        <v>0</v>
      </c>
      <c r="E85" s="46">
        <f t="shared" si="13"/>
        <v>10</v>
      </c>
      <c r="F85" s="91">
        <v>0</v>
      </c>
      <c r="G85" s="89">
        <v>0</v>
      </c>
      <c r="H85" s="46">
        <f t="shared" si="14"/>
        <v>8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+'17'!H107</f>
        <v>10</v>
      </c>
      <c r="D107" s="80">
        <v>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8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5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4</v>
      </c>
      <c r="D127" s="80">
        <v>0</v>
      </c>
      <c r="E127" s="46">
        <f t="shared" si="13"/>
        <v>4</v>
      </c>
      <c r="F127" s="91">
        <v>0</v>
      </c>
      <c r="G127" s="89">
        <v>0</v>
      </c>
      <c r="H127" s="46">
        <f t="shared" si="14"/>
        <v>4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+'17'!H204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950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310</v>
      </c>
      <c r="M229" s="2">
        <v>105</v>
      </c>
      <c r="N229" s="2">
        <v>205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640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640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+'18'!H5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+'18'!H6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32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+'18'!H18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12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50</v>
      </c>
      <c r="N22" s="23">
        <f t="shared" si="8"/>
        <v>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9</v>
      </c>
      <c r="I24" s="81">
        <v>3</v>
      </c>
      <c r="J24" s="15">
        <v>100</v>
      </c>
      <c r="K24" s="72">
        <f t="shared" si="7"/>
        <v>300</v>
      </c>
      <c r="L24" s="17" t="s">
        <v>16</v>
      </c>
      <c r="M24" s="18">
        <v>150</v>
      </c>
      <c r="N24" s="23">
        <f t="shared" si="8"/>
        <v>150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+'18'!H28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11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>
        <v>100</v>
      </c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33</v>
      </c>
      <c r="D31" s="80">
        <v>0</v>
      </c>
      <c r="E31" s="46">
        <f t="shared" si="5"/>
        <v>33</v>
      </c>
      <c r="F31" s="91">
        <v>0</v>
      </c>
      <c r="G31" s="89">
        <v>0</v>
      </c>
      <c r="H31" s="46">
        <f t="shared" si="6"/>
        <v>32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-2</v>
      </c>
      <c r="D38" s="80">
        <v>0</v>
      </c>
      <c r="E38" s="46">
        <f t="shared" si="5"/>
        <v>-2</v>
      </c>
      <c r="F38" s="91">
        <v>0</v>
      </c>
      <c r="G38" s="89">
        <v>0</v>
      </c>
      <c r="H38" s="46">
        <f t="shared" si="6"/>
        <v>-2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+'18'!H43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+'18'!H44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+'18'!H45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+'18'!H46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+'18'!H48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+'18'!H49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+'18'!H70</f>
        <v>14</v>
      </c>
      <c r="D70" s="80">
        <v>0</v>
      </c>
      <c r="E70" s="46">
        <f t="shared" ref="E70:E133" si="13">C70+D70</f>
        <v>14</v>
      </c>
      <c r="F70" s="91">
        <v>0</v>
      </c>
      <c r="G70" s="89">
        <v>0</v>
      </c>
      <c r="H70" s="46">
        <f t="shared" ref="H70:H133" si="14">+E70-F70-I70-G70</f>
        <v>9</v>
      </c>
      <c r="I70" s="81">
        <v>5</v>
      </c>
      <c r="J70" s="21">
        <v>50</v>
      </c>
      <c r="K70" s="72">
        <f t="shared" si="7"/>
        <v>250</v>
      </c>
      <c r="L70" s="17" t="s">
        <v>16</v>
      </c>
      <c r="M70" s="18">
        <v>100</v>
      </c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20</v>
      </c>
      <c r="D71" s="80">
        <v>0</v>
      </c>
      <c r="E71" s="46">
        <f t="shared" si="13"/>
        <v>20</v>
      </c>
      <c r="F71" s="91">
        <v>0</v>
      </c>
      <c r="G71" s="89">
        <v>0</v>
      </c>
      <c r="H71" s="46">
        <f t="shared" si="14"/>
        <v>18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+'18'!H73</f>
        <v>3</v>
      </c>
      <c r="D73" s="80">
        <v>0</v>
      </c>
      <c r="E73" s="46">
        <f t="shared" si="13"/>
        <v>3</v>
      </c>
      <c r="F73" s="91">
        <v>0</v>
      </c>
      <c r="G73" s="89">
        <v>0</v>
      </c>
      <c r="H73" s="46">
        <f t="shared" si="14"/>
        <v>1</v>
      </c>
      <c r="I73" s="81">
        <v>2</v>
      </c>
      <c r="J73" s="21">
        <v>35</v>
      </c>
      <c r="K73" s="72">
        <f t="shared" si="7"/>
        <v>70</v>
      </c>
      <c r="L73" s="17" t="s">
        <v>16</v>
      </c>
      <c r="M73" s="18">
        <v>30</v>
      </c>
      <c r="N73" s="23">
        <f t="shared" si="8"/>
        <v>40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4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55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14</v>
      </c>
      <c r="D77" s="80">
        <v>0</v>
      </c>
      <c r="E77" s="46">
        <f t="shared" si="13"/>
        <v>14</v>
      </c>
      <c r="F77" s="91">
        <v>0</v>
      </c>
      <c r="G77" s="89">
        <v>0</v>
      </c>
      <c r="H77" s="46">
        <f t="shared" si="14"/>
        <v>10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>
        <v>70</v>
      </c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+'18'!H81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8</v>
      </c>
      <c r="D85" s="80">
        <v>0</v>
      </c>
      <c r="E85" s="46">
        <f t="shared" si="13"/>
        <v>8</v>
      </c>
      <c r="F85" s="91">
        <v>0</v>
      </c>
      <c r="G85" s="89">
        <v>0</v>
      </c>
      <c r="H85" s="46">
        <f t="shared" si="14"/>
        <v>5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2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+'18'!H107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5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>
        <v>50</v>
      </c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9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>
        <v>75</v>
      </c>
      <c r="N109" s="23">
        <f t="shared" si="16"/>
        <v>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5</v>
      </c>
      <c r="D126" s="80">
        <v>0</v>
      </c>
      <c r="E126" s="46">
        <f t="shared" si="13"/>
        <v>5</v>
      </c>
      <c r="F126" s="91">
        <v>0</v>
      </c>
      <c r="G126" s="89">
        <v>0</v>
      </c>
      <c r="H126" s="46">
        <f t="shared" si="14"/>
        <v>1</v>
      </c>
      <c r="I126" s="81">
        <v>4</v>
      </c>
      <c r="J126" s="20">
        <v>25</v>
      </c>
      <c r="K126" s="72">
        <f>+J126*I126</f>
        <v>100</v>
      </c>
      <c r="L126" s="17" t="s">
        <v>16</v>
      </c>
      <c r="M126" s="18">
        <v>50</v>
      </c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4</v>
      </c>
      <c r="D127" s="80">
        <v>0</v>
      </c>
      <c r="E127" s="46">
        <f t="shared" si="13"/>
        <v>4</v>
      </c>
      <c r="F127" s="91">
        <v>0</v>
      </c>
      <c r="G127" s="89">
        <v>0</v>
      </c>
      <c r="H127" s="46">
        <f t="shared" si="14"/>
        <v>0</v>
      </c>
      <c r="I127" s="81">
        <v>4</v>
      </c>
      <c r="J127" s="20">
        <v>25</v>
      </c>
      <c r="K127" s="72">
        <f t="shared" si="15"/>
        <v>100</v>
      </c>
      <c r="L127" s="17" t="s">
        <v>16</v>
      </c>
      <c r="M127" s="18">
        <v>50</v>
      </c>
      <c r="N127" s="23">
        <f t="shared" si="16"/>
        <v>50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+'18'!H204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2530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450</v>
      </c>
      <c r="M229" s="2">
        <v>200</v>
      </c>
      <c r="N229" s="2">
        <v>250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830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1250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1250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+'19'!H5</f>
        <v>19</v>
      </c>
      <c r="D5" s="80">
        <v>5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24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+'19'!H6</f>
        <v>32</v>
      </c>
      <c r="D6" s="80">
        <v>20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51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12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+'19'!H18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12</v>
      </c>
      <c r="D22" s="80">
        <v>5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9</v>
      </c>
      <c r="D24" s="80">
        <v>5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+'19'!H28</f>
        <v>11</v>
      </c>
      <c r="D28" s="80">
        <v>5</v>
      </c>
      <c r="E28" s="46">
        <f t="shared" si="5"/>
        <v>16</v>
      </c>
      <c r="F28" s="91">
        <v>0</v>
      </c>
      <c r="G28" s="89">
        <v>0</v>
      </c>
      <c r="H28" s="46">
        <f t="shared" si="6"/>
        <v>16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32</v>
      </c>
      <c r="D31" s="80">
        <v>10</v>
      </c>
      <c r="E31" s="46">
        <f t="shared" si="5"/>
        <v>42</v>
      </c>
      <c r="F31" s="91">
        <v>0</v>
      </c>
      <c r="G31" s="89">
        <v>0</v>
      </c>
      <c r="H31" s="46">
        <f t="shared" si="6"/>
        <v>42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3</v>
      </c>
      <c r="D37" s="80">
        <v>5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-2</v>
      </c>
      <c r="D38" s="80">
        <v>5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5</v>
      </c>
      <c r="D39" s="80">
        <v>5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+'19'!H43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+'19'!H44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+'19'!H45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+'19'!H46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+'19'!H48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+'19'!H49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+'19'!H51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5</v>
      </c>
      <c r="E68" s="46">
        <f t="shared" si="5"/>
        <v>5</v>
      </c>
      <c r="F68" s="91">
        <v>0</v>
      </c>
      <c r="G68" s="89">
        <v>0</v>
      </c>
      <c r="H68" s="46">
        <f t="shared" si="6"/>
        <v>5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+'19'!H70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18</v>
      </c>
      <c r="D71" s="80">
        <v>5</v>
      </c>
      <c r="E71" s="46">
        <f t="shared" si="13"/>
        <v>23</v>
      </c>
      <c r="F71" s="91">
        <v>0</v>
      </c>
      <c r="G71" s="89">
        <v>0</v>
      </c>
      <c r="H71" s="46">
        <f t="shared" si="14"/>
        <v>23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+'19'!H73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4</v>
      </c>
      <c r="D74" s="80">
        <v>5</v>
      </c>
      <c r="E74" s="46">
        <f t="shared" si="13"/>
        <v>9</v>
      </c>
      <c r="F74" s="91">
        <v>0</v>
      </c>
      <c r="G74" s="89">
        <v>0</v>
      </c>
      <c r="H74" s="46">
        <f t="shared" si="14"/>
        <v>9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1</v>
      </c>
      <c r="D75" s="80">
        <v>5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10</v>
      </c>
      <c r="D77" s="80">
        <v>10</v>
      </c>
      <c r="E77" s="46">
        <f t="shared" si="13"/>
        <v>20</v>
      </c>
      <c r="F77" s="91">
        <v>0</v>
      </c>
      <c r="G77" s="89">
        <v>0</v>
      </c>
      <c r="H77" s="46">
        <f t="shared" si="14"/>
        <v>18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+'19'!H81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5</v>
      </c>
      <c r="D85" s="80">
        <v>6</v>
      </c>
      <c r="E85" s="46">
        <f t="shared" si="13"/>
        <v>11</v>
      </c>
      <c r="F85" s="91">
        <v>0</v>
      </c>
      <c r="G85" s="89">
        <v>0</v>
      </c>
      <c r="H85" s="46">
        <f t="shared" si="14"/>
        <v>9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2</v>
      </c>
      <c r="D86" s="80">
        <v>2</v>
      </c>
      <c r="E86" s="46">
        <f t="shared" si="13"/>
        <v>4</v>
      </c>
      <c r="F86" s="91">
        <v>0</v>
      </c>
      <c r="G86" s="89">
        <v>0</v>
      </c>
      <c r="H86" s="46">
        <f t="shared" si="14"/>
        <v>3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+'19'!H107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9</v>
      </c>
      <c r="D109" s="80">
        <v>5</v>
      </c>
      <c r="E109" s="46">
        <f t="shared" si="13"/>
        <v>14</v>
      </c>
      <c r="F109" s="91">
        <v>0</v>
      </c>
      <c r="G109" s="89">
        <v>0</v>
      </c>
      <c r="H109" s="46">
        <f t="shared" si="14"/>
        <v>12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>
        <v>50</v>
      </c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0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+'19'!H204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880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/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/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50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830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830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J221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+'20'!H5</f>
        <v>24</v>
      </c>
      <c r="D5" s="80">
        <v>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24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+'20'!H6</f>
        <v>51</v>
      </c>
      <c r="D6" s="80">
        <v>0</v>
      </c>
      <c r="E6" s="46">
        <f t="shared" ref="E6:E69" si="5">C6+D6</f>
        <v>51</v>
      </c>
      <c r="F6" s="91">
        <v>0</v>
      </c>
      <c r="G6" s="89">
        <v>0</v>
      </c>
      <c r="H6" s="46">
        <f t="shared" ref="H6:H69" si="6">+E6-F6-I6-G6</f>
        <v>49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12</v>
      </c>
      <c r="D14" s="80">
        <v>0</v>
      </c>
      <c r="E14" s="46">
        <f t="shared" si="5"/>
        <v>12</v>
      </c>
      <c r="F14" s="91">
        <v>0</v>
      </c>
      <c r="G14" s="89">
        <v>0</v>
      </c>
      <c r="H14" s="46">
        <f t="shared" si="6"/>
        <v>12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12</v>
      </c>
      <c r="D16" s="80">
        <v>0</v>
      </c>
      <c r="E16" s="46">
        <f t="shared" si="5"/>
        <v>12</v>
      </c>
      <c r="F16" s="91">
        <v>0</v>
      </c>
      <c r="G16" s="89">
        <v>0</v>
      </c>
      <c r="H16" s="46">
        <f t="shared" si="6"/>
        <v>11</v>
      </c>
      <c r="I16" s="81">
        <v>1</v>
      </c>
      <c r="J16" s="15">
        <v>50</v>
      </c>
      <c r="K16" s="72">
        <f t="shared" si="7"/>
        <v>50</v>
      </c>
      <c r="L16" s="17" t="s">
        <v>16</v>
      </c>
      <c r="M16" s="18">
        <v>25</v>
      </c>
      <c r="N16" s="23">
        <f t="shared" si="8"/>
        <v>25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+'20'!H18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+'20'!H28</f>
        <v>16</v>
      </c>
      <c r="D28" s="80">
        <v>0</v>
      </c>
      <c r="E28" s="46">
        <f t="shared" si="5"/>
        <v>16</v>
      </c>
      <c r="F28" s="91">
        <v>0</v>
      </c>
      <c r="G28" s="89">
        <v>0</v>
      </c>
      <c r="H28" s="46">
        <f t="shared" si="6"/>
        <v>16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42</v>
      </c>
      <c r="D31" s="80">
        <v>0</v>
      </c>
      <c r="E31" s="46">
        <f t="shared" si="5"/>
        <v>42</v>
      </c>
      <c r="F31" s="91">
        <v>0</v>
      </c>
      <c r="G31" s="89">
        <v>0</v>
      </c>
      <c r="H31" s="46">
        <f t="shared" si="6"/>
        <v>30</v>
      </c>
      <c r="I31" s="81">
        <v>12</v>
      </c>
      <c r="J31" s="15">
        <v>100</v>
      </c>
      <c r="K31" s="72">
        <f t="shared" si="7"/>
        <v>1200</v>
      </c>
      <c r="L31" s="17" t="s">
        <v>16</v>
      </c>
      <c r="M31" s="18"/>
      <c r="N31" s="23">
        <f t="shared" si="8"/>
        <v>1200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+'20'!H43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+'20'!H44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+'20'!H45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+'20'!H46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+'20'!H48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+'20'!H49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1</v>
      </c>
      <c r="I68" s="81">
        <v>4</v>
      </c>
      <c r="J68" s="21">
        <v>50</v>
      </c>
      <c r="K68" s="72">
        <f t="shared" si="7"/>
        <v>200</v>
      </c>
      <c r="L68" s="17" t="s">
        <v>16</v>
      </c>
      <c r="M68" s="18">
        <v>100</v>
      </c>
      <c r="N68" s="23">
        <f t="shared" si="8"/>
        <v>100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+'20'!H70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23</v>
      </c>
      <c r="D71" s="80">
        <v>0</v>
      </c>
      <c r="E71" s="46">
        <f t="shared" si="13"/>
        <v>23</v>
      </c>
      <c r="F71" s="91">
        <v>0</v>
      </c>
      <c r="G71" s="89">
        <v>0</v>
      </c>
      <c r="H71" s="46">
        <f t="shared" si="14"/>
        <v>19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>
        <v>100</v>
      </c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+'20'!H73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9</v>
      </c>
      <c r="D74" s="80">
        <v>0</v>
      </c>
      <c r="E74" s="46">
        <f t="shared" si="13"/>
        <v>9</v>
      </c>
      <c r="F74" s="91">
        <v>0</v>
      </c>
      <c r="G74" s="89">
        <v>0</v>
      </c>
      <c r="H74" s="46">
        <f t="shared" si="14"/>
        <v>9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18</v>
      </c>
      <c r="D77" s="80">
        <v>0</v>
      </c>
      <c r="E77" s="46">
        <f t="shared" si="13"/>
        <v>18</v>
      </c>
      <c r="F77" s="91">
        <v>0</v>
      </c>
      <c r="G77" s="89">
        <v>0</v>
      </c>
      <c r="H77" s="46">
        <f t="shared" si="14"/>
        <v>17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+'20'!H81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9</v>
      </c>
      <c r="D85" s="80">
        <v>0</v>
      </c>
      <c r="E85" s="46">
        <f t="shared" si="13"/>
        <v>9</v>
      </c>
      <c r="F85" s="91">
        <v>0</v>
      </c>
      <c r="G85" s="89">
        <v>0</v>
      </c>
      <c r="H85" s="46">
        <f t="shared" si="14"/>
        <v>4</v>
      </c>
      <c r="I85" s="81">
        <v>5</v>
      </c>
      <c r="J85" s="22">
        <v>120</v>
      </c>
      <c r="K85" s="72">
        <f t="shared" si="15"/>
        <v>600</v>
      </c>
      <c r="L85" s="17" t="s">
        <v>16</v>
      </c>
      <c r="M85" s="18"/>
      <c r="N85" s="23">
        <f t="shared" si="16"/>
        <v>600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2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+'20'!H107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-1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+'20'!H204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3055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1340</v>
      </c>
      <c r="M229" s="2">
        <v>120</v>
      </c>
      <c r="N229" s="2">
        <v>50</v>
      </c>
      <c r="O229" s="2">
        <v>1000</v>
      </c>
      <c r="P229" s="2">
        <v>170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225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1490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1490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+'21'!H5</f>
        <v>24</v>
      </c>
      <c r="D5" s="80">
        <v>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24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+'21'!H6</f>
        <v>49</v>
      </c>
      <c r="D6" s="80">
        <v>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43</v>
      </c>
      <c r="I6" s="81">
        <v>6</v>
      </c>
      <c r="J6" s="20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15</v>
      </c>
      <c r="D11" s="80">
        <v>0</v>
      </c>
      <c r="E11" s="46">
        <f t="shared" si="5"/>
        <v>15</v>
      </c>
      <c r="F11" s="91">
        <v>1</v>
      </c>
      <c r="G11" s="89">
        <v>0</v>
      </c>
      <c r="H11" s="46">
        <f t="shared" si="6"/>
        <v>14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12</v>
      </c>
      <c r="D14" s="80">
        <v>0</v>
      </c>
      <c r="E14" s="46">
        <f t="shared" si="5"/>
        <v>12</v>
      </c>
      <c r="F14" s="91">
        <v>2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11</v>
      </c>
      <c r="D16" s="80">
        <v>0</v>
      </c>
      <c r="E16" s="46">
        <f t="shared" si="5"/>
        <v>11</v>
      </c>
      <c r="F16" s="91">
        <v>0</v>
      </c>
      <c r="G16" s="89">
        <v>0</v>
      </c>
      <c r="H16" s="46">
        <f t="shared" si="6"/>
        <v>11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+'21'!H18</f>
        <v>7</v>
      </c>
      <c r="D18" s="80">
        <v>0</v>
      </c>
      <c r="E18" s="46">
        <f t="shared" si="5"/>
        <v>7</v>
      </c>
      <c r="F18" s="91">
        <v>1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17</v>
      </c>
      <c r="D22" s="80">
        <v>0</v>
      </c>
      <c r="E22" s="46">
        <f t="shared" si="5"/>
        <v>17</v>
      </c>
      <c r="F22" s="91">
        <v>1</v>
      </c>
      <c r="G22" s="89">
        <v>0</v>
      </c>
      <c r="H22" s="46">
        <f t="shared" si="6"/>
        <v>16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14</v>
      </c>
      <c r="D24" s="80">
        <v>0</v>
      </c>
      <c r="E24" s="46">
        <f t="shared" si="5"/>
        <v>14</v>
      </c>
      <c r="F24" s="91">
        <v>1</v>
      </c>
      <c r="G24" s="89">
        <v>0</v>
      </c>
      <c r="H24" s="46">
        <f t="shared" si="6"/>
        <v>12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>
        <v>50</v>
      </c>
      <c r="N24" s="23">
        <f t="shared" si="8"/>
        <v>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+'21'!H28</f>
        <v>16</v>
      </c>
      <c r="D28" s="80">
        <v>0</v>
      </c>
      <c r="E28" s="46">
        <f t="shared" si="5"/>
        <v>16</v>
      </c>
      <c r="F28" s="91">
        <v>2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30</v>
      </c>
      <c r="D31" s="80">
        <v>0</v>
      </c>
      <c r="E31" s="46">
        <f t="shared" si="5"/>
        <v>30</v>
      </c>
      <c r="F31" s="91">
        <v>0</v>
      </c>
      <c r="G31" s="89">
        <v>0</v>
      </c>
      <c r="H31" s="46">
        <f t="shared" si="6"/>
        <v>26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>
        <v>150</v>
      </c>
      <c r="N31" s="23">
        <f t="shared" si="8"/>
        <v>250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2</v>
      </c>
      <c r="D33" s="80">
        <v>0</v>
      </c>
      <c r="E33" s="46">
        <f t="shared" si="5"/>
        <v>2</v>
      </c>
      <c r="F33" s="91">
        <v>1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5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10</v>
      </c>
      <c r="D39" s="80">
        <v>0</v>
      </c>
      <c r="E39" s="46">
        <f t="shared" si="5"/>
        <v>10</v>
      </c>
      <c r="F39" s="91">
        <v>4</v>
      </c>
      <c r="G39" s="89">
        <v>0</v>
      </c>
      <c r="H39" s="46">
        <f t="shared" si="6"/>
        <v>5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+'21'!H43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+'21'!H44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+'21'!H45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+'21'!H48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+'21'!H49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+'21'!H70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5</v>
      </c>
      <c r="I70" s="81">
        <v>4</v>
      </c>
      <c r="J70" s="21">
        <v>50</v>
      </c>
      <c r="K70" s="72">
        <f t="shared" si="7"/>
        <v>200</v>
      </c>
      <c r="L70" s="17" t="s">
        <v>16</v>
      </c>
      <c r="M70" s="18">
        <v>50</v>
      </c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19</v>
      </c>
      <c r="D71" s="80">
        <v>0</v>
      </c>
      <c r="E71" s="46">
        <f t="shared" si="13"/>
        <v>19</v>
      </c>
      <c r="F71" s="91">
        <v>5</v>
      </c>
      <c r="G71" s="89">
        <v>0</v>
      </c>
      <c r="H71" s="46">
        <f t="shared" si="14"/>
        <v>12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+'21'!H73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9</v>
      </c>
      <c r="D74" s="80">
        <v>0</v>
      </c>
      <c r="E74" s="46">
        <f t="shared" si="13"/>
        <v>9</v>
      </c>
      <c r="F74" s="91">
        <v>0</v>
      </c>
      <c r="G74" s="89">
        <v>0</v>
      </c>
      <c r="H74" s="46">
        <f t="shared" si="14"/>
        <v>8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4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17</v>
      </c>
      <c r="D77" s="80">
        <v>0</v>
      </c>
      <c r="E77" s="46">
        <f t="shared" si="13"/>
        <v>17</v>
      </c>
      <c r="F77" s="91">
        <v>0</v>
      </c>
      <c r="G77" s="89">
        <v>0</v>
      </c>
      <c r="H77" s="46">
        <f t="shared" si="14"/>
        <v>16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+'21'!H81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4</v>
      </c>
      <c r="D85" s="80">
        <v>0</v>
      </c>
      <c r="E85" s="46">
        <f t="shared" si="13"/>
        <v>4</v>
      </c>
      <c r="F85" s="91">
        <v>0</v>
      </c>
      <c r="G85" s="89">
        <v>0</v>
      </c>
      <c r="H85" s="46">
        <f t="shared" si="14"/>
        <v>4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1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2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+'21'!H107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12</v>
      </c>
      <c r="D109" s="80">
        <v>0</v>
      </c>
      <c r="E109" s="46">
        <f t="shared" si="13"/>
        <v>12</v>
      </c>
      <c r="F109" s="91">
        <v>1</v>
      </c>
      <c r="G109" s="89">
        <v>0</v>
      </c>
      <c r="H109" s="46">
        <f t="shared" si="14"/>
        <v>10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19</v>
      </c>
      <c r="D158" s="80">
        <v>0</v>
      </c>
      <c r="E158" s="46">
        <f t="shared" si="18"/>
        <v>19</v>
      </c>
      <c r="F158" s="91">
        <v>0</v>
      </c>
      <c r="G158" s="89">
        <v>0</v>
      </c>
      <c r="H158" s="46">
        <f t="shared" si="19"/>
        <v>18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-1</v>
      </c>
      <c r="D172" s="80">
        <v>0</v>
      </c>
      <c r="E172" s="46">
        <f t="shared" si="18"/>
        <v>-1</v>
      </c>
      <c r="F172" s="91">
        <v>0</v>
      </c>
      <c r="G172" s="89">
        <v>0</v>
      </c>
      <c r="H172" s="46">
        <f t="shared" si="19"/>
        <v>-2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2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2</v>
      </c>
      <c r="D174" s="80">
        <v>0</v>
      </c>
      <c r="E174" s="46">
        <f t="shared" si="18"/>
        <v>2</v>
      </c>
      <c r="F174" s="91">
        <v>0</v>
      </c>
      <c r="G174" s="89">
        <v>0</v>
      </c>
      <c r="H174" s="46">
        <f t="shared" si="19"/>
        <v>2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2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2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+'21'!H204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2750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1340</v>
      </c>
      <c r="M229" s="2">
        <v>150</v>
      </c>
      <c r="N229" s="2">
        <v>300</v>
      </c>
      <c r="O229" s="2">
        <v>540</v>
      </c>
      <c r="P229" s="2">
        <v>50</v>
      </c>
      <c r="Q229" s="2">
        <v>300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250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1160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1160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+'22'!H5</f>
        <v>24</v>
      </c>
      <c r="D5" s="80">
        <v>5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29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+'22'!H6</f>
        <v>43</v>
      </c>
      <c r="D6" s="80">
        <v>10</v>
      </c>
      <c r="E6" s="46">
        <f t="shared" ref="E6:E69" si="5">C6+D6</f>
        <v>53</v>
      </c>
      <c r="F6" s="91">
        <v>0</v>
      </c>
      <c r="G6" s="89">
        <v>0</v>
      </c>
      <c r="H6" s="46">
        <f t="shared" ref="H6:H69" si="6">+E6-F6-I6-G6</f>
        <v>53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11</v>
      </c>
      <c r="D16" s="80">
        <v>0</v>
      </c>
      <c r="E16" s="46">
        <f t="shared" si="5"/>
        <v>11</v>
      </c>
      <c r="F16" s="91">
        <v>0</v>
      </c>
      <c r="G16" s="89">
        <v>0</v>
      </c>
      <c r="H16" s="46">
        <f t="shared" si="6"/>
        <v>11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+'22'!H18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16</v>
      </c>
      <c r="D22" s="80">
        <v>5</v>
      </c>
      <c r="E22" s="46">
        <f t="shared" si="5"/>
        <v>21</v>
      </c>
      <c r="F22" s="91">
        <v>0</v>
      </c>
      <c r="G22" s="89">
        <v>0</v>
      </c>
      <c r="H22" s="46">
        <f t="shared" si="6"/>
        <v>21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11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+'22'!H28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25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5</v>
      </c>
      <c r="D37" s="80">
        <v>5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5</v>
      </c>
      <c r="D39" s="80">
        <v>4</v>
      </c>
      <c r="E39" s="46">
        <f t="shared" si="5"/>
        <v>9</v>
      </c>
      <c r="F39" s="91">
        <v>0</v>
      </c>
      <c r="G39" s="89">
        <v>0</v>
      </c>
      <c r="H39" s="46">
        <f t="shared" si="6"/>
        <v>9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+'22'!H43</f>
        <v>1</v>
      </c>
      <c r="D43" s="80">
        <v>3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+'22'!H44</f>
        <v>6</v>
      </c>
      <c r="D44" s="80">
        <v>3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+'22'!H45</f>
        <v>6</v>
      </c>
      <c r="D45" s="80">
        <v>3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+'22'!H46</f>
        <v>5</v>
      </c>
      <c r="D46" s="80">
        <v>3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+'22'!H48</f>
        <v>4</v>
      </c>
      <c r="D48" s="80">
        <v>3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+'22'!H49</f>
        <v>5</v>
      </c>
      <c r="D49" s="80">
        <v>3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3</v>
      </c>
      <c r="D59" s="80">
        <v>3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1</v>
      </c>
      <c r="D60" s="80">
        <v>3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3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+'22'!H70</f>
        <v>5</v>
      </c>
      <c r="D70" s="80">
        <v>5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9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+'22'!H73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8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4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16</v>
      </c>
      <c r="D77" s="80">
        <v>10</v>
      </c>
      <c r="E77" s="46">
        <f t="shared" si="13"/>
        <v>26</v>
      </c>
      <c r="F77" s="91">
        <v>0</v>
      </c>
      <c r="G77" s="89">
        <v>0</v>
      </c>
      <c r="H77" s="46">
        <f t="shared" si="14"/>
        <v>26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+'22'!H81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4</v>
      </c>
      <c r="D85" s="80">
        <v>8</v>
      </c>
      <c r="E85" s="46">
        <f t="shared" si="13"/>
        <v>12</v>
      </c>
      <c r="F85" s="91">
        <v>0</v>
      </c>
      <c r="G85" s="89">
        <v>0</v>
      </c>
      <c r="H85" s="46">
        <f t="shared" si="14"/>
        <v>10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1</v>
      </c>
      <c r="D86" s="80">
        <v>4</v>
      </c>
      <c r="E86" s="46">
        <f t="shared" si="13"/>
        <v>5</v>
      </c>
      <c r="F86" s="91">
        <v>0</v>
      </c>
      <c r="G86" s="89">
        <v>0</v>
      </c>
      <c r="H86" s="46">
        <f t="shared" si="14"/>
        <v>4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+'22'!H107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9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18</v>
      </c>
      <c r="D158" s="80">
        <v>0</v>
      </c>
      <c r="E158" s="46">
        <f t="shared" si="18"/>
        <v>18</v>
      </c>
      <c r="F158" s="91">
        <v>0</v>
      </c>
      <c r="G158" s="89">
        <v>0</v>
      </c>
      <c r="H158" s="46">
        <f t="shared" si="19"/>
        <v>18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-2</v>
      </c>
      <c r="D172" s="80">
        <v>0</v>
      </c>
      <c r="E172" s="46">
        <f t="shared" si="18"/>
        <v>-2</v>
      </c>
      <c r="F172" s="91">
        <v>0</v>
      </c>
      <c r="G172" s="89">
        <v>0</v>
      </c>
      <c r="H172" s="46">
        <f t="shared" si="19"/>
        <v>-2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2</v>
      </c>
      <c r="D173" s="80">
        <v>0</v>
      </c>
      <c r="E173" s="46">
        <f t="shared" si="18"/>
        <v>2</v>
      </c>
      <c r="F173" s="91">
        <v>2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2</v>
      </c>
      <c r="D174" s="80">
        <v>0</v>
      </c>
      <c r="E174" s="46">
        <f t="shared" si="18"/>
        <v>2</v>
      </c>
      <c r="F174" s="91">
        <v>2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2</v>
      </c>
      <c r="D176" s="80">
        <v>0</v>
      </c>
      <c r="E176" s="46">
        <f t="shared" si="18"/>
        <v>2</v>
      </c>
      <c r="F176" s="91">
        <v>2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2</v>
      </c>
      <c r="D177" s="80">
        <v>0</v>
      </c>
      <c r="E177" s="46">
        <f t="shared" si="18"/>
        <v>2</v>
      </c>
      <c r="F177" s="91">
        <v>2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+'22'!H204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890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540</v>
      </c>
      <c r="M229" s="2">
        <v>240</v>
      </c>
      <c r="N229" s="2">
        <v>300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350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350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J227" activePane="bottomRight" state="frozen"/>
      <selection activeCell="K204" sqref="K204"/>
      <selection pane="topRight" activeCell="K204" sqref="K204"/>
      <selection pane="bottomLeft" activeCell="K204" sqref="K204"/>
      <selection pane="bottomRight" activeCell="N235" sqref="N23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+'23'!H5</f>
        <v>29</v>
      </c>
      <c r="D5" s="80">
        <v>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29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+'23'!H6</f>
        <v>53</v>
      </c>
      <c r="D6" s="80">
        <v>0</v>
      </c>
      <c r="E6" s="46">
        <f t="shared" ref="E6:E69" si="5">C6+D6</f>
        <v>53</v>
      </c>
      <c r="F6" s="91">
        <v>0</v>
      </c>
      <c r="G6" s="89">
        <v>0</v>
      </c>
      <c r="H6" s="46">
        <f t="shared" ref="H6:H69" si="6">+E6-F6-I6-G6</f>
        <v>52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11</v>
      </c>
      <c r="D16" s="80">
        <v>0</v>
      </c>
      <c r="E16" s="46">
        <f t="shared" si="5"/>
        <v>11</v>
      </c>
      <c r="F16" s="91">
        <v>0</v>
      </c>
      <c r="G16" s="89">
        <v>0</v>
      </c>
      <c r="H16" s="46">
        <f t="shared" si="6"/>
        <v>11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+'23'!H18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21</v>
      </c>
      <c r="D22" s="80">
        <v>0</v>
      </c>
      <c r="E22" s="46">
        <f t="shared" si="5"/>
        <v>21</v>
      </c>
      <c r="F22" s="91">
        <v>0</v>
      </c>
      <c r="G22" s="89">
        <v>0</v>
      </c>
      <c r="H22" s="46">
        <f t="shared" si="6"/>
        <v>19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11</v>
      </c>
      <c r="D24" s="80">
        <v>0</v>
      </c>
      <c r="E24" s="46">
        <f t="shared" si="5"/>
        <v>11</v>
      </c>
      <c r="F24" s="91">
        <v>0</v>
      </c>
      <c r="G24" s="89">
        <v>0</v>
      </c>
      <c r="H24" s="46">
        <f t="shared" si="6"/>
        <v>10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+'23'!H28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11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25</v>
      </c>
      <c r="D31" s="80">
        <v>0</v>
      </c>
      <c r="E31" s="46">
        <f t="shared" si="5"/>
        <v>25</v>
      </c>
      <c r="F31" s="91">
        <v>0</v>
      </c>
      <c r="G31" s="89">
        <v>0</v>
      </c>
      <c r="H31" s="46">
        <f t="shared" si="6"/>
        <v>16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7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8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+'23'!H43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+'23'!H44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+'23'!H45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+'23'!H46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+'23'!H48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+'23'!H49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0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+'23'!H70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8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+'23'!H73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8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3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26</v>
      </c>
      <c r="D77" s="80">
        <v>0</v>
      </c>
      <c r="E77" s="46">
        <f t="shared" si="13"/>
        <v>26</v>
      </c>
      <c r="F77" s="91">
        <v>0</v>
      </c>
      <c r="G77" s="89">
        <v>0</v>
      </c>
      <c r="H77" s="46">
        <f t="shared" si="14"/>
        <v>25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+'23'!H81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10</v>
      </c>
      <c r="D85" s="80">
        <v>0</v>
      </c>
      <c r="E85" s="46">
        <f t="shared" si="13"/>
        <v>10</v>
      </c>
      <c r="F85" s="91">
        <v>0</v>
      </c>
      <c r="G85" s="89">
        <v>0</v>
      </c>
      <c r="H85" s="46">
        <f t="shared" si="14"/>
        <v>8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3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+'23'!H107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8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18</v>
      </c>
      <c r="D158" s="80">
        <v>0</v>
      </c>
      <c r="E158" s="46">
        <f t="shared" si="18"/>
        <v>18</v>
      </c>
      <c r="F158" s="91">
        <v>0</v>
      </c>
      <c r="G158" s="89">
        <v>0</v>
      </c>
      <c r="H158" s="46">
        <f t="shared" si="19"/>
        <v>17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0</v>
      </c>
      <c r="I159" s="81">
        <v>2</v>
      </c>
      <c r="J159" s="20">
        <v>150</v>
      </c>
      <c r="K159" s="72">
        <f t="shared" si="20"/>
        <v>300</v>
      </c>
      <c r="L159" s="17" t="s">
        <v>16</v>
      </c>
      <c r="M159" s="18"/>
      <c r="N159" s="23">
        <f t="shared" si="21"/>
        <v>300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-2</v>
      </c>
      <c r="D172" s="80">
        <v>0</v>
      </c>
      <c r="E172" s="46">
        <f t="shared" si="18"/>
        <v>-2</v>
      </c>
      <c r="F172" s="91">
        <v>0</v>
      </c>
      <c r="G172" s="89">
        <v>0</v>
      </c>
      <c r="H172" s="46">
        <f t="shared" si="19"/>
        <v>-2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+'23'!H204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+'23'!H205</f>
        <v>0</v>
      </c>
      <c r="D205" s="80">
        <v>10</v>
      </c>
      <c r="E205" s="46">
        <f t="shared" si="23"/>
        <v>10</v>
      </c>
      <c r="F205" s="91">
        <v>0</v>
      </c>
      <c r="G205" s="89">
        <v>0</v>
      </c>
      <c r="H205" s="46">
        <f t="shared" si="24"/>
        <v>7</v>
      </c>
      <c r="I205" s="81">
        <v>3</v>
      </c>
      <c r="J205" s="20">
        <v>50</v>
      </c>
      <c r="K205" s="72">
        <f t="shared" si="20"/>
        <v>150</v>
      </c>
      <c r="L205" s="17" t="s">
        <v>16</v>
      </c>
      <c r="M205" s="18">
        <v>75</v>
      </c>
      <c r="N205" s="23">
        <f t="shared" si="21"/>
        <v>75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+'23'!H206</f>
        <v>0</v>
      </c>
      <c r="D206" s="80">
        <v>10</v>
      </c>
      <c r="E206" s="46">
        <f t="shared" si="23"/>
        <v>10</v>
      </c>
      <c r="F206" s="91">
        <v>0</v>
      </c>
      <c r="G206" s="89">
        <v>0</v>
      </c>
      <c r="H206" s="46">
        <f t="shared" si="24"/>
        <v>6</v>
      </c>
      <c r="I206" s="81">
        <v>4</v>
      </c>
      <c r="J206" s="20">
        <v>50</v>
      </c>
      <c r="K206" s="72">
        <f t="shared" si="20"/>
        <v>200</v>
      </c>
      <c r="L206" s="17" t="s">
        <v>16</v>
      </c>
      <c r="M206" s="18">
        <v>100</v>
      </c>
      <c r="N206" s="23">
        <f t="shared" si="21"/>
        <v>100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3430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150</v>
      </c>
      <c r="M229" s="2">
        <v>50</v>
      </c>
      <c r="N229" s="2">
        <v>100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500</v>
      </c>
      <c r="M231" s="2" t="s">
        <v>421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175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2605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2605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M78" sqref="M7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+'24'!H5</f>
        <v>29</v>
      </c>
      <c r="D5" s="80">
        <v>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28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+'24'!H6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48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25</v>
      </c>
      <c r="N11" s="23">
        <f t="shared" si="8"/>
        <v>75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11</v>
      </c>
      <c r="D16" s="80">
        <v>0</v>
      </c>
      <c r="E16" s="46">
        <f t="shared" si="5"/>
        <v>11</v>
      </c>
      <c r="F16" s="91">
        <v>0</v>
      </c>
      <c r="G16" s="89">
        <v>0</v>
      </c>
      <c r="H16" s="46">
        <f t="shared" si="6"/>
        <v>11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18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10</v>
      </c>
      <c r="D24" s="80">
        <v>0</v>
      </c>
      <c r="E24" s="46">
        <f t="shared" si="5"/>
        <v>10</v>
      </c>
      <c r="F24" s="91">
        <v>0</v>
      </c>
      <c r="G24" s="89">
        <v>0</v>
      </c>
      <c r="H24" s="46">
        <f t="shared" si="6"/>
        <v>10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+'24'!H28</f>
        <v>11</v>
      </c>
      <c r="D28" s="80">
        <v>0</v>
      </c>
      <c r="E28" s="46">
        <f t="shared" si="5"/>
        <v>11</v>
      </c>
      <c r="F28" s="91">
        <v>0</v>
      </c>
      <c r="G28" s="89">
        <v>0</v>
      </c>
      <c r="H28" s="46">
        <f t="shared" si="6"/>
        <v>10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7</v>
      </c>
      <c r="D37" s="80">
        <v>0</v>
      </c>
      <c r="E37" s="46">
        <f t="shared" si="5"/>
        <v>7</v>
      </c>
      <c r="F37" s="91">
        <v>0</v>
      </c>
      <c r="G37" s="89">
        <v>0</v>
      </c>
      <c r="H37" s="46">
        <f t="shared" si="6"/>
        <v>6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+'24'!H44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+'24'!H45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+'24'!H46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+'24'!H48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+'24'!H49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+'24'!H70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8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+'24'!H73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8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2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25</v>
      </c>
      <c r="D77" s="80">
        <v>0</v>
      </c>
      <c r="E77" s="46">
        <f t="shared" si="13"/>
        <v>25</v>
      </c>
      <c r="F77" s="91">
        <v>0</v>
      </c>
      <c r="G77" s="89">
        <v>0</v>
      </c>
      <c r="H77" s="46">
        <f t="shared" si="14"/>
        <v>22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>
        <v>5</v>
      </c>
      <c r="N77" s="23">
        <f t="shared" si="16"/>
        <v>100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+'24'!H81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8</v>
      </c>
      <c r="D85" s="80">
        <v>0</v>
      </c>
      <c r="E85" s="46">
        <f t="shared" si="13"/>
        <v>8</v>
      </c>
      <c r="F85" s="91">
        <v>0</v>
      </c>
      <c r="G85" s="89">
        <v>0</v>
      </c>
      <c r="H85" s="46">
        <f t="shared" si="14"/>
        <v>4</v>
      </c>
      <c r="I85" s="81">
        <v>4</v>
      </c>
      <c r="J85" s="22">
        <v>120</v>
      </c>
      <c r="K85" s="72">
        <f t="shared" si="15"/>
        <v>480</v>
      </c>
      <c r="L85" s="17" t="s">
        <v>16</v>
      </c>
      <c r="M85" s="18"/>
      <c r="N85" s="23">
        <f t="shared" si="16"/>
        <v>480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9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+'24'!H107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6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-2</v>
      </c>
      <c r="D172" s="80">
        <v>0</v>
      </c>
      <c r="E172" s="46">
        <f t="shared" si="18"/>
        <v>-2</v>
      </c>
      <c r="F172" s="91">
        <v>0</v>
      </c>
      <c r="G172" s="89">
        <v>0</v>
      </c>
      <c r="H172" s="46">
        <f t="shared" si="19"/>
        <v>-3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+'24'!H204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+'24'!H205</f>
        <v>7</v>
      </c>
      <c r="D205" s="80">
        <v>0</v>
      </c>
      <c r="E205" s="46">
        <f t="shared" si="23"/>
        <v>7</v>
      </c>
      <c r="F205" s="91">
        <v>0</v>
      </c>
      <c r="G205" s="89">
        <v>0</v>
      </c>
      <c r="H205" s="46">
        <f t="shared" si="24"/>
        <v>6</v>
      </c>
      <c r="I205" s="81">
        <v>1</v>
      </c>
      <c r="J205" s="20">
        <v>50</v>
      </c>
      <c r="K205" s="72">
        <f t="shared" si="20"/>
        <v>50</v>
      </c>
      <c r="L205" s="17" t="s">
        <v>16</v>
      </c>
      <c r="M205" s="18">
        <v>25</v>
      </c>
      <c r="N205" s="23">
        <f t="shared" si="21"/>
        <v>25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+'24'!H206</f>
        <v>6</v>
      </c>
      <c r="D206" s="80">
        <v>0</v>
      </c>
      <c r="E206" s="46">
        <f t="shared" si="23"/>
        <v>6</v>
      </c>
      <c r="F206" s="91">
        <v>0</v>
      </c>
      <c r="G206" s="89">
        <v>0</v>
      </c>
      <c r="H206" s="46">
        <f t="shared" si="24"/>
        <v>6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2010</v>
      </c>
    </row>
    <row r="228" spans="1:18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590</v>
      </c>
      <c r="M229" s="2">
        <v>25</v>
      </c>
      <c r="N229" s="2">
        <v>100</v>
      </c>
      <c r="O229" s="2">
        <v>120</v>
      </c>
      <c r="P229" s="2">
        <v>120</v>
      </c>
      <c r="Q229" s="2">
        <v>100</v>
      </c>
      <c r="R229" s="2">
        <v>125</v>
      </c>
    </row>
    <row r="230" spans="1:18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8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8" ht="24.6" x14ac:dyDescent="0.65">
      <c r="A232" s="1"/>
      <c r="E232" s="31"/>
      <c r="H232" s="31"/>
      <c r="J232" s="135" t="s">
        <v>207</v>
      </c>
      <c r="K232" s="136"/>
      <c r="L232" s="37">
        <f>SUM(M5:M225)</f>
        <v>105</v>
      </c>
    </row>
    <row r="233" spans="1:18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1315</v>
      </c>
    </row>
    <row r="234" spans="1:18" ht="24.6" x14ac:dyDescent="0.65">
      <c r="A234" s="1"/>
      <c r="E234" s="31"/>
      <c r="H234" s="31"/>
      <c r="J234" s="135" t="s">
        <v>209</v>
      </c>
      <c r="K234" s="136"/>
      <c r="L234" s="37">
        <v>1315</v>
      </c>
    </row>
    <row r="235" spans="1:18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8" ht="24.6" x14ac:dyDescent="0.65">
      <c r="H236" s="2"/>
      <c r="J236" s="135" t="s">
        <v>211</v>
      </c>
      <c r="K236" s="136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N235" sqref="N23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+'25'!H5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23</v>
      </c>
      <c r="I5" s="81">
        <v>5</v>
      </c>
      <c r="J5" s="20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+'25'!H6</f>
        <v>48</v>
      </c>
      <c r="D6" s="80">
        <v>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46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12</v>
      </c>
      <c r="D11" s="80">
        <v>0</v>
      </c>
      <c r="E11" s="46">
        <f t="shared" si="5"/>
        <v>12</v>
      </c>
      <c r="F11" s="91">
        <v>0</v>
      </c>
      <c r="G11" s="89">
        <v>0</v>
      </c>
      <c r="H11" s="46">
        <f t="shared" si="6"/>
        <v>12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11</v>
      </c>
      <c r="D16" s="80">
        <v>0</v>
      </c>
      <c r="E16" s="46">
        <f t="shared" si="5"/>
        <v>11</v>
      </c>
      <c r="F16" s="91">
        <v>0</v>
      </c>
      <c r="G16" s="89">
        <v>0</v>
      </c>
      <c r="H16" s="46">
        <f t="shared" si="6"/>
        <v>11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+'25'!H18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16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10</v>
      </c>
      <c r="D24" s="80">
        <v>0</v>
      </c>
      <c r="E24" s="46">
        <f t="shared" si="5"/>
        <v>10</v>
      </c>
      <c r="F24" s="91">
        <v>0</v>
      </c>
      <c r="G24" s="89">
        <v>0</v>
      </c>
      <c r="H24" s="46">
        <f t="shared" si="6"/>
        <v>9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+'25'!H28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9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+'25'!H43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+'25'!H44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+'25'!H45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+'25'!H46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+'25'!H48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+'25'!H49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+'25'!H70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6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10</v>
      </c>
      <c r="D71" s="80">
        <v>0</v>
      </c>
      <c r="E71" s="46">
        <f t="shared" si="13"/>
        <v>10</v>
      </c>
      <c r="F71" s="91">
        <v>0</v>
      </c>
      <c r="G71" s="89">
        <v>0</v>
      </c>
      <c r="H71" s="46">
        <f t="shared" si="14"/>
        <v>10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+'25'!H73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8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22</v>
      </c>
      <c r="D77" s="80">
        <v>0</v>
      </c>
      <c r="E77" s="46">
        <f t="shared" si="13"/>
        <v>22</v>
      </c>
      <c r="F77" s="91">
        <v>0</v>
      </c>
      <c r="G77" s="89">
        <v>0</v>
      </c>
      <c r="H77" s="46">
        <f t="shared" si="14"/>
        <v>20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+'25'!H81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4</v>
      </c>
      <c r="D85" s="80">
        <v>0</v>
      </c>
      <c r="E85" s="46">
        <f t="shared" si="13"/>
        <v>4</v>
      </c>
      <c r="F85" s="91">
        <v>0</v>
      </c>
      <c r="G85" s="89">
        <v>0</v>
      </c>
      <c r="H85" s="46">
        <f t="shared" si="14"/>
        <v>3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+'25'!H107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-3</v>
      </c>
      <c r="D172" s="80">
        <v>0</v>
      </c>
      <c r="E172" s="46">
        <f t="shared" si="18"/>
        <v>-3</v>
      </c>
      <c r="F172" s="91">
        <v>0</v>
      </c>
      <c r="G172" s="89">
        <v>0</v>
      </c>
      <c r="H172" s="46">
        <f t="shared" si="19"/>
        <v>-3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+'25'!H204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+'25'!H205</f>
        <v>6</v>
      </c>
      <c r="D205" s="80">
        <v>0</v>
      </c>
      <c r="E205" s="46">
        <f t="shared" si="23"/>
        <v>6</v>
      </c>
      <c r="F205" s="91">
        <v>0</v>
      </c>
      <c r="G205" s="89">
        <v>0</v>
      </c>
      <c r="H205" s="46">
        <f t="shared" si="24"/>
        <v>4</v>
      </c>
      <c r="I205" s="81">
        <v>2</v>
      </c>
      <c r="J205" s="20">
        <v>50</v>
      </c>
      <c r="K205" s="72">
        <f t="shared" si="20"/>
        <v>100</v>
      </c>
      <c r="L205" s="17" t="s">
        <v>16</v>
      </c>
      <c r="M205" s="18">
        <v>50</v>
      </c>
      <c r="N205" s="23">
        <f t="shared" si="21"/>
        <v>50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+'25'!H206</f>
        <v>6</v>
      </c>
      <c r="D206" s="80">
        <v>0</v>
      </c>
      <c r="E206" s="46">
        <f t="shared" si="23"/>
        <v>6</v>
      </c>
      <c r="F206" s="91">
        <v>0</v>
      </c>
      <c r="G206" s="89">
        <v>0</v>
      </c>
      <c r="H206" s="46">
        <f t="shared" si="24"/>
        <v>5</v>
      </c>
      <c r="I206" s="81">
        <v>1</v>
      </c>
      <c r="J206" s="20">
        <v>50</v>
      </c>
      <c r="K206" s="72">
        <f t="shared" si="20"/>
        <v>50</v>
      </c>
      <c r="L206" s="17" t="s">
        <v>16</v>
      </c>
      <c r="M206" s="18">
        <v>25</v>
      </c>
      <c r="N206" s="23">
        <f t="shared" si="21"/>
        <v>25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1890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200</v>
      </c>
      <c r="M229" s="2">
        <v>200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/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75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1615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1615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I224" sqref="I5:I22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+'26'!H5</f>
        <v>23</v>
      </c>
      <c r="D5" s="80">
        <v>5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+'26'!H6</f>
        <v>46</v>
      </c>
      <c r="D6" s="80">
        <v>10</v>
      </c>
      <c r="E6" s="46">
        <f t="shared" ref="E6:E69" si="5">C6+D6</f>
        <v>56</v>
      </c>
      <c r="F6" s="91">
        <v>0</v>
      </c>
      <c r="G6" s="89">
        <v>0</v>
      </c>
      <c r="H6" s="46">
        <f t="shared" ref="H6:H69" si="6">+E6-F6-I6-G6</f>
        <v>49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12</v>
      </c>
      <c r="D11" s="80">
        <v>5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10</v>
      </c>
      <c r="D14" s="80">
        <v>5</v>
      </c>
      <c r="E14" s="46">
        <f t="shared" si="5"/>
        <v>15</v>
      </c>
      <c r="F14" s="91">
        <v>0</v>
      </c>
      <c r="G14" s="89">
        <v>0</v>
      </c>
      <c r="H14" s="46">
        <f t="shared" si="6"/>
        <v>15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11</v>
      </c>
      <c r="D16" s="80">
        <v>5</v>
      </c>
      <c r="E16" s="46">
        <f t="shared" si="5"/>
        <v>16</v>
      </c>
      <c r="F16" s="91">
        <v>0</v>
      </c>
      <c r="G16" s="89">
        <v>0</v>
      </c>
      <c r="H16" s="46">
        <f t="shared" si="6"/>
        <v>16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+'26'!H18</f>
        <v>6</v>
      </c>
      <c r="D18" s="80">
        <v>5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16</v>
      </c>
      <c r="D22" s="80">
        <v>5</v>
      </c>
      <c r="E22" s="46">
        <f t="shared" si="5"/>
        <v>21</v>
      </c>
      <c r="F22" s="91">
        <v>0</v>
      </c>
      <c r="G22" s="89">
        <v>0</v>
      </c>
      <c r="H22" s="46">
        <f t="shared" si="6"/>
        <v>20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9</v>
      </c>
      <c r="D24" s="80">
        <v>5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+'26'!H28</f>
        <v>10</v>
      </c>
      <c r="D28" s="80">
        <v>5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9</v>
      </c>
      <c r="D31" s="80">
        <v>10</v>
      </c>
      <c r="E31" s="46">
        <f t="shared" si="5"/>
        <v>19</v>
      </c>
      <c r="F31" s="91">
        <v>0</v>
      </c>
      <c r="G31" s="89">
        <v>0</v>
      </c>
      <c r="H31" s="46">
        <f t="shared" si="6"/>
        <v>19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3</v>
      </c>
      <c r="D32" s="80">
        <v>3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6</v>
      </c>
      <c r="D37" s="80">
        <v>5</v>
      </c>
      <c r="E37" s="46">
        <f t="shared" si="5"/>
        <v>11</v>
      </c>
      <c r="F37" s="91">
        <v>0</v>
      </c>
      <c r="G37" s="89">
        <v>0</v>
      </c>
      <c r="H37" s="46">
        <f t="shared" si="6"/>
        <v>11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5</v>
      </c>
      <c r="D38" s="80">
        <v>5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8</v>
      </c>
      <c r="D39" s="80">
        <v>5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+'26'!H43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+'26'!H44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+'26'!H45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+'26'!H46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+'26'!H48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+'26'!H49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5</v>
      </c>
      <c r="E68" s="46">
        <f t="shared" si="5"/>
        <v>5</v>
      </c>
      <c r="F68" s="91">
        <v>0</v>
      </c>
      <c r="G68" s="89">
        <v>0</v>
      </c>
      <c r="H68" s="46">
        <f t="shared" si="6"/>
        <v>5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+'26'!H70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10</v>
      </c>
      <c r="D71" s="80">
        <v>5</v>
      </c>
      <c r="E71" s="46">
        <f t="shared" si="13"/>
        <v>15</v>
      </c>
      <c r="F71" s="91">
        <v>0</v>
      </c>
      <c r="G71" s="89">
        <v>0</v>
      </c>
      <c r="H71" s="46">
        <f t="shared" si="14"/>
        <v>15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+'26'!H73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8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20</v>
      </c>
      <c r="D77" s="80">
        <v>0</v>
      </c>
      <c r="E77" s="46">
        <f t="shared" si="13"/>
        <v>20</v>
      </c>
      <c r="F77" s="91">
        <v>0</v>
      </c>
      <c r="G77" s="89">
        <v>0</v>
      </c>
      <c r="H77" s="46">
        <f t="shared" si="14"/>
        <v>19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+'26'!H81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3</v>
      </c>
      <c r="D85" s="80">
        <v>0</v>
      </c>
      <c r="E85" s="46">
        <f t="shared" si="13"/>
        <v>3</v>
      </c>
      <c r="F85" s="91">
        <v>0</v>
      </c>
      <c r="G85" s="89">
        <v>0</v>
      </c>
      <c r="H85" s="46">
        <f t="shared" si="14"/>
        <v>3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0</v>
      </c>
      <c r="D89" s="80">
        <v>10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+'26'!H107</f>
        <v>2</v>
      </c>
      <c r="D107" s="80">
        <v>5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6</v>
      </c>
      <c r="D109" s="80">
        <v>5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11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1</v>
      </c>
      <c r="D126" s="80">
        <v>6</v>
      </c>
      <c r="E126" s="46">
        <f t="shared" si="13"/>
        <v>7</v>
      </c>
      <c r="F126" s="91">
        <v>0</v>
      </c>
      <c r="G126" s="89">
        <v>0</v>
      </c>
      <c r="H126" s="46">
        <f t="shared" si="14"/>
        <v>7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5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-3</v>
      </c>
      <c r="D172" s="80">
        <v>0</v>
      </c>
      <c r="E172" s="46">
        <f t="shared" si="18"/>
        <v>-3</v>
      </c>
      <c r="F172" s="91">
        <v>0</v>
      </c>
      <c r="G172" s="89">
        <v>0</v>
      </c>
      <c r="H172" s="46">
        <f t="shared" si="19"/>
        <v>-3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+'26'!H204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+'26'!H205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2</v>
      </c>
      <c r="I205" s="81">
        <v>2</v>
      </c>
      <c r="J205" s="20">
        <v>50</v>
      </c>
      <c r="K205" s="72">
        <f t="shared" si="20"/>
        <v>100</v>
      </c>
      <c r="L205" s="17" t="s">
        <v>16</v>
      </c>
      <c r="M205" s="18">
        <v>50</v>
      </c>
      <c r="N205" s="23">
        <f t="shared" si="21"/>
        <v>50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+'26'!H206</f>
        <v>5</v>
      </c>
      <c r="D206" s="80">
        <v>0</v>
      </c>
      <c r="E206" s="46">
        <f t="shared" si="23"/>
        <v>5</v>
      </c>
      <c r="F206" s="91">
        <v>0</v>
      </c>
      <c r="G206" s="89">
        <v>0</v>
      </c>
      <c r="H206" s="46">
        <f t="shared" si="24"/>
        <v>4</v>
      </c>
      <c r="I206" s="81">
        <v>1</v>
      </c>
      <c r="J206" s="20">
        <v>50</v>
      </c>
      <c r="K206" s="72">
        <f t="shared" si="20"/>
        <v>50</v>
      </c>
      <c r="L206" s="17" t="s">
        <v>16</v>
      </c>
      <c r="M206" s="18">
        <v>25</v>
      </c>
      <c r="N206" s="23">
        <f t="shared" si="21"/>
        <v>25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985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200</v>
      </c>
      <c r="M229" s="2">
        <v>100</v>
      </c>
      <c r="N229" s="2">
        <v>100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75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710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710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7" sqref="J207"/>
      <selection pane="topRight" activeCell="J207" sqref="J207"/>
      <selection pane="bottomLeft" activeCell="J207" sqref="J207"/>
      <selection pane="bottomRight" activeCell="N232" sqref="N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+'27'!H5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25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+'27'!H6</f>
        <v>49</v>
      </c>
      <c r="D6" s="80">
        <v>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47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15</v>
      </c>
      <c r="D14" s="80">
        <v>0</v>
      </c>
      <c r="E14" s="46">
        <f t="shared" si="5"/>
        <v>15</v>
      </c>
      <c r="F14" s="91">
        <v>0</v>
      </c>
      <c r="G14" s="89">
        <v>0</v>
      </c>
      <c r="H14" s="46">
        <f t="shared" si="6"/>
        <v>15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16</v>
      </c>
      <c r="D16" s="80">
        <v>0</v>
      </c>
      <c r="E16" s="46">
        <f t="shared" si="5"/>
        <v>16</v>
      </c>
      <c r="F16" s="91">
        <v>0</v>
      </c>
      <c r="G16" s="89">
        <v>0</v>
      </c>
      <c r="H16" s="46">
        <f t="shared" si="6"/>
        <v>16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+'27'!H18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19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+'27'!H28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14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11</v>
      </c>
      <c r="D37" s="80">
        <v>0</v>
      </c>
      <c r="E37" s="46">
        <f t="shared" si="5"/>
        <v>11</v>
      </c>
      <c r="F37" s="91">
        <v>0</v>
      </c>
      <c r="G37" s="89">
        <v>0</v>
      </c>
      <c r="H37" s="46">
        <f t="shared" si="6"/>
        <v>7</v>
      </c>
      <c r="I37" s="81">
        <v>4</v>
      </c>
      <c r="J37" s="15">
        <v>50</v>
      </c>
      <c r="K37" s="72">
        <f t="shared" si="7"/>
        <v>200</v>
      </c>
      <c r="L37" s="17" t="s">
        <v>16</v>
      </c>
      <c r="M37" s="18"/>
      <c r="N37" s="23">
        <f t="shared" si="8"/>
        <v>200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+'27'!H43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+'27'!H44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+'27'!H45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+'27'!H46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7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+'27'!H48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+'27'!H49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4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4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+'27'!H70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15</v>
      </c>
      <c r="D71" s="80">
        <v>0</v>
      </c>
      <c r="E71" s="46">
        <f t="shared" si="13"/>
        <v>15</v>
      </c>
      <c r="F71" s="91">
        <v>0</v>
      </c>
      <c r="G71" s="89">
        <v>0</v>
      </c>
      <c r="H71" s="46">
        <f t="shared" si="14"/>
        <v>14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+'27'!H73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8</v>
      </c>
      <c r="D74" s="80">
        <v>0</v>
      </c>
      <c r="E74" s="46">
        <f t="shared" si="13"/>
        <v>8</v>
      </c>
      <c r="F74" s="91">
        <v>0</v>
      </c>
      <c r="G74" s="89">
        <v>0</v>
      </c>
      <c r="H74" s="46">
        <f t="shared" si="14"/>
        <v>7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19</v>
      </c>
      <c r="D77" s="80">
        <v>0</v>
      </c>
      <c r="E77" s="46">
        <f t="shared" si="13"/>
        <v>19</v>
      </c>
      <c r="F77" s="91">
        <v>0</v>
      </c>
      <c r="G77" s="89">
        <v>0</v>
      </c>
      <c r="H77" s="46">
        <f t="shared" si="14"/>
        <v>19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+'27'!H81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3</v>
      </c>
      <c r="D85" s="80">
        <v>0</v>
      </c>
      <c r="E85" s="46">
        <f t="shared" si="13"/>
        <v>3</v>
      </c>
      <c r="F85" s="91">
        <v>0</v>
      </c>
      <c r="G85" s="89">
        <v>0</v>
      </c>
      <c r="H85" s="46">
        <f t="shared" si="14"/>
        <v>2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2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+'27'!H107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4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11</v>
      </c>
      <c r="D109" s="80">
        <v>0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11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7</v>
      </c>
      <c r="D126" s="80">
        <v>0</v>
      </c>
      <c r="E126" s="46">
        <f t="shared" si="13"/>
        <v>7</v>
      </c>
      <c r="F126" s="91">
        <v>0</v>
      </c>
      <c r="G126" s="89">
        <v>0</v>
      </c>
      <c r="H126" s="46">
        <f t="shared" si="14"/>
        <v>7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8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-3</v>
      </c>
      <c r="D172" s="80">
        <v>0</v>
      </c>
      <c r="E172" s="46">
        <f t="shared" si="18"/>
        <v>-3</v>
      </c>
      <c r="F172" s="91">
        <v>0</v>
      </c>
      <c r="G172" s="89">
        <v>0</v>
      </c>
      <c r="H172" s="46">
        <f t="shared" si="19"/>
        <v>-3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+'27'!H204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+'27'!H205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+'27'!H206</f>
        <v>4</v>
      </c>
      <c r="D206" s="80">
        <v>0</v>
      </c>
      <c r="E206" s="46">
        <f t="shared" si="23"/>
        <v>4</v>
      </c>
      <c r="F206" s="91">
        <v>0</v>
      </c>
      <c r="G206" s="89">
        <v>0</v>
      </c>
      <c r="H206" s="46">
        <f t="shared" si="24"/>
        <v>2</v>
      </c>
      <c r="I206" s="81">
        <v>2</v>
      </c>
      <c r="J206" s="20">
        <v>50</v>
      </c>
      <c r="K206" s="72">
        <f t="shared" si="20"/>
        <v>100</v>
      </c>
      <c r="L206" s="17" t="s">
        <v>16</v>
      </c>
      <c r="M206" s="18">
        <v>50</v>
      </c>
      <c r="N206" s="23">
        <f t="shared" si="21"/>
        <v>50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2305</v>
      </c>
    </row>
    <row r="228" spans="1:20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1330</v>
      </c>
      <c r="M229" s="2">
        <v>100</v>
      </c>
      <c r="N229" s="2">
        <v>250</v>
      </c>
      <c r="O229" s="2">
        <v>150</v>
      </c>
      <c r="P229" s="2">
        <v>100</v>
      </c>
      <c r="Q229" s="2">
        <v>50</v>
      </c>
      <c r="R229" s="2">
        <v>500</v>
      </c>
      <c r="S229" s="2">
        <v>120</v>
      </c>
      <c r="T229" s="2">
        <v>60</v>
      </c>
    </row>
    <row r="230" spans="1:20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20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20" ht="24.6" x14ac:dyDescent="0.65">
      <c r="A232" s="1"/>
      <c r="E232" s="31"/>
      <c r="H232" s="31"/>
      <c r="J232" s="135" t="s">
        <v>207</v>
      </c>
      <c r="K232" s="136"/>
      <c r="L232" s="37">
        <f>SUM(M5:M225)</f>
        <v>50</v>
      </c>
    </row>
    <row r="233" spans="1:20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925</v>
      </c>
    </row>
    <row r="234" spans="1:20" ht="24.6" x14ac:dyDescent="0.65">
      <c r="A234" s="1"/>
      <c r="E234" s="31"/>
      <c r="H234" s="31"/>
      <c r="J234" s="135" t="s">
        <v>209</v>
      </c>
      <c r="K234" s="136"/>
      <c r="L234" s="37">
        <v>925</v>
      </c>
    </row>
    <row r="235" spans="1:20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20" ht="24.6" x14ac:dyDescent="0.65">
      <c r="H236" s="2"/>
      <c r="J236" s="135" t="s">
        <v>211</v>
      </c>
      <c r="K236" s="136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N233" sqref="L233:N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+'28'!H5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+'28'!H6</f>
        <v>47</v>
      </c>
      <c r="D6" s="80">
        <v>0</v>
      </c>
      <c r="E6" s="46">
        <f t="shared" ref="E6:E69" si="5">C6+D6</f>
        <v>47</v>
      </c>
      <c r="F6" s="91">
        <v>0</v>
      </c>
      <c r="G6" s="89">
        <v>0</v>
      </c>
      <c r="H6" s="46">
        <f t="shared" ref="H6:H69" si="6">+E6-F6-I6-G6</f>
        <v>46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15</v>
      </c>
      <c r="D14" s="80">
        <v>0</v>
      </c>
      <c r="E14" s="46">
        <f t="shared" si="5"/>
        <v>15</v>
      </c>
      <c r="F14" s="91">
        <v>0</v>
      </c>
      <c r="G14" s="89">
        <v>0</v>
      </c>
      <c r="H14" s="46">
        <f t="shared" si="6"/>
        <v>15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16</v>
      </c>
      <c r="D16" s="80">
        <v>0</v>
      </c>
      <c r="E16" s="46">
        <f t="shared" si="5"/>
        <v>16</v>
      </c>
      <c r="F16" s="91">
        <v>0</v>
      </c>
      <c r="G16" s="89">
        <v>0</v>
      </c>
      <c r="H16" s="46">
        <f t="shared" si="6"/>
        <v>16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+'28'!H18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+'28'!H28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14</v>
      </c>
      <c r="D31" s="80">
        <v>0</v>
      </c>
      <c r="E31" s="46">
        <f t="shared" si="5"/>
        <v>14</v>
      </c>
      <c r="F31" s="91">
        <v>0</v>
      </c>
      <c r="G31" s="89">
        <v>0</v>
      </c>
      <c r="H31" s="46">
        <f t="shared" si="6"/>
        <v>11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4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2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7</v>
      </c>
      <c r="D37" s="80">
        <v>0</v>
      </c>
      <c r="E37" s="46">
        <f t="shared" si="5"/>
        <v>7</v>
      </c>
      <c r="F37" s="91">
        <v>0</v>
      </c>
      <c r="G37" s="89">
        <v>0</v>
      </c>
      <c r="H37" s="46">
        <f t="shared" si="6"/>
        <v>3</v>
      </c>
      <c r="I37" s="81">
        <v>4</v>
      </c>
      <c r="J37" s="15">
        <v>50</v>
      </c>
      <c r="K37" s="72">
        <f t="shared" si="7"/>
        <v>200</v>
      </c>
      <c r="L37" s="17" t="s">
        <v>16</v>
      </c>
      <c r="M37" s="18"/>
      <c r="N37" s="23">
        <f t="shared" si="8"/>
        <v>200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8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12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+'28'!H43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+'28'!H44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+'28'!H45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+'28'!H46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+'28'!H48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+'28'!H49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0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2</v>
      </c>
      <c r="I68" s="81">
        <v>2</v>
      </c>
      <c r="J68" s="21">
        <v>50</v>
      </c>
      <c r="K68" s="72">
        <f t="shared" si="7"/>
        <v>100</v>
      </c>
      <c r="L68" s="17" t="s">
        <v>16</v>
      </c>
      <c r="M68" s="18"/>
      <c r="N68" s="23">
        <f t="shared" si="8"/>
        <v>100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+'28'!H70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14</v>
      </c>
      <c r="D71" s="80">
        <v>0</v>
      </c>
      <c r="E71" s="46">
        <f t="shared" si="13"/>
        <v>14</v>
      </c>
      <c r="F71" s="91">
        <v>0</v>
      </c>
      <c r="G71" s="89">
        <v>0</v>
      </c>
      <c r="H71" s="46">
        <f t="shared" si="14"/>
        <v>11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+'28'!H73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19</v>
      </c>
      <c r="D77" s="80">
        <v>0</v>
      </c>
      <c r="E77" s="46">
        <f t="shared" si="13"/>
        <v>19</v>
      </c>
      <c r="F77" s="91">
        <v>0</v>
      </c>
      <c r="G77" s="89">
        <v>0</v>
      </c>
      <c r="H77" s="46">
        <f t="shared" si="14"/>
        <v>17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+'28'!H81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2</v>
      </c>
      <c r="D85" s="80">
        <v>15</v>
      </c>
      <c r="E85" s="46">
        <f t="shared" si="13"/>
        <v>17</v>
      </c>
      <c r="F85" s="91">
        <v>0</v>
      </c>
      <c r="G85" s="89">
        <v>0</v>
      </c>
      <c r="H85" s="46">
        <f t="shared" si="14"/>
        <v>15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2</v>
      </c>
      <c r="D86" s="80">
        <v>4</v>
      </c>
      <c r="E86" s="46">
        <f t="shared" si="13"/>
        <v>6</v>
      </c>
      <c r="F86" s="91">
        <v>0</v>
      </c>
      <c r="G86" s="89">
        <v>0</v>
      </c>
      <c r="H86" s="46">
        <f t="shared" si="14"/>
        <v>4</v>
      </c>
      <c r="I86" s="81">
        <v>2</v>
      </c>
      <c r="J86" s="20">
        <v>250</v>
      </c>
      <c r="K86" s="72">
        <f t="shared" si="15"/>
        <v>500</v>
      </c>
      <c r="L86" s="17" t="s">
        <v>16</v>
      </c>
      <c r="M86" s="18"/>
      <c r="N86" s="23">
        <f t="shared" si="16"/>
        <v>500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+'28'!H107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11</v>
      </c>
      <c r="D109" s="80">
        <v>0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9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7</v>
      </c>
      <c r="D126" s="80">
        <v>0</v>
      </c>
      <c r="E126" s="46">
        <f t="shared" si="13"/>
        <v>7</v>
      </c>
      <c r="F126" s="91">
        <v>0</v>
      </c>
      <c r="G126" s="89">
        <v>0</v>
      </c>
      <c r="H126" s="46">
        <f t="shared" si="14"/>
        <v>7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5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-3</v>
      </c>
      <c r="D172" s="80">
        <v>0</v>
      </c>
      <c r="E172" s="46">
        <f t="shared" si="18"/>
        <v>-3</v>
      </c>
      <c r="F172" s="91">
        <v>0</v>
      </c>
      <c r="G172" s="89">
        <v>0</v>
      </c>
      <c r="H172" s="46">
        <f t="shared" si="19"/>
        <v>-3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+'28'!H204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+'28'!H205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0</v>
      </c>
      <c r="I205" s="81">
        <v>2</v>
      </c>
      <c r="J205" s="20">
        <v>50</v>
      </c>
      <c r="K205" s="72">
        <f t="shared" si="20"/>
        <v>100</v>
      </c>
      <c r="L205" s="17" t="s">
        <v>16</v>
      </c>
      <c r="M205" s="18">
        <v>50</v>
      </c>
      <c r="N205" s="23">
        <f t="shared" si="21"/>
        <v>50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+'28'!H206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0</v>
      </c>
      <c r="I206" s="81">
        <v>2</v>
      </c>
      <c r="J206" s="20">
        <v>50</v>
      </c>
      <c r="K206" s="72">
        <f t="shared" si="20"/>
        <v>100</v>
      </c>
      <c r="L206" s="17" t="s">
        <v>16</v>
      </c>
      <c r="M206" s="18">
        <v>50</v>
      </c>
      <c r="N206" s="23">
        <f t="shared" si="21"/>
        <v>50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3040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SUM(M229:DO229)</f>
        <v>1230</v>
      </c>
      <c r="M229" s="2">
        <v>320</v>
      </c>
      <c r="N229" s="2">
        <v>250</v>
      </c>
      <c r="O229" s="2">
        <v>360</v>
      </c>
      <c r="P229" s="2">
        <v>300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100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1710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1710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7" sqref="J207"/>
      <selection pane="topRight" activeCell="J207" sqref="J207"/>
      <selection pane="bottomLeft" activeCell="J207" sqref="J207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+'29'!H5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23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+'29'!H6</f>
        <v>46</v>
      </c>
      <c r="D6" s="80">
        <v>0</v>
      </c>
      <c r="E6" s="46">
        <f t="shared" ref="E6:E69" si="5">C6+D6</f>
        <v>46</v>
      </c>
      <c r="F6" s="91">
        <v>0</v>
      </c>
      <c r="G6" s="89">
        <v>0</v>
      </c>
      <c r="H6" s="46">
        <f t="shared" ref="H6:H69" si="6">+E6-F6-I6-G6</f>
        <v>44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>
        <v>20</v>
      </c>
      <c r="N6" s="23">
        <f t="shared" ref="N6:N74" si="8">SUM(K6-M6)</f>
        <v>180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15</v>
      </c>
      <c r="D14" s="80">
        <v>0</v>
      </c>
      <c r="E14" s="46">
        <f t="shared" si="5"/>
        <v>15</v>
      </c>
      <c r="F14" s="91">
        <v>0</v>
      </c>
      <c r="G14" s="89">
        <v>0</v>
      </c>
      <c r="H14" s="46">
        <f t="shared" si="6"/>
        <v>13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/>
      <c r="N14" s="23">
        <f t="shared" si="8"/>
        <v>100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16</v>
      </c>
      <c r="D16" s="80">
        <v>0</v>
      </c>
      <c r="E16" s="46">
        <f t="shared" si="5"/>
        <v>16</v>
      </c>
      <c r="F16" s="91">
        <v>0</v>
      </c>
      <c r="G16" s="89">
        <v>0</v>
      </c>
      <c r="H16" s="46">
        <f t="shared" si="6"/>
        <v>16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+'29'!H18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10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17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+'29'!H28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4</v>
      </c>
      <c r="D32" s="80">
        <v>0</v>
      </c>
      <c r="E32" s="46">
        <f t="shared" si="5"/>
        <v>4</v>
      </c>
      <c r="F32" s="91">
        <v>2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2</v>
      </c>
      <c r="D33" s="80">
        <v>0</v>
      </c>
      <c r="E33" s="46">
        <f t="shared" si="5"/>
        <v>2</v>
      </c>
      <c r="F33" s="91">
        <v>1</v>
      </c>
      <c r="G33" s="89">
        <v>0</v>
      </c>
      <c r="H33" s="46">
        <f t="shared" si="6"/>
        <v>0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12</v>
      </c>
      <c r="D39" s="80">
        <v>0</v>
      </c>
      <c r="E39" s="46">
        <f t="shared" si="5"/>
        <v>12</v>
      </c>
      <c r="F39" s="91">
        <v>0</v>
      </c>
      <c r="G39" s="89">
        <v>0</v>
      </c>
      <c r="H39" s="46">
        <f t="shared" si="6"/>
        <v>12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+'29'!H43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+'29'!H44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+'29'!H45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+'29'!H46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+'29'!H48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+'29'!H49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+'29'!H51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+'29'!H52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+'29'!H53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4</v>
      </c>
      <c r="D59" s="80">
        <v>0</v>
      </c>
      <c r="E59" s="46">
        <f t="shared" si="5"/>
        <v>4</v>
      </c>
      <c r="F59" s="91">
        <v>2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3</v>
      </c>
      <c r="D60" s="80">
        <v>0</v>
      </c>
      <c r="E60" s="46">
        <f t="shared" si="5"/>
        <v>3</v>
      </c>
      <c r="F60" s="91">
        <v>2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2</v>
      </c>
      <c r="D68" s="80">
        <v>0</v>
      </c>
      <c r="E68" s="46">
        <f t="shared" si="5"/>
        <v>2</v>
      </c>
      <c r="F68" s="91">
        <v>2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+'29'!H70</f>
        <v>6</v>
      </c>
      <c r="D70" s="80">
        <v>0</v>
      </c>
      <c r="E70" s="46">
        <f t="shared" ref="E70:E133" si="13">C70+D70</f>
        <v>6</v>
      </c>
      <c r="F70" s="91">
        <v>1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11</v>
      </c>
      <c r="D71" s="80">
        <v>0</v>
      </c>
      <c r="E71" s="46">
        <f t="shared" si="13"/>
        <v>11</v>
      </c>
      <c r="F71" s="91">
        <v>6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+'29'!H73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17</v>
      </c>
      <c r="D77" s="80">
        <v>0</v>
      </c>
      <c r="E77" s="46">
        <f t="shared" si="13"/>
        <v>17</v>
      </c>
      <c r="F77" s="91">
        <v>0</v>
      </c>
      <c r="G77" s="89">
        <v>0</v>
      </c>
      <c r="H77" s="46">
        <f t="shared" si="14"/>
        <v>15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+'29'!H81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15</v>
      </c>
      <c r="D85" s="80">
        <v>0</v>
      </c>
      <c r="E85" s="46">
        <f t="shared" si="13"/>
        <v>15</v>
      </c>
      <c r="F85" s="91">
        <v>0</v>
      </c>
      <c r="G85" s="89">
        <v>0</v>
      </c>
      <c r="H85" s="46">
        <f t="shared" si="14"/>
        <v>13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4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+'29'!H107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9</v>
      </c>
      <c r="D109" s="80">
        <v>0</v>
      </c>
      <c r="E109" s="46">
        <f t="shared" si="13"/>
        <v>9</v>
      </c>
      <c r="F109" s="91">
        <v>5</v>
      </c>
      <c r="G109" s="89">
        <v>0</v>
      </c>
      <c r="H109" s="46">
        <f t="shared" si="14"/>
        <v>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7</v>
      </c>
      <c r="D126" s="80">
        <v>0</v>
      </c>
      <c r="E126" s="46">
        <f t="shared" si="13"/>
        <v>7</v>
      </c>
      <c r="F126" s="91">
        <v>1</v>
      </c>
      <c r="G126" s="89">
        <v>0</v>
      </c>
      <c r="H126" s="46">
        <f t="shared" si="14"/>
        <v>4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5</v>
      </c>
      <c r="D127" s="80">
        <v>0</v>
      </c>
      <c r="E127" s="46">
        <f t="shared" si="13"/>
        <v>5</v>
      </c>
      <c r="F127" s="91">
        <v>0</v>
      </c>
      <c r="G127" s="89">
        <v>0</v>
      </c>
      <c r="H127" s="46">
        <f t="shared" si="14"/>
        <v>3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/>
      <c r="N127" s="23">
        <f t="shared" si="16"/>
        <v>50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1</v>
      </c>
      <c r="D160" s="80">
        <v>0</v>
      </c>
      <c r="E160" s="46">
        <f t="shared" si="18"/>
        <v>1</v>
      </c>
      <c r="F160" s="91">
        <v>1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5</v>
      </c>
      <c r="D169" s="80">
        <v>0</v>
      </c>
      <c r="E169" s="46">
        <f t="shared" si="18"/>
        <v>5</v>
      </c>
      <c r="F169" s="91">
        <v>0</v>
      </c>
      <c r="G169" s="89">
        <v>0</v>
      </c>
      <c r="H169" s="46">
        <f t="shared" si="19"/>
        <v>4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-3</v>
      </c>
      <c r="D172" s="80">
        <v>0</v>
      </c>
      <c r="E172" s="46">
        <f t="shared" si="18"/>
        <v>-3</v>
      </c>
      <c r="F172" s="91">
        <v>1</v>
      </c>
      <c r="G172" s="89">
        <v>0</v>
      </c>
      <c r="H172" s="46">
        <f t="shared" si="19"/>
        <v>-4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+'29'!H204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1675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150</v>
      </c>
      <c r="M229" s="2">
        <v>150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>
        <v>0</v>
      </c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20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1505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>
        <v>1505</v>
      </c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7" sqref="J207"/>
      <selection pane="topRight" activeCell="J207" sqref="J207"/>
      <selection pane="bottomLeft" activeCell="J207" sqref="J207"/>
      <selection pane="bottomRight" activeCell="J207" sqref="J2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4" t="s">
        <v>303</v>
      </c>
      <c r="H3" s="137" t="s">
        <v>7</v>
      </c>
      <c r="I3" s="143" t="s">
        <v>8</v>
      </c>
      <c r="J3" s="143"/>
      <c r="K3" s="143"/>
      <c r="L3" s="137" t="s">
        <v>9</v>
      </c>
      <c r="M3" s="141" t="s">
        <v>10</v>
      </c>
      <c r="O3" s="131" t="s">
        <v>304</v>
      </c>
      <c r="P3" s="146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3" t="s">
        <v>8</v>
      </c>
      <c r="Z3" s="143"/>
      <c r="AA3" s="143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5"/>
      <c r="H4" s="137"/>
      <c r="I4" s="78" t="s">
        <v>12</v>
      </c>
      <c r="J4" s="79" t="s">
        <v>13</v>
      </c>
      <c r="K4" s="78" t="s">
        <v>14</v>
      </c>
      <c r="L4" s="137"/>
      <c r="M4" s="141"/>
      <c r="O4" s="132"/>
      <c r="P4" s="147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362</v>
      </c>
      <c r="C5" s="71">
        <f>+'30'!H5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363</v>
      </c>
      <c r="C6" s="71">
        <f>+'30'!H6</f>
        <v>44</v>
      </c>
      <c r="D6" s="80">
        <v>0</v>
      </c>
      <c r="E6" s="46">
        <f t="shared" ref="E6:E69" si="5">C6+D6</f>
        <v>44</v>
      </c>
      <c r="F6" s="91">
        <v>0</v>
      </c>
      <c r="G6" s="89">
        <v>0</v>
      </c>
      <c r="H6" s="46">
        <f t="shared" ref="H6:H69" si="6">+E6-F6-I6-G6</f>
        <v>44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13</v>
      </c>
      <c r="D14" s="80">
        <v>0</v>
      </c>
      <c r="E14" s="46">
        <f t="shared" si="5"/>
        <v>13</v>
      </c>
      <c r="F14" s="91">
        <v>0</v>
      </c>
      <c r="G14" s="89">
        <v>0</v>
      </c>
      <c r="H14" s="46">
        <f t="shared" si="6"/>
        <v>13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16</v>
      </c>
      <c r="D16" s="80">
        <v>0</v>
      </c>
      <c r="E16" s="46">
        <f t="shared" si="5"/>
        <v>16</v>
      </c>
      <c r="F16" s="91">
        <v>0</v>
      </c>
      <c r="G16" s="89">
        <v>0</v>
      </c>
      <c r="H16" s="46">
        <f t="shared" si="6"/>
        <v>16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364</v>
      </c>
      <c r="C18" s="71">
        <f>+'30'!H18</f>
        <v>10</v>
      </c>
      <c r="D18" s="80">
        <v>0</v>
      </c>
      <c r="E18" s="46">
        <f t="shared" si="5"/>
        <v>10</v>
      </c>
      <c r="F18" s="91">
        <v>0</v>
      </c>
      <c r="G18" s="89">
        <v>0</v>
      </c>
      <c r="H18" s="46">
        <f t="shared" si="6"/>
        <v>10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14</v>
      </c>
      <c r="D24" s="80">
        <v>0</v>
      </c>
      <c r="E24" s="46">
        <f t="shared" si="5"/>
        <v>14</v>
      </c>
      <c r="F24" s="91">
        <v>0</v>
      </c>
      <c r="G24" s="89">
        <v>0</v>
      </c>
      <c r="H24" s="46">
        <f t="shared" si="6"/>
        <v>14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365</v>
      </c>
      <c r="C28" s="71">
        <f>+'30'!H28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38" t="s">
        <v>119</v>
      </c>
      <c r="T32" s="139"/>
      <c r="U32" s="139"/>
      <c r="V32" s="139"/>
      <c r="W32" s="139"/>
      <c r="X32" s="139"/>
      <c r="Y32" s="139"/>
      <c r="Z32" s="140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366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12</v>
      </c>
      <c r="D39" s="80">
        <v>0</v>
      </c>
      <c r="E39" s="46">
        <f t="shared" si="5"/>
        <v>12</v>
      </c>
      <c r="F39" s="91">
        <v>0</v>
      </c>
      <c r="G39" s="89">
        <v>0</v>
      </c>
      <c r="H39" s="46">
        <f t="shared" si="6"/>
        <v>12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367</v>
      </c>
      <c r="C43" s="71">
        <f>+'30'!H43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368</v>
      </c>
      <c r="C44" s="71">
        <f>+'30'!H44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369</v>
      </c>
      <c r="C45" s="71">
        <f>+'30'!H45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370</v>
      </c>
      <c r="C46" s="71">
        <f>+'30'!H46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371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372</v>
      </c>
      <c r="C48" s="71">
        <f>+'30'!H48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373</v>
      </c>
      <c r="C49" s="71">
        <f>+'30'!H49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374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375</v>
      </c>
      <c r="C51" s="71">
        <f>+'30'!H51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376</v>
      </c>
      <c r="C52" s="71">
        <f>+'30'!H52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377</v>
      </c>
      <c r="C53" s="71">
        <f>+'30'!H53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378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379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5</v>
      </c>
      <c r="D58" s="80">
        <v>0</v>
      </c>
      <c r="E58" s="46">
        <f t="shared" si="5"/>
        <v>5</v>
      </c>
      <c r="F58" s="91">
        <v>0</v>
      </c>
      <c r="G58" s="89">
        <v>0</v>
      </c>
      <c r="H58" s="46">
        <f t="shared" si="6"/>
        <v>5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380</v>
      </c>
      <c r="C70" s="71">
        <f>+'30'!H70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381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361</v>
      </c>
      <c r="C73" s="71">
        <f>+'30'!H73</f>
        <v>1</v>
      </c>
      <c r="D73" s="80">
        <v>0</v>
      </c>
      <c r="E73" s="46">
        <f t="shared" si="13"/>
        <v>1</v>
      </c>
      <c r="F73" s="91">
        <v>0</v>
      </c>
      <c r="G73" s="89">
        <v>0</v>
      </c>
      <c r="H73" s="46">
        <f t="shared" si="14"/>
        <v>1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7</v>
      </c>
      <c r="D74" s="80">
        <v>0</v>
      </c>
      <c r="E74" s="46">
        <f t="shared" si="13"/>
        <v>7</v>
      </c>
      <c r="F74" s="91">
        <v>0</v>
      </c>
      <c r="G74" s="89">
        <v>0</v>
      </c>
      <c r="H74" s="46">
        <f t="shared" si="14"/>
        <v>7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15</v>
      </c>
      <c r="D77" s="80">
        <v>0</v>
      </c>
      <c r="E77" s="46">
        <f t="shared" si="13"/>
        <v>15</v>
      </c>
      <c r="F77" s="91">
        <v>0</v>
      </c>
      <c r="G77" s="89">
        <v>0</v>
      </c>
      <c r="H77" s="46">
        <f t="shared" si="14"/>
        <v>15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382</v>
      </c>
      <c r="C81" s="71">
        <f>+'30'!H81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383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13</v>
      </c>
      <c r="D85" s="80">
        <v>0</v>
      </c>
      <c r="E85" s="46">
        <f t="shared" si="13"/>
        <v>13</v>
      </c>
      <c r="F85" s="91">
        <v>0</v>
      </c>
      <c r="G85" s="89">
        <v>0</v>
      </c>
      <c r="H85" s="46">
        <f t="shared" si="14"/>
        <v>13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4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3</v>
      </c>
      <c r="D92" s="80">
        <v>0</v>
      </c>
      <c r="E92" s="46">
        <f t="shared" si="13"/>
        <v>3</v>
      </c>
      <c r="F92" s="91">
        <v>0</v>
      </c>
      <c r="G92" s="89">
        <v>0</v>
      </c>
      <c r="H92" s="46">
        <f t="shared" si="14"/>
        <v>3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8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384</v>
      </c>
      <c r="C107" s="71">
        <f>+'30'!H107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385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3</v>
      </c>
      <c r="D127" s="80">
        <v>0</v>
      </c>
      <c r="E127" s="46">
        <f t="shared" si="13"/>
        <v>3</v>
      </c>
      <c r="F127" s="91">
        <v>0</v>
      </c>
      <c r="G127" s="89">
        <v>0</v>
      </c>
      <c r="H127" s="46">
        <f t="shared" si="14"/>
        <v>3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386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387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388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389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17</v>
      </c>
      <c r="D158" s="80">
        <v>0</v>
      </c>
      <c r="E158" s="46">
        <f t="shared" si="18"/>
        <v>17</v>
      </c>
      <c r="F158" s="91">
        <v>0</v>
      </c>
      <c r="G158" s="89">
        <v>0</v>
      </c>
      <c r="H158" s="46">
        <f t="shared" si="19"/>
        <v>17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4</v>
      </c>
      <c r="D169" s="80">
        <v>0</v>
      </c>
      <c r="E169" s="46">
        <f t="shared" si="18"/>
        <v>4</v>
      </c>
      <c r="F169" s="91">
        <v>0</v>
      </c>
      <c r="G169" s="89">
        <v>0</v>
      </c>
      <c r="H169" s="46">
        <f t="shared" si="19"/>
        <v>4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-4</v>
      </c>
      <c r="D172" s="80">
        <v>0</v>
      </c>
      <c r="E172" s="46">
        <f t="shared" si="18"/>
        <v>-4</v>
      </c>
      <c r="F172" s="91">
        <v>0</v>
      </c>
      <c r="G172" s="89">
        <v>0</v>
      </c>
      <c r="H172" s="46">
        <f t="shared" si="19"/>
        <v>-4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390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391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415</v>
      </c>
      <c r="C204" s="71">
        <f>+'30'!H204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419</v>
      </c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50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420</v>
      </c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50" t="s">
        <v>212</v>
      </c>
      <c r="J226" s="151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52" t="s">
        <v>202</v>
      </c>
      <c r="K227" s="152"/>
      <c r="L227" s="33">
        <f>SUM(K5:K226)</f>
        <v>0</v>
      </c>
    </row>
    <row r="228" spans="1:17" ht="24.6" x14ac:dyDescent="0.65">
      <c r="A228" s="1"/>
      <c r="E228" s="31"/>
      <c r="H228" s="31"/>
      <c r="J228" s="135" t="s">
        <v>203</v>
      </c>
      <c r="K228" s="136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5" t="s">
        <v>205</v>
      </c>
      <c r="K230" s="136"/>
      <c r="L230" s="36">
        <v>0</v>
      </c>
    </row>
    <row r="231" spans="1:17" ht="24.6" x14ac:dyDescent="0.65">
      <c r="A231" s="1"/>
      <c r="E231" s="31"/>
      <c r="H231" s="31"/>
      <c r="J231" s="135" t="s">
        <v>206</v>
      </c>
      <c r="K231" s="136"/>
      <c r="L231" s="36"/>
    </row>
    <row r="232" spans="1:17" ht="24.6" x14ac:dyDescent="0.65">
      <c r="A232" s="1"/>
      <c r="E232" s="31"/>
      <c r="H232" s="31"/>
      <c r="J232" s="135" t="s">
        <v>207</v>
      </c>
      <c r="K232" s="136"/>
      <c r="L232" s="37">
        <f>SUM(M5:M225)</f>
        <v>0</v>
      </c>
    </row>
    <row r="233" spans="1:17" ht="24.6" x14ac:dyDescent="0.65">
      <c r="A233" s="1"/>
      <c r="E233" s="31"/>
      <c r="H233" s="31"/>
      <c r="J233" s="135" t="s">
        <v>208</v>
      </c>
      <c r="K233" s="136"/>
      <c r="L233" s="33">
        <f>L227-L228-L229-L231-L232</f>
        <v>0</v>
      </c>
    </row>
    <row r="234" spans="1:17" ht="24.6" x14ac:dyDescent="0.65">
      <c r="A234" s="1"/>
      <c r="E234" s="31"/>
      <c r="H234" s="31"/>
      <c r="J234" s="135" t="s">
        <v>209</v>
      </c>
      <c r="K234" s="136"/>
      <c r="L234" s="37"/>
    </row>
    <row r="235" spans="1:17" ht="24.6" x14ac:dyDescent="0.65">
      <c r="A235" s="1"/>
      <c r="E235" s="31"/>
      <c r="H235" s="31"/>
      <c r="J235" s="135" t="s">
        <v>210</v>
      </c>
      <c r="K235" s="136"/>
      <c r="L235" s="33">
        <f>+L234-L233</f>
        <v>0</v>
      </c>
    </row>
    <row r="236" spans="1:17" ht="24.6" x14ac:dyDescent="0.65">
      <c r="H236" s="2"/>
      <c r="J236" s="135" t="s">
        <v>211</v>
      </c>
      <c r="K236" s="136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48" t="s">
        <v>243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O2" s="149" t="s">
        <v>0</v>
      </c>
      <c r="P2" s="149"/>
      <c r="Q2" s="149"/>
      <c r="R2" s="149"/>
      <c r="S2" s="149"/>
      <c r="T2" s="149"/>
      <c r="U2" s="149"/>
      <c r="V2" s="149"/>
      <c r="W2" s="149"/>
      <c r="X2" s="149"/>
      <c r="Y2" s="149"/>
    </row>
    <row r="3" spans="1:26" s="5" customFormat="1" ht="26.4" x14ac:dyDescent="0.7">
      <c r="A3" s="158" t="s">
        <v>1</v>
      </c>
      <c r="B3" s="158" t="s">
        <v>2</v>
      </c>
      <c r="C3" s="155" t="s">
        <v>3</v>
      </c>
      <c r="D3" s="155" t="s">
        <v>4</v>
      </c>
      <c r="E3" s="155" t="s">
        <v>5</v>
      </c>
      <c r="F3" s="4" t="s">
        <v>6</v>
      </c>
      <c r="G3" s="159" t="s">
        <v>7</v>
      </c>
      <c r="H3" s="161" t="s">
        <v>8</v>
      </c>
      <c r="I3" s="162"/>
      <c r="J3" s="163"/>
      <c r="K3" s="164" t="s">
        <v>9</v>
      </c>
      <c r="L3" s="141" t="s">
        <v>10</v>
      </c>
      <c r="O3" s="158" t="s">
        <v>1</v>
      </c>
      <c r="P3" s="158" t="s">
        <v>2</v>
      </c>
      <c r="Q3" s="155" t="s">
        <v>3</v>
      </c>
      <c r="R3" s="155" t="s">
        <v>4</v>
      </c>
      <c r="S3" s="155" t="s">
        <v>5</v>
      </c>
      <c r="T3" s="4" t="s">
        <v>6</v>
      </c>
      <c r="U3" s="159" t="s">
        <v>7</v>
      </c>
      <c r="V3" s="161" t="s">
        <v>8</v>
      </c>
      <c r="W3" s="162"/>
      <c r="X3" s="163"/>
      <c r="Y3" s="164" t="s">
        <v>9</v>
      </c>
      <c r="Z3" s="141" t="s">
        <v>10</v>
      </c>
    </row>
    <row r="4" spans="1:26" s="5" customFormat="1" ht="27" thickBot="1" x14ac:dyDescent="0.75">
      <c r="A4" s="158"/>
      <c r="B4" s="158"/>
      <c r="C4" s="156"/>
      <c r="D4" s="156"/>
      <c r="E4" s="156"/>
      <c r="F4" s="6" t="s">
        <v>11</v>
      </c>
      <c r="G4" s="160"/>
      <c r="H4" s="7" t="s">
        <v>12</v>
      </c>
      <c r="I4" s="8" t="s">
        <v>13</v>
      </c>
      <c r="J4" s="9" t="s">
        <v>14</v>
      </c>
      <c r="K4" s="165"/>
      <c r="L4" s="141"/>
      <c r="O4" s="158"/>
      <c r="P4" s="158"/>
      <c r="Q4" s="156"/>
      <c r="R4" s="156"/>
      <c r="S4" s="156"/>
      <c r="T4" s="6" t="s">
        <v>11</v>
      </c>
      <c r="U4" s="160"/>
      <c r="V4" s="7" t="s">
        <v>12</v>
      </c>
      <c r="W4" s="8" t="s">
        <v>13</v>
      </c>
      <c r="X4" s="9" t="s">
        <v>14</v>
      </c>
      <c r="Y4" s="165"/>
      <c r="Z4" s="14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7" t="s">
        <v>213</v>
      </c>
      <c r="N205" s="15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0" t="s">
        <v>212</v>
      </c>
      <c r="I206" s="15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2" t="s">
        <v>202</v>
      </c>
      <c r="J207" s="15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4.6" x14ac:dyDescent="0.6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4.6" x14ac:dyDescent="0.6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4.6" x14ac:dyDescent="0.6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4.6" x14ac:dyDescent="0.65">
      <c r="G216" s="2"/>
      <c r="I216" s="135" t="s">
        <v>211</v>
      </c>
      <c r="J216" s="136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2024-09-30T16:49:52Z</cp:lastPrinted>
  <dcterms:created xsi:type="dcterms:W3CDTF">2023-12-01T06:41:03Z</dcterms:created>
  <dcterms:modified xsi:type="dcterms:W3CDTF">2024-10-11T07:57:46Z</dcterms:modified>
</cp:coreProperties>
</file>